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8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9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0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1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drawings/drawing12.xml" ContentType="application/vnd.openxmlformats-officedocument.drawing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3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14.xml" ContentType="application/vnd.openxmlformats-officedocument.drawing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15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drawings/drawing16.xml" ContentType="application/vnd.openxmlformats-officedocument.drawing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drawings/drawing17.xml" ContentType="application/vnd.openxmlformats-officedocument.drawing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drawings/drawing18.xml" ContentType="application/vnd.openxmlformats-officedocument.drawing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drawings/drawing19.xml" ContentType="application/vnd.openxmlformats-officedocument.drawing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drawings/drawing20.xml" ContentType="application/vnd.openxmlformats-officedocument.drawing+xml"/>
  <Override PartName="/xl/charts/chart58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1.xml" ContentType="application/vnd.openxmlformats-officedocument.drawing+xml"/>
  <Override PartName="/xl/charts/chart59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3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navonil/Documents/Hallem lab/Data/Calcium imaging/Adults/AIB/3hr starved adults/Air control/"/>
    </mc:Choice>
  </mc:AlternateContent>
  <xr:revisionPtr revIDLastSave="0" documentId="13_ncr:1_{5004EF9D-7830-F54E-A315-AA4695DBE9AA}" xr6:coauthVersionLast="47" xr6:coauthVersionMax="47" xr10:uidLastSave="{00000000-0000-0000-0000-000000000000}"/>
  <bookViews>
    <workbookView xWindow="12600" yWindow="1280" windowWidth="32120" windowHeight="19680" tabRatio="926" firstSheet="5" activeTab="21" xr2:uid="{00000000-000D-0000-FFFF-FFFF00000000}"/>
  </bookViews>
  <sheets>
    <sheet name="info" sheetId="113" r:id="rId1"/>
    <sheet name="6329" sheetId="105" r:id="rId2"/>
    <sheet name="6330" sheetId="111" r:id="rId3"/>
    <sheet name="6333" sheetId="93" r:id="rId4"/>
    <sheet name="6336" sheetId="116" r:id="rId5"/>
    <sheet name="6344" sheetId="120" r:id="rId6"/>
    <sheet name="6431" sheetId="94" r:id="rId7"/>
    <sheet name="6434" sheetId="95" r:id="rId8"/>
    <sheet name="6435" sheetId="96" r:id="rId9"/>
    <sheet name="6436" sheetId="121" r:id="rId10"/>
    <sheet name="6467" sheetId="122" r:id="rId11"/>
    <sheet name="6468" sheetId="131" r:id="rId12"/>
    <sheet name="6737" sheetId="134" r:id="rId13"/>
    <sheet name="6738" sheetId="135" r:id="rId14"/>
    <sheet name="6773" sheetId="151" r:id="rId15"/>
    <sheet name="6775" sheetId="152" r:id="rId16"/>
    <sheet name="6776" sheetId="153" r:id="rId17"/>
    <sheet name="6778" sheetId="155" r:id="rId18"/>
    <sheet name="6779" sheetId="154" r:id="rId19"/>
    <sheet name="x10 (7)" sheetId="157" r:id="rId20"/>
    <sheet name="summary" sheetId="39" r:id="rId21"/>
    <sheet name="graph" sheetId="150" r:id="rId22"/>
    <sheet name="analysis" sheetId="149" r:id="rId23"/>
  </sheets>
  <calcPr calcId="191029"/>
  <fileRecoveryPr autoRecover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52" i="157" l="1"/>
  <c r="K152" i="157" s="1"/>
  <c r="L152" i="157" s="1"/>
  <c r="J152" i="157"/>
  <c r="I26" i="157"/>
  <c r="J26" i="157"/>
  <c r="K26" i="157"/>
  <c r="L26" i="157" s="1"/>
  <c r="V64" i="157" s="1"/>
  <c r="I38" i="157"/>
  <c r="J38" i="157"/>
  <c r="K38" i="157"/>
  <c r="L38" i="157" s="1"/>
  <c r="I151" i="157"/>
  <c r="J151" i="157"/>
  <c r="K151" i="157" s="1"/>
  <c r="L151" i="157" s="1"/>
  <c r="I150" i="157"/>
  <c r="K150" i="157" s="1"/>
  <c r="L150" i="157" s="1"/>
  <c r="J150" i="157"/>
  <c r="I149" i="157"/>
  <c r="K149" i="157" s="1"/>
  <c r="L149" i="157" s="1"/>
  <c r="J149" i="157"/>
  <c r="I148" i="157"/>
  <c r="J148" i="157"/>
  <c r="K148" i="157" s="1"/>
  <c r="L148" i="157" s="1"/>
  <c r="I147" i="157"/>
  <c r="J147" i="157"/>
  <c r="I146" i="157"/>
  <c r="K146" i="157" s="1"/>
  <c r="L146" i="157" s="1"/>
  <c r="J146" i="157"/>
  <c r="I145" i="157"/>
  <c r="K145" i="157" s="1"/>
  <c r="L145" i="157" s="1"/>
  <c r="J145" i="157"/>
  <c r="I144" i="157"/>
  <c r="J144" i="157"/>
  <c r="K144" i="157" s="1"/>
  <c r="L144" i="157" s="1"/>
  <c r="I143" i="157"/>
  <c r="J143" i="157"/>
  <c r="K143" i="157" s="1"/>
  <c r="L143" i="157" s="1"/>
  <c r="I142" i="157"/>
  <c r="K142" i="157" s="1"/>
  <c r="L142" i="157" s="1"/>
  <c r="J142" i="157"/>
  <c r="I141" i="157"/>
  <c r="K141" i="157" s="1"/>
  <c r="L141" i="157" s="1"/>
  <c r="J141" i="157"/>
  <c r="I140" i="157"/>
  <c r="J140" i="157"/>
  <c r="K140" i="157" s="1"/>
  <c r="L140" i="157" s="1"/>
  <c r="I139" i="157"/>
  <c r="J139" i="157"/>
  <c r="I138" i="157"/>
  <c r="K138" i="157" s="1"/>
  <c r="L138" i="157" s="1"/>
  <c r="J138" i="157"/>
  <c r="I137" i="157"/>
  <c r="K137" i="157" s="1"/>
  <c r="L137" i="157" s="1"/>
  <c r="J137" i="157"/>
  <c r="I136" i="157"/>
  <c r="J136" i="157"/>
  <c r="K136" i="157" s="1"/>
  <c r="L136" i="157" s="1"/>
  <c r="I135" i="157"/>
  <c r="K135" i="157" s="1"/>
  <c r="L135" i="157" s="1"/>
  <c r="J135" i="157"/>
  <c r="I134" i="157"/>
  <c r="K134" i="157" s="1"/>
  <c r="L134" i="157" s="1"/>
  <c r="J134" i="157"/>
  <c r="I133" i="157"/>
  <c r="J133" i="157"/>
  <c r="K133" i="157" s="1"/>
  <c r="L133" i="157" s="1"/>
  <c r="I132" i="157"/>
  <c r="J132" i="157"/>
  <c r="K132" i="157" s="1"/>
  <c r="L132" i="157" s="1"/>
  <c r="I131" i="157"/>
  <c r="K131" i="157" s="1"/>
  <c r="L131" i="157" s="1"/>
  <c r="J131" i="157"/>
  <c r="I130" i="157"/>
  <c r="K130" i="157" s="1"/>
  <c r="L130" i="157" s="1"/>
  <c r="J130" i="157"/>
  <c r="I129" i="157"/>
  <c r="J129" i="157"/>
  <c r="K129" i="157" s="1"/>
  <c r="L129" i="157" s="1"/>
  <c r="I128" i="157"/>
  <c r="J128" i="157"/>
  <c r="K128" i="157" s="1"/>
  <c r="L128" i="157" s="1"/>
  <c r="I127" i="157"/>
  <c r="K127" i="157" s="1"/>
  <c r="L127" i="157" s="1"/>
  <c r="J127" i="157"/>
  <c r="I126" i="157"/>
  <c r="K126" i="157" s="1"/>
  <c r="L126" i="157" s="1"/>
  <c r="J126" i="157"/>
  <c r="I125" i="157"/>
  <c r="J125" i="157"/>
  <c r="K125" i="157" s="1"/>
  <c r="L125" i="157" s="1"/>
  <c r="I124" i="157"/>
  <c r="K124" i="157" s="1"/>
  <c r="L124" i="157" s="1"/>
  <c r="J124" i="157"/>
  <c r="I123" i="157"/>
  <c r="K123" i="157" s="1"/>
  <c r="L123" i="157" s="1"/>
  <c r="J123" i="157"/>
  <c r="I122" i="157"/>
  <c r="K122" i="157" s="1"/>
  <c r="L122" i="157" s="1"/>
  <c r="J122" i="157"/>
  <c r="I121" i="157"/>
  <c r="J121" i="157"/>
  <c r="K121" i="157" s="1"/>
  <c r="L121" i="157" s="1"/>
  <c r="I120" i="157"/>
  <c r="K120" i="157" s="1"/>
  <c r="L120" i="157" s="1"/>
  <c r="J120" i="157"/>
  <c r="I119" i="157"/>
  <c r="K119" i="157" s="1"/>
  <c r="L119" i="157" s="1"/>
  <c r="J119" i="157"/>
  <c r="I118" i="157"/>
  <c r="K118" i="157" s="1"/>
  <c r="L118" i="157" s="1"/>
  <c r="J118" i="157"/>
  <c r="I117" i="157"/>
  <c r="J117" i="157"/>
  <c r="K117" i="157" s="1"/>
  <c r="L117" i="157" s="1"/>
  <c r="I116" i="157"/>
  <c r="K116" i="157" s="1"/>
  <c r="L116" i="157" s="1"/>
  <c r="J116" i="157"/>
  <c r="I115" i="157"/>
  <c r="K115" i="157" s="1"/>
  <c r="L115" i="157" s="1"/>
  <c r="J115" i="157"/>
  <c r="I114" i="157"/>
  <c r="K114" i="157" s="1"/>
  <c r="L114" i="157" s="1"/>
  <c r="J114" i="157"/>
  <c r="I113" i="157"/>
  <c r="J113" i="157"/>
  <c r="K113" i="157" s="1"/>
  <c r="L113" i="157" s="1"/>
  <c r="I112" i="157"/>
  <c r="K112" i="157" s="1"/>
  <c r="L112" i="157" s="1"/>
  <c r="J112" i="157"/>
  <c r="I111" i="157"/>
  <c r="K111" i="157" s="1"/>
  <c r="L111" i="157" s="1"/>
  <c r="J111" i="157"/>
  <c r="I110" i="157"/>
  <c r="K110" i="157" s="1"/>
  <c r="L110" i="157" s="1"/>
  <c r="J110" i="157"/>
  <c r="I109" i="157"/>
  <c r="J109" i="157"/>
  <c r="K109" i="157" s="1"/>
  <c r="L109" i="157" s="1"/>
  <c r="I108" i="157"/>
  <c r="K108" i="157" s="1"/>
  <c r="L108" i="157" s="1"/>
  <c r="J108" i="157"/>
  <c r="I107" i="157"/>
  <c r="K107" i="157" s="1"/>
  <c r="L107" i="157" s="1"/>
  <c r="J107" i="157"/>
  <c r="I106" i="157"/>
  <c r="K106" i="157" s="1"/>
  <c r="L106" i="157" s="1"/>
  <c r="J106" i="157"/>
  <c r="I105" i="157"/>
  <c r="J105" i="157"/>
  <c r="K105" i="157"/>
  <c r="L105" i="157" s="1"/>
  <c r="I104" i="157"/>
  <c r="J104" i="157"/>
  <c r="K104" i="157"/>
  <c r="L104" i="157"/>
  <c r="I103" i="157"/>
  <c r="K103" i="157" s="1"/>
  <c r="L103" i="157" s="1"/>
  <c r="J103" i="157"/>
  <c r="I102" i="157"/>
  <c r="K102" i="157" s="1"/>
  <c r="L102" i="157" s="1"/>
  <c r="J102" i="157"/>
  <c r="I101" i="157"/>
  <c r="K101" i="157" s="1"/>
  <c r="L101" i="157" s="1"/>
  <c r="J101" i="157"/>
  <c r="I100" i="157"/>
  <c r="J100" i="157"/>
  <c r="K100" i="157"/>
  <c r="L100" i="157" s="1"/>
  <c r="I99" i="157"/>
  <c r="K99" i="157" s="1"/>
  <c r="L99" i="157" s="1"/>
  <c r="J99" i="157"/>
  <c r="I98" i="157"/>
  <c r="K98" i="157" s="1"/>
  <c r="L98" i="157" s="1"/>
  <c r="J98" i="157"/>
  <c r="I97" i="157"/>
  <c r="J97" i="157"/>
  <c r="K97" i="157"/>
  <c r="L97" i="157" s="1"/>
  <c r="I96" i="157"/>
  <c r="J96" i="157"/>
  <c r="K96" i="157"/>
  <c r="L96" i="157"/>
  <c r="I95" i="157"/>
  <c r="K95" i="157" s="1"/>
  <c r="L95" i="157" s="1"/>
  <c r="J95" i="157"/>
  <c r="I94" i="157"/>
  <c r="K94" i="157" s="1"/>
  <c r="L94" i="157" s="1"/>
  <c r="J94" i="157"/>
  <c r="I93" i="157"/>
  <c r="K93" i="157" s="1"/>
  <c r="L93" i="157" s="1"/>
  <c r="J93" i="157"/>
  <c r="I92" i="157"/>
  <c r="J92" i="157"/>
  <c r="K92" i="157"/>
  <c r="L92" i="157" s="1"/>
  <c r="I91" i="157"/>
  <c r="K91" i="157" s="1"/>
  <c r="L91" i="157" s="1"/>
  <c r="J91" i="157"/>
  <c r="I90" i="157"/>
  <c r="K90" i="157" s="1"/>
  <c r="L90" i="157" s="1"/>
  <c r="J90" i="157"/>
  <c r="I89" i="157"/>
  <c r="J89" i="157"/>
  <c r="K89" i="157"/>
  <c r="L89" i="157" s="1"/>
  <c r="I88" i="157"/>
  <c r="J88" i="157"/>
  <c r="K88" i="157"/>
  <c r="L88" i="157"/>
  <c r="I87" i="157"/>
  <c r="J87" i="157"/>
  <c r="K87" i="157" s="1"/>
  <c r="L87" i="157" s="1"/>
  <c r="I86" i="157"/>
  <c r="K86" i="157" s="1"/>
  <c r="L86" i="157" s="1"/>
  <c r="J86" i="157"/>
  <c r="I85" i="157"/>
  <c r="K85" i="157" s="1"/>
  <c r="L85" i="157" s="1"/>
  <c r="J85" i="157"/>
  <c r="I84" i="157"/>
  <c r="J84" i="157"/>
  <c r="K84" i="157"/>
  <c r="L84" i="157" s="1"/>
  <c r="I45" i="157"/>
  <c r="K45" i="157" s="1"/>
  <c r="L45" i="157" s="1"/>
  <c r="J45" i="157"/>
  <c r="I83" i="157"/>
  <c r="K83" i="157" s="1"/>
  <c r="L83" i="157" s="1"/>
  <c r="J83" i="157"/>
  <c r="I44" i="157"/>
  <c r="K44" i="157" s="1"/>
  <c r="L44" i="157" s="1"/>
  <c r="V82" i="157" s="1"/>
  <c r="J44" i="157"/>
  <c r="I82" i="157"/>
  <c r="K82" i="157" s="1"/>
  <c r="L82" i="157" s="1"/>
  <c r="J82" i="157"/>
  <c r="I43" i="157"/>
  <c r="J43" i="157"/>
  <c r="K43" i="157"/>
  <c r="L43" i="157"/>
  <c r="I81" i="157"/>
  <c r="K81" i="157" s="1"/>
  <c r="L81" i="157" s="1"/>
  <c r="J81" i="157"/>
  <c r="I42" i="157"/>
  <c r="K42" i="157" s="1"/>
  <c r="L42" i="157" s="1"/>
  <c r="J42" i="157"/>
  <c r="I80" i="157"/>
  <c r="J80" i="157"/>
  <c r="K80" i="157"/>
  <c r="L80" i="157"/>
  <c r="I41" i="157"/>
  <c r="K41" i="157" s="1"/>
  <c r="L41" i="157" s="1"/>
  <c r="J41" i="157"/>
  <c r="I79" i="157"/>
  <c r="K79" i="157" s="1"/>
  <c r="L79" i="157" s="1"/>
  <c r="J79" i="157"/>
  <c r="I40" i="157"/>
  <c r="J40" i="157"/>
  <c r="K40" i="157"/>
  <c r="L40" i="157" s="1"/>
  <c r="V78" i="157" s="1"/>
  <c r="I78" i="157"/>
  <c r="K78" i="157" s="1"/>
  <c r="L78" i="157" s="1"/>
  <c r="J78" i="157"/>
  <c r="I39" i="157"/>
  <c r="J39" i="157"/>
  <c r="K39" i="157"/>
  <c r="L39" i="157" s="1"/>
  <c r="I77" i="157"/>
  <c r="J77" i="157"/>
  <c r="K77" i="157"/>
  <c r="L77" i="157" s="1"/>
  <c r="I76" i="157"/>
  <c r="J76" i="157"/>
  <c r="K76" i="157"/>
  <c r="L76" i="157"/>
  <c r="I37" i="157"/>
  <c r="K37" i="157" s="1"/>
  <c r="L37" i="157" s="1"/>
  <c r="J37" i="157"/>
  <c r="I75" i="157"/>
  <c r="K75" i="157" s="1"/>
  <c r="L75" i="157" s="1"/>
  <c r="J75" i="157"/>
  <c r="I36" i="157"/>
  <c r="J36" i="157"/>
  <c r="K36" i="157"/>
  <c r="L36" i="157" s="1"/>
  <c r="V74" i="157" s="1"/>
  <c r="I74" i="157"/>
  <c r="K74" i="157" s="1"/>
  <c r="L74" i="157" s="1"/>
  <c r="J74" i="157"/>
  <c r="I35" i="157"/>
  <c r="J35" i="157"/>
  <c r="K35" i="157"/>
  <c r="L35" i="157" s="1"/>
  <c r="V73" i="157" s="1"/>
  <c r="I73" i="157"/>
  <c r="J73" i="157"/>
  <c r="K73" i="157"/>
  <c r="L73" i="157" s="1"/>
  <c r="I34" i="157"/>
  <c r="K34" i="157" s="1"/>
  <c r="L34" i="157" s="1"/>
  <c r="V72" i="157" s="1"/>
  <c r="J34" i="157"/>
  <c r="I72" i="157"/>
  <c r="J72" i="157"/>
  <c r="K72" i="157"/>
  <c r="L72" i="157" s="1"/>
  <c r="I33" i="157"/>
  <c r="K33" i="157" s="1"/>
  <c r="L33" i="157" s="1"/>
  <c r="J33" i="157"/>
  <c r="I71" i="157"/>
  <c r="K71" i="157" s="1"/>
  <c r="L71" i="157" s="1"/>
  <c r="J71" i="157"/>
  <c r="I32" i="157"/>
  <c r="K32" i="157" s="1"/>
  <c r="L32" i="157" s="1"/>
  <c r="V70" i="157" s="1"/>
  <c r="J32" i="157"/>
  <c r="I70" i="157"/>
  <c r="K70" i="157" s="1"/>
  <c r="L70" i="157" s="1"/>
  <c r="J70" i="157"/>
  <c r="I31" i="157"/>
  <c r="J31" i="157"/>
  <c r="K31" i="157"/>
  <c r="L31" i="157"/>
  <c r="V69" i="157" s="1"/>
  <c r="I69" i="157"/>
  <c r="J69" i="157"/>
  <c r="I30" i="157"/>
  <c r="K30" i="157" s="1"/>
  <c r="L30" i="157" s="1"/>
  <c r="J30" i="157"/>
  <c r="I68" i="157"/>
  <c r="J68" i="157"/>
  <c r="K68" i="157"/>
  <c r="L68" i="157"/>
  <c r="I29" i="157"/>
  <c r="K29" i="157" s="1"/>
  <c r="L29" i="157" s="1"/>
  <c r="J29" i="157"/>
  <c r="I67" i="157"/>
  <c r="K67" i="157" s="1"/>
  <c r="L67" i="157" s="1"/>
  <c r="J67" i="157"/>
  <c r="I28" i="157"/>
  <c r="J28" i="157"/>
  <c r="K28" i="157"/>
  <c r="L28" i="157" s="1"/>
  <c r="V66" i="157" s="1"/>
  <c r="I66" i="157"/>
  <c r="K66" i="157" s="1"/>
  <c r="L66" i="157" s="1"/>
  <c r="J66" i="157"/>
  <c r="I27" i="157"/>
  <c r="J27" i="157"/>
  <c r="K27" i="157"/>
  <c r="L27" i="157" s="1"/>
  <c r="V65" i="157" s="1"/>
  <c r="I65" i="157"/>
  <c r="J65" i="157"/>
  <c r="K65" i="157"/>
  <c r="L65" i="157" s="1"/>
  <c r="I64" i="157"/>
  <c r="K64" i="157" s="1"/>
  <c r="L64" i="157" s="1"/>
  <c r="J64" i="157"/>
  <c r="I63" i="157"/>
  <c r="K63" i="157" s="1"/>
  <c r="L63" i="157" s="1"/>
  <c r="J63" i="157"/>
  <c r="I62" i="157"/>
  <c r="K62" i="157" s="1"/>
  <c r="J62" i="157"/>
  <c r="L62" i="157"/>
  <c r="I61" i="157"/>
  <c r="J61" i="157"/>
  <c r="K61" i="157"/>
  <c r="L61" i="157" s="1"/>
  <c r="I60" i="157"/>
  <c r="K60" i="157" s="1"/>
  <c r="L60" i="157" s="1"/>
  <c r="J60" i="157"/>
  <c r="I59" i="157"/>
  <c r="K59" i="157" s="1"/>
  <c r="L59" i="157" s="1"/>
  <c r="J59" i="157"/>
  <c r="I58" i="157"/>
  <c r="K58" i="157" s="1"/>
  <c r="L58" i="157" s="1"/>
  <c r="J58" i="157"/>
  <c r="I57" i="157"/>
  <c r="J57" i="157"/>
  <c r="K57" i="157" s="1"/>
  <c r="L57" i="157" s="1"/>
  <c r="I56" i="157"/>
  <c r="K56" i="157" s="1"/>
  <c r="L56" i="157" s="1"/>
  <c r="J56" i="157"/>
  <c r="I55" i="157"/>
  <c r="J55" i="157"/>
  <c r="K55" i="157" s="1"/>
  <c r="L55" i="157" s="1"/>
  <c r="I54" i="157"/>
  <c r="K54" i="157" s="1"/>
  <c r="L54" i="157" s="1"/>
  <c r="J54" i="157"/>
  <c r="I53" i="157"/>
  <c r="J53" i="157"/>
  <c r="K53" i="157" s="1"/>
  <c r="L53" i="157" s="1"/>
  <c r="I52" i="157"/>
  <c r="K52" i="157" s="1"/>
  <c r="L52" i="157" s="1"/>
  <c r="J52" i="157"/>
  <c r="I51" i="157"/>
  <c r="J51" i="157"/>
  <c r="K51" i="157" s="1"/>
  <c r="L51" i="157" s="1"/>
  <c r="I50" i="157"/>
  <c r="K50" i="157" s="1"/>
  <c r="L50" i="157" s="1"/>
  <c r="J50" i="157"/>
  <c r="I49" i="157"/>
  <c r="J49" i="157"/>
  <c r="K49" i="157" s="1"/>
  <c r="L49" i="157" s="1"/>
  <c r="I48" i="157"/>
  <c r="K48" i="157" s="1"/>
  <c r="L48" i="157" s="1"/>
  <c r="J48" i="157"/>
  <c r="I47" i="157"/>
  <c r="J47" i="157"/>
  <c r="K47" i="157" s="1"/>
  <c r="L47" i="157" s="1"/>
  <c r="I46" i="157"/>
  <c r="K46" i="157" s="1"/>
  <c r="L46" i="157" s="1"/>
  <c r="J46" i="157"/>
  <c r="I25" i="157"/>
  <c r="J25" i="157"/>
  <c r="K25" i="157"/>
  <c r="L25" i="157" s="1"/>
  <c r="I24" i="157"/>
  <c r="K24" i="157" s="1"/>
  <c r="L24" i="157" s="1"/>
  <c r="J24" i="157"/>
  <c r="I23" i="157"/>
  <c r="K23" i="157" s="1"/>
  <c r="L23" i="157" s="1"/>
  <c r="J23" i="157"/>
  <c r="I22" i="157"/>
  <c r="K22" i="157" s="1"/>
  <c r="L22" i="157" s="1"/>
  <c r="J22" i="157"/>
  <c r="I21" i="157"/>
  <c r="J21" i="157"/>
  <c r="K21" i="157"/>
  <c r="L21" i="157" s="1"/>
  <c r="I20" i="157"/>
  <c r="K20" i="157" s="1"/>
  <c r="L20" i="157" s="1"/>
  <c r="J20" i="157"/>
  <c r="I19" i="157"/>
  <c r="K19" i="157" s="1"/>
  <c r="L19" i="157" s="1"/>
  <c r="J19" i="157"/>
  <c r="I18" i="157"/>
  <c r="K18" i="157" s="1"/>
  <c r="L18" i="157" s="1"/>
  <c r="J18" i="157"/>
  <c r="I17" i="157"/>
  <c r="J17" i="157"/>
  <c r="K17" i="157"/>
  <c r="L17" i="157" s="1"/>
  <c r="I16" i="157"/>
  <c r="K16" i="157" s="1"/>
  <c r="L16" i="157" s="1"/>
  <c r="J16" i="157"/>
  <c r="I15" i="157"/>
  <c r="K15" i="157" s="1"/>
  <c r="L15" i="157" s="1"/>
  <c r="J15" i="157"/>
  <c r="I14" i="157"/>
  <c r="K14" i="157" s="1"/>
  <c r="L14" i="157" s="1"/>
  <c r="J14" i="157"/>
  <c r="I13" i="157"/>
  <c r="J13" i="157"/>
  <c r="K13" i="157"/>
  <c r="L13" i="157" s="1"/>
  <c r="I12" i="157"/>
  <c r="K12" i="157" s="1"/>
  <c r="L12" i="157" s="1"/>
  <c r="J12" i="157"/>
  <c r="I11" i="157"/>
  <c r="K11" i="157" s="1"/>
  <c r="L11" i="157" s="1"/>
  <c r="J11" i="157"/>
  <c r="I10" i="157"/>
  <c r="K10" i="157" s="1"/>
  <c r="L10" i="157" s="1"/>
  <c r="J10" i="157"/>
  <c r="I9" i="157"/>
  <c r="J9" i="157"/>
  <c r="K9" i="157"/>
  <c r="L9" i="157" s="1"/>
  <c r="I8" i="157"/>
  <c r="K8" i="157" s="1"/>
  <c r="L8" i="157" s="1"/>
  <c r="J8" i="157"/>
  <c r="I7" i="157"/>
  <c r="K7" i="157" s="1"/>
  <c r="L7" i="157" s="1"/>
  <c r="J7" i="157"/>
  <c r="I6" i="157"/>
  <c r="K6" i="157" s="1"/>
  <c r="L6" i="157" s="1"/>
  <c r="J6" i="157"/>
  <c r="I5" i="157"/>
  <c r="J5" i="157"/>
  <c r="K5" i="157" s="1"/>
  <c r="L5" i="157" s="1"/>
  <c r="I4" i="157"/>
  <c r="J4" i="157"/>
  <c r="I3" i="157"/>
  <c r="J3" i="157"/>
  <c r="K3" i="157" s="1"/>
  <c r="L3" i="157" s="1"/>
  <c r="I2" i="157"/>
  <c r="J2" i="157"/>
  <c r="I152" i="155"/>
  <c r="J152" i="155"/>
  <c r="K152" i="155" s="1"/>
  <c r="L152" i="155" s="1"/>
  <c r="I26" i="155"/>
  <c r="J26" i="155"/>
  <c r="I27" i="155"/>
  <c r="J27" i="155"/>
  <c r="K27" i="155"/>
  <c r="L27" i="155" s="1"/>
  <c r="V65" i="155"/>
  <c r="I28" i="155"/>
  <c r="J28" i="155"/>
  <c r="K28" i="155" s="1"/>
  <c r="L28" i="155" s="1"/>
  <c r="V66" i="155" s="1"/>
  <c r="I29" i="155"/>
  <c r="J29" i="155"/>
  <c r="K29" i="155"/>
  <c r="L29" i="155" s="1"/>
  <c r="V67" i="155" s="1"/>
  <c r="I30" i="155"/>
  <c r="J30" i="155"/>
  <c r="K30" i="155" s="1"/>
  <c r="L30" i="155" s="1"/>
  <c r="I31" i="155"/>
  <c r="K31" i="155" s="1"/>
  <c r="L31" i="155" s="1"/>
  <c r="V69" i="155" s="1"/>
  <c r="J31" i="155"/>
  <c r="I32" i="155"/>
  <c r="J32" i="155"/>
  <c r="I33" i="155"/>
  <c r="J33" i="155"/>
  <c r="K33" i="155"/>
  <c r="L33" i="155" s="1"/>
  <c r="V71" i="155" s="1"/>
  <c r="I34" i="155"/>
  <c r="J34" i="155"/>
  <c r="I35" i="155"/>
  <c r="K35" i="155" s="1"/>
  <c r="L35" i="155" s="1"/>
  <c r="V73" i="155" s="1"/>
  <c r="J35" i="155"/>
  <c r="I36" i="155"/>
  <c r="J36" i="155"/>
  <c r="K36" i="155" s="1"/>
  <c r="L36" i="155"/>
  <c r="V74" i="155"/>
  <c r="I37" i="155"/>
  <c r="K37" i="155" s="1"/>
  <c r="L37" i="155" s="1"/>
  <c r="V75" i="155" s="1"/>
  <c r="J37" i="155"/>
  <c r="I38" i="155"/>
  <c r="J38" i="155"/>
  <c r="K38" i="155"/>
  <c r="L38" i="155"/>
  <c r="V76" i="155" s="1"/>
  <c r="I39" i="155"/>
  <c r="K39" i="155" s="1"/>
  <c r="L39" i="155" s="1"/>
  <c r="J39" i="155"/>
  <c r="I40" i="155"/>
  <c r="J40" i="155"/>
  <c r="I41" i="155"/>
  <c r="J41" i="155"/>
  <c r="K41" i="155"/>
  <c r="L41" i="155" s="1"/>
  <c r="I42" i="155"/>
  <c r="J42" i="155"/>
  <c r="I43" i="155"/>
  <c r="J43" i="155"/>
  <c r="K43" i="155"/>
  <c r="L43" i="155" s="1"/>
  <c r="V81" i="155"/>
  <c r="I44" i="155"/>
  <c r="K44" i="155" s="1"/>
  <c r="L44" i="155" s="1"/>
  <c r="J44" i="155"/>
  <c r="I45" i="155"/>
  <c r="J45" i="155"/>
  <c r="K45" i="155"/>
  <c r="L45" i="155" s="1"/>
  <c r="V83" i="155" s="1"/>
  <c r="I131" i="155"/>
  <c r="J131" i="155"/>
  <c r="K131" i="155" s="1"/>
  <c r="L131" i="155" s="1"/>
  <c r="V84" i="155" s="1"/>
  <c r="I132" i="155"/>
  <c r="K132" i="155" s="1"/>
  <c r="L132" i="155" s="1"/>
  <c r="J132" i="155"/>
  <c r="I133" i="155"/>
  <c r="K133" i="155" s="1"/>
  <c r="L133" i="155" s="1"/>
  <c r="J133" i="155"/>
  <c r="I134" i="155"/>
  <c r="J134" i="155"/>
  <c r="K134" i="155"/>
  <c r="L134" i="155" s="1"/>
  <c r="I135" i="155"/>
  <c r="K135" i="155" s="1"/>
  <c r="L135" i="155" s="1"/>
  <c r="V88" i="155" s="1"/>
  <c r="J135" i="155"/>
  <c r="I136" i="155"/>
  <c r="K136" i="155" s="1"/>
  <c r="L136" i="155" s="1"/>
  <c r="V89" i="155" s="1"/>
  <c r="J136" i="155"/>
  <c r="I137" i="155"/>
  <c r="K137" i="155" s="1"/>
  <c r="J137" i="155"/>
  <c r="L137" i="155"/>
  <c r="I138" i="155"/>
  <c r="K138" i="155" s="1"/>
  <c r="L138" i="155" s="1"/>
  <c r="J138" i="155"/>
  <c r="I139" i="155"/>
  <c r="J139" i="155"/>
  <c r="K139" i="155"/>
  <c r="L139" i="155"/>
  <c r="V92" i="155" s="1"/>
  <c r="I140" i="155"/>
  <c r="K140" i="155" s="1"/>
  <c r="L140" i="155" s="1"/>
  <c r="V93" i="155" s="1"/>
  <c r="J140" i="155"/>
  <c r="I141" i="155"/>
  <c r="J141" i="155"/>
  <c r="I142" i="155"/>
  <c r="J142" i="155"/>
  <c r="K142" i="155"/>
  <c r="L142" i="155" s="1"/>
  <c r="I143" i="155"/>
  <c r="J143" i="155"/>
  <c r="I144" i="155"/>
  <c r="J144" i="155"/>
  <c r="K144" i="155"/>
  <c r="L144" i="155" s="1"/>
  <c r="V97" i="155" s="1"/>
  <c r="I145" i="155"/>
  <c r="K145" i="155" s="1"/>
  <c r="L145" i="155" s="1"/>
  <c r="J145" i="155"/>
  <c r="I146" i="155"/>
  <c r="J146" i="155"/>
  <c r="K146" i="155"/>
  <c r="L146" i="155" s="1"/>
  <c r="I147" i="155"/>
  <c r="J147" i="155"/>
  <c r="K147" i="155" s="1"/>
  <c r="L147" i="155" s="1"/>
  <c r="V100" i="155" s="1"/>
  <c r="I148" i="155"/>
  <c r="K148" i="155" s="1"/>
  <c r="L148" i="155" s="1"/>
  <c r="J148" i="155"/>
  <c r="I149" i="155"/>
  <c r="K149" i="155" s="1"/>
  <c r="L149" i="155" s="1"/>
  <c r="J149" i="155"/>
  <c r="I150" i="155"/>
  <c r="J150" i="155"/>
  <c r="K150" i="155"/>
  <c r="L150" i="155" s="1"/>
  <c r="I151" i="155"/>
  <c r="K151" i="155" s="1"/>
  <c r="L151" i="155" s="1"/>
  <c r="V104" i="155" s="1"/>
  <c r="J151" i="155"/>
  <c r="I130" i="155"/>
  <c r="J130" i="155"/>
  <c r="K130" i="155"/>
  <c r="L130" i="155" s="1"/>
  <c r="I129" i="155"/>
  <c r="K129" i="155" s="1"/>
  <c r="L129" i="155" s="1"/>
  <c r="J129" i="155"/>
  <c r="I128" i="155"/>
  <c r="J128" i="155"/>
  <c r="K128" i="155"/>
  <c r="L128" i="155" s="1"/>
  <c r="I127" i="155"/>
  <c r="K127" i="155" s="1"/>
  <c r="L127" i="155" s="1"/>
  <c r="J127" i="155"/>
  <c r="I126" i="155"/>
  <c r="J126" i="155"/>
  <c r="K126" i="155"/>
  <c r="L126" i="155"/>
  <c r="I125" i="155"/>
  <c r="K125" i="155" s="1"/>
  <c r="L125" i="155" s="1"/>
  <c r="J125" i="155"/>
  <c r="I124" i="155"/>
  <c r="J124" i="155"/>
  <c r="K124" i="155"/>
  <c r="L124" i="155" s="1"/>
  <c r="I123" i="155"/>
  <c r="K123" i="155" s="1"/>
  <c r="L123" i="155" s="1"/>
  <c r="J123" i="155"/>
  <c r="I122" i="155"/>
  <c r="J122" i="155"/>
  <c r="K122" i="155"/>
  <c r="L122" i="155"/>
  <c r="I121" i="155"/>
  <c r="K121" i="155" s="1"/>
  <c r="L121" i="155" s="1"/>
  <c r="J121" i="155"/>
  <c r="I120" i="155"/>
  <c r="J120" i="155"/>
  <c r="K120" i="155"/>
  <c r="L120" i="155" s="1"/>
  <c r="I119" i="155"/>
  <c r="K119" i="155" s="1"/>
  <c r="L119" i="155" s="1"/>
  <c r="J119" i="155"/>
  <c r="I118" i="155"/>
  <c r="J118" i="155"/>
  <c r="K118" i="155"/>
  <c r="L118" i="155" s="1"/>
  <c r="I117" i="155"/>
  <c r="K117" i="155" s="1"/>
  <c r="L117" i="155" s="1"/>
  <c r="J117" i="155"/>
  <c r="I116" i="155"/>
  <c r="J116" i="155"/>
  <c r="K116" i="155"/>
  <c r="L116" i="155" s="1"/>
  <c r="I115" i="155"/>
  <c r="K115" i="155" s="1"/>
  <c r="L115" i="155" s="1"/>
  <c r="J115" i="155"/>
  <c r="I114" i="155"/>
  <c r="J114" i="155"/>
  <c r="K114" i="155"/>
  <c r="L114" i="155" s="1"/>
  <c r="I113" i="155"/>
  <c r="K113" i="155" s="1"/>
  <c r="L113" i="155" s="1"/>
  <c r="J113" i="155"/>
  <c r="I112" i="155"/>
  <c r="J112" i="155"/>
  <c r="K112" i="155"/>
  <c r="L112" i="155" s="1"/>
  <c r="I111" i="155"/>
  <c r="K111" i="155" s="1"/>
  <c r="L111" i="155" s="1"/>
  <c r="J111" i="155"/>
  <c r="I110" i="155"/>
  <c r="J110" i="155"/>
  <c r="K110" i="155"/>
  <c r="L110" i="155" s="1"/>
  <c r="I109" i="155"/>
  <c r="J109" i="155"/>
  <c r="K109" i="155"/>
  <c r="L109" i="155" s="1"/>
  <c r="I108" i="155"/>
  <c r="K108" i="155" s="1"/>
  <c r="L108" i="155" s="1"/>
  <c r="J108" i="155"/>
  <c r="I107" i="155"/>
  <c r="J107" i="155"/>
  <c r="K107" i="155" s="1"/>
  <c r="L107" i="155" s="1"/>
  <c r="I106" i="155"/>
  <c r="K106" i="155" s="1"/>
  <c r="L106" i="155" s="1"/>
  <c r="J106" i="155"/>
  <c r="I105" i="155"/>
  <c r="J105" i="155"/>
  <c r="K105" i="155"/>
  <c r="L105" i="155" s="1"/>
  <c r="I104" i="155"/>
  <c r="J104" i="155"/>
  <c r="K104" i="155" s="1"/>
  <c r="L104" i="155" s="1"/>
  <c r="I103" i="155"/>
  <c r="K103" i="155" s="1"/>
  <c r="L103" i="155" s="1"/>
  <c r="J103" i="155"/>
  <c r="I102" i="155"/>
  <c r="J102" i="155"/>
  <c r="K102" i="155" s="1"/>
  <c r="L102" i="155" s="1"/>
  <c r="I101" i="155"/>
  <c r="K101" i="155" s="1"/>
  <c r="J101" i="155"/>
  <c r="L101" i="155"/>
  <c r="I100" i="155"/>
  <c r="J100" i="155"/>
  <c r="K100" i="155"/>
  <c r="L100" i="155" s="1"/>
  <c r="I99" i="155"/>
  <c r="J99" i="155"/>
  <c r="I98" i="155"/>
  <c r="J98" i="155"/>
  <c r="K98" i="155"/>
  <c r="L98" i="155" s="1"/>
  <c r="I97" i="155"/>
  <c r="K97" i="155" s="1"/>
  <c r="J97" i="155"/>
  <c r="L97" i="155"/>
  <c r="I96" i="155"/>
  <c r="J96" i="155"/>
  <c r="K96" i="155"/>
  <c r="L96" i="155" s="1"/>
  <c r="I95" i="155"/>
  <c r="J95" i="155"/>
  <c r="I94" i="155"/>
  <c r="J94" i="155"/>
  <c r="K94" i="155"/>
  <c r="L94" i="155" s="1"/>
  <c r="I93" i="155"/>
  <c r="K93" i="155" s="1"/>
  <c r="J93" i="155"/>
  <c r="L93" i="155"/>
  <c r="I92" i="155"/>
  <c r="J92" i="155"/>
  <c r="K92" i="155"/>
  <c r="L92" i="155" s="1"/>
  <c r="I91" i="155"/>
  <c r="J91" i="155"/>
  <c r="I90" i="155"/>
  <c r="J90" i="155"/>
  <c r="K90" i="155"/>
  <c r="L90" i="155" s="1"/>
  <c r="I89" i="155"/>
  <c r="K89" i="155" s="1"/>
  <c r="J89" i="155"/>
  <c r="L89" i="155"/>
  <c r="I88" i="155"/>
  <c r="J88" i="155"/>
  <c r="K88" i="155"/>
  <c r="L88" i="155" s="1"/>
  <c r="I87" i="155"/>
  <c r="J87" i="155"/>
  <c r="I86" i="155"/>
  <c r="J86" i="155"/>
  <c r="K86" i="155"/>
  <c r="L86" i="155" s="1"/>
  <c r="I85" i="155"/>
  <c r="K85" i="155" s="1"/>
  <c r="J85" i="155"/>
  <c r="L85" i="155"/>
  <c r="I84" i="155"/>
  <c r="J84" i="155"/>
  <c r="K84" i="155"/>
  <c r="L84" i="155" s="1"/>
  <c r="I83" i="155"/>
  <c r="J83" i="155"/>
  <c r="I82" i="155"/>
  <c r="K82" i="155" s="1"/>
  <c r="L82" i="155" s="1"/>
  <c r="J82" i="155"/>
  <c r="I81" i="155"/>
  <c r="J81" i="155"/>
  <c r="K81" i="155"/>
  <c r="L81" i="155" s="1"/>
  <c r="I80" i="155"/>
  <c r="J80" i="155"/>
  <c r="K80" i="155"/>
  <c r="L80" i="155" s="1"/>
  <c r="I79" i="155"/>
  <c r="J79" i="155"/>
  <c r="I78" i="155"/>
  <c r="K78" i="155" s="1"/>
  <c r="L78" i="155" s="1"/>
  <c r="J78" i="155"/>
  <c r="I77" i="155"/>
  <c r="K77" i="155" s="1"/>
  <c r="L77" i="155" s="1"/>
  <c r="J77" i="155"/>
  <c r="I76" i="155"/>
  <c r="J76" i="155"/>
  <c r="K76" i="155"/>
  <c r="L76" i="155" s="1"/>
  <c r="I75" i="155"/>
  <c r="J75" i="155"/>
  <c r="I74" i="155"/>
  <c r="J74" i="155"/>
  <c r="K74" i="155" s="1"/>
  <c r="L74" i="155" s="1"/>
  <c r="I73" i="155"/>
  <c r="K73" i="155" s="1"/>
  <c r="L73" i="155" s="1"/>
  <c r="J73" i="155"/>
  <c r="I72" i="155"/>
  <c r="J72" i="155"/>
  <c r="K72" i="155"/>
  <c r="L72" i="155"/>
  <c r="I71" i="155"/>
  <c r="J71" i="155"/>
  <c r="I70" i="155"/>
  <c r="K70" i="155" s="1"/>
  <c r="L70" i="155" s="1"/>
  <c r="J70" i="155"/>
  <c r="I69" i="155"/>
  <c r="K69" i="155" s="1"/>
  <c r="L69" i="155" s="1"/>
  <c r="J69" i="155"/>
  <c r="I68" i="155"/>
  <c r="J68" i="155"/>
  <c r="K68" i="155"/>
  <c r="L68" i="155"/>
  <c r="I67" i="155"/>
  <c r="J67" i="155"/>
  <c r="I66" i="155"/>
  <c r="K66" i="155" s="1"/>
  <c r="L66" i="155" s="1"/>
  <c r="J66" i="155"/>
  <c r="I65" i="155"/>
  <c r="K65" i="155" s="1"/>
  <c r="L65" i="155" s="1"/>
  <c r="J65" i="155"/>
  <c r="I64" i="155"/>
  <c r="J64" i="155"/>
  <c r="K64" i="155"/>
  <c r="L64" i="155"/>
  <c r="I63" i="155"/>
  <c r="J63" i="155"/>
  <c r="I62" i="155"/>
  <c r="K62" i="155" s="1"/>
  <c r="L62" i="155" s="1"/>
  <c r="J62" i="155"/>
  <c r="I61" i="155"/>
  <c r="K61" i="155" s="1"/>
  <c r="L61" i="155" s="1"/>
  <c r="J61" i="155"/>
  <c r="I60" i="155"/>
  <c r="J60" i="155"/>
  <c r="K60" i="155"/>
  <c r="L60" i="155"/>
  <c r="I59" i="155"/>
  <c r="J59" i="155"/>
  <c r="I58" i="155"/>
  <c r="K58" i="155" s="1"/>
  <c r="L58" i="155" s="1"/>
  <c r="J58" i="155"/>
  <c r="I57" i="155"/>
  <c r="K57" i="155" s="1"/>
  <c r="L57" i="155" s="1"/>
  <c r="J57" i="155"/>
  <c r="I56" i="155"/>
  <c r="J56" i="155"/>
  <c r="K56" i="155"/>
  <c r="L56" i="155"/>
  <c r="I55" i="155"/>
  <c r="J55" i="155"/>
  <c r="I54" i="155"/>
  <c r="K54" i="155" s="1"/>
  <c r="L54" i="155" s="1"/>
  <c r="J54" i="155"/>
  <c r="I53" i="155"/>
  <c r="K53" i="155" s="1"/>
  <c r="L53" i="155" s="1"/>
  <c r="J53" i="155"/>
  <c r="I52" i="155"/>
  <c r="J52" i="155"/>
  <c r="K52" i="155"/>
  <c r="L52" i="155"/>
  <c r="I51" i="155"/>
  <c r="J51" i="155"/>
  <c r="I50" i="155"/>
  <c r="K50" i="155" s="1"/>
  <c r="L50" i="155" s="1"/>
  <c r="J50" i="155"/>
  <c r="I49" i="155"/>
  <c r="K49" i="155" s="1"/>
  <c r="L49" i="155" s="1"/>
  <c r="J49" i="155"/>
  <c r="I48" i="155"/>
  <c r="J48" i="155"/>
  <c r="K48" i="155"/>
  <c r="L48" i="155"/>
  <c r="I47" i="155"/>
  <c r="J47" i="155"/>
  <c r="I46" i="155"/>
  <c r="K46" i="155" s="1"/>
  <c r="L46" i="155" s="1"/>
  <c r="J46" i="155"/>
  <c r="I25" i="155"/>
  <c r="K25" i="155" s="1"/>
  <c r="L25" i="155" s="1"/>
  <c r="J25" i="155"/>
  <c r="I24" i="155"/>
  <c r="J24" i="155"/>
  <c r="K24" i="155"/>
  <c r="L24" i="155"/>
  <c r="I23" i="155"/>
  <c r="J23" i="155"/>
  <c r="I22" i="155"/>
  <c r="K22" i="155" s="1"/>
  <c r="L22" i="155" s="1"/>
  <c r="J22" i="155"/>
  <c r="I21" i="155"/>
  <c r="K21" i="155" s="1"/>
  <c r="L21" i="155" s="1"/>
  <c r="J21" i="155"/>
  <c r="I20" i="155"/>
  <c r="J20" i="155"/>
  <c r="K20" i="155"/>
  <c r="L20" i="155" s="1"/>
  <c r="I19" i="155"/>
  <c r="J19" i="155"/>
  <c r="I18" i="155"/>
  <c r="K18" i="155" s="1"/>
  <c r="L18" i="155" s="1"/>
  <c r="J18" i="155"/>
  <c r="I17" i="155"/>
  <c r="K17" i="155" s="1"/>
  <c r="L17" i="155" s="1"/>
  <c r="J17" i="155"/>
  <c r="I16" i="155"/>
  <c r="J16" i="155"/>
  <c r="K16" i="155"/>
  <c r="L16" i="155"/>
  <c r="I15" i="155"/>
  <c r="K15" i="155" s="1"/>
  <c r="L15" i="155" s="1"/>
  <c r="J15" i="155"/>
  <c r="I14" i="155"/>
  <c r="K14" i="155" s="1"/>
  <c r="L14" i="155" s="1"/>
  <c r="J14" i="155"/>
  <c r="I13" i="155"/>
  <c r="K13" i="155" s="1"/>
  <c r="L13" i="155" s="1"/>
  <c r="J13" i="155"/>
  <c r="I12" i="155"/>
  <c r="J12" i="155"/>
  <c r="K12" i="155"/>
  <c r="L12" i="155" s="1"/>
  <c r="I11" i="155"/>
  <c r="J11" i="155"/>
  <c r="I10" i="155"/>
  <c r="K10" i="155" s="1"/>
  <c r="L10" i="155" s="1"/>
  <c r="J10" i="155"/>
  <c r="I9" i="155"/>
  <c r="K9" i="155" s="1"/>
  <c r="L9" i="155" s="1"/>
  <c r="J9" i="155"/>
  <c r="I8" i="155"/>
  <c r="J8" i="155"/>
  <c r="K8" i="155"/>
  <c r="L8" i="155"/>
  <c r="I7" i="155"/>
  <c r="K7" i="155" s="1"/>
  <c r="L7" i="155" s="1"/>
  <c r="J7" i="155"/>
  <c r="I6" i="155"/>
  <c r="K6" i="155" s="1"/>
  <c r="L6" i="155" s="1"/>
  <c r="J6" i="155"/>
  <c r="I5" i="155"/>
  <c r="K5" i="155" s="1"/>
  <c r="L5" i="155" s="1"/>
  <c r="J5" i="155"/>
  <c r="I4" i="155"/>
  <c r="K4" i="155" s="1"/>
  <c r="L4" i="155" s="1"/>
  <c r="J4" i="155"/>
  <c r="I3" i="155"/>
  <c r="K3" i="155" s="1"/>
  <c r="L3" i="155" s="1"/>
  <c r="J3" i="155"/>
  <c r="I2" i="155"/>
  <c r="K2" i="155" s="1"/>
  <c r="L2" i="155" s="1"/>
  <c r="J2" i="155"/>
  <c r="I152" i="154"/>
  <c r="J152" i="154"/>
  <c r="K152" i="154" s="1"/>
  <c r="L152" i="154" s="1"/>
  <c r="I26" i="154"/>
  <c r="K26" i="154" s="1"/>
  <c r="J26" i="154"/>
  <c r="L26" i="154"/>
  <c r="V64" i="154" s="1"/>
  <c r="I27" i="154"/>
  <c r="J27" i="154"/>
  <c r="K27" i="154" s="1"/>
  <c r="L27" i="154" s="1"/>
  <c r="V65" i="154" s="1"/>
  <c r="I28" i="154"/>
  <c r="J28" i="154"/>
  <c r="K28" i="154"/>
  <c r="L28" i="154" s="1"/>
  <c r="V66" i="154" s="1"/>
  <c r="I29" i="154"/>
  <c r="K29" i="154" s="1"/>
  <c r="L29" i="154" s="1"/>
  <c r="J29" i="154"/>
  <c r="I30" i="154"/>
  <c r="J30" i="154"/>
  <c r="K30" i="154"/>
  <c r="L30" i="154" s="1"/>
  <c r="I31" i="154"/>
  <c r="J31" i="154"/>
  <c r="K31" i="154"/>
  <c r="L31" i="154" s="1"/>
  <c r="V69" i="154" s="1"/>
  <c r="I32" i="154"/>
  <c r="K32" i="154" s="1"/>
  <c r="L32" i="154" s="1"/>
  <c r="V70" i="154" s="1"/>
  <c r="J32" i="154"/>
  <c r="I33" i="154"/>
  <c r="K33" i="154" s="1"/>
  <c r="L33" i="154" s="1"/>
  <c r="J33" i="154"/>
  <c r="I34" i="154"/>
  <c r="K34" i="154" s="1"/>
  <c r="L34" i="154" s="1"/>
  <c r="V72" i="154" s="1"/>
  <c r="J34" i="154"/>
  <c r="I35" i="154"/>
  <c r="K35" i="154" s="1"/>
  <c r="L35" i="154" s="1"/>
  <c r="J35" i="154"/>
  <c r="I36" i="154"/>
  <c r="J36" i="154"/>
  <c r="K36" i="154"/>
  <c r="L36" i="154"/>
  <c r="V74" i="154" s="1"/>
  <c r="I37" i="154"/>
  <c r="K37" i="154" s="1"/>
  <c r="L37" i="154" s="1"/>
  <c r="J37" i="154"/>
  <c r="V75" i="154"/>
  <c r="I38" i="154"/>
  <c r="K38" i="154" s="1"/>
  <c r="J38" i="154"/>
  <c r="L38" i="154"/>
  <c r="I39" i="154"/>
  <c r="J39" i="154"/>
  <c r="K39" i="154"/>
  <c r="L39" i="154"/>
  <c r="V77" i="154" s="1"/>
  <c r="I40" i="154"/>
  <c r="J40" i="154"/>
  <c r="K40" i="154" s="1"/>
  <c r="L40" i="154" s="1"/>
  <c r="I41" i="154"/>
  <c r="J41" i="154"/>
  <c r="K41" i="154"/>
  <c r="L41" i="154"/>
  <c r="V79" i="154" s="1"/>
  <c r="I42" i="154"/>
  <c r="K42" i="154" s="1"/>
  <c r="J42" i="154"/>
  <c r="L42" i="154"/>
  <c r="V80" i="154" s="1"/>
  <c r="I43" i="154"/>
  <c r="J43" i="154"/>
  <c r="K43" i="154"/>
  <c r="L43" i="154" s="1"/>
  <c r="I44" i="154"/>
  <c r="J44" i="154"/>
  <c r="K44" i="154" s="1"/>
  <c r="L44" i="154" s="1"/>
  <c r="I45" i="154"/>
  <c r="J45" i="154"/>
  <c r="I131" i="154"/>
  <c r="J131" i="154"/>
  <c r="K131" i="154" s="1"/>
  <c r="L131" i="154" s="1"/>
  <c r="I132" i="154"/>
  <c r="J132" i="154"/>
  <c r="K132" i="154"/>
  <c r="L132" i="154"/>
  <c r="V85" i="154"/>
  <c r="I133" i="154"/>
  <c r="K133" i="154" s="1"/>
  <c r="L133" i="154" s="1"/>
  <c r="V86" i="154" s="1"/>
  <c r="J133" i="154"/>
  <c r="I134" i="154"/>
  <c r="K134" i="154" s="1"/>
  <c r="L134" i="154" s="1"/>
  <c r="J134" i="154"/>
  <c r="V87" i="154"/>
  <c r="I135" i="154"/>
  <c r="K135" i="154" s="1"/>
  <c r="L135" i="154" s="1"/>
  <c r="J135" i="154"/>
  <c r="I136" i="154"/>
  <c r="K136" i="154" s="1"/>
  <c r="L136" i="154" s="1"/>
  <c r="J136" i="154"/>
  <c r="I137" i="154"/>
  <c r="J137" i="154"/>
  <c r="K137" i="154" s="1"/>
  <c r="L137" i="154" s="1"/>
  <c r="I138" i="154"/>
  <c r="J138" i="154"/>
  <c r="I139" i="154"/>
  <c r="K139" i="154" s="1"/>
  <c r="L139" i="154" s="1"/>
  <c r="J139" i="154"/>
  <c r="I140" i="154"/>
  <c r="J140" i="154"/>
  <c r="K140" i="154"/>
  <c r="L140" i="154" s="1"/>
  <c r="I141" i="154"/>
  <c r="J141" i="154"/>
  <c r="K141" i="154"/>
  <c r="L141" i="154" s="1"/>
  <c r="V94" i="154" s="1"/>
  <c r="I142" i="154"/>
  <c r="J142" i="154"/>
  <c r="K142" i="154"/>
  <c r="L142" i="154" s="1"/>
  <c r="I143" i="154"/>
  <c r="K143" i="154" s="1"/>
  <c r="J143" i="154"/>
  <c r="L143" i="154"/>
  <c r="V96" i="154" s="1"/>
  <c r="I144" i="154"/>
  <c r="J144" i="154"/>
  <c r="K144" i="154" s="1"/>
  <c r="L144" i="154" s="1"/>
  <c r="V97" i="154" s="1"/>
  <c r="I145" i="154"/>
  <c r="J145" i="154"/>
  <c r="K145" i="154"/>
  <c r="L145" i="154" s="1"/>
  <c r="I146" i="154"/>
  <c r="K146" i="154" s="1"/>
  <c r="L146" i="154" s="1"/>
  <c r="V99" i="154" s="1"/>
  <c r="J146" i="154"/>
  <c r="I147" i="154"/>
  <c r="J147" i="154"/>
  <c r="K147" i="154"/>
  <c r="L147" i="154" s="1"/>
  <c r="I148" i="154"/>
  <c r="J148" i="154"/>
  <c r="K148" i="154"/>
  <c r="L148" i="154" s="1"/>
  <c r="I149" i="154"/>
  <c r="K149" i="154" s="1"/>
  <c r="L149" i="154" s="1"/>
  <c r="V102" i="154" s="1"/>
  <c r="J149" i="154"/>
  <c r="I150" i="154"/>
  <c r="K150" i="154" s="1"/>
  <c r="L150" i="154" s="1"/>
  <c r="J150" i="154"/>
  <c r="I151" i="154"/>
  <c r="K151" i="154" s="1"/>
  <c r="L151" i="154" s="1"/>
  <c r="V104" i="154" s="1"/>
  <c r="J151" i="154"/>
  <c r="I130" i="154"/>
  <c r="K130" i="154" s="1"/>
  <c r="L130" i="154" s="1"/>
  <c r="J130" i="154"/>
  <c r="I129" i="154"/>
  <c r="J129" i="154"/>
  <c r="K129" i="154"/>
  <c r="L129" i="154" s="1"/>
  <c r="I128" i="154"/>
  <c r="K128" i="154" s="1"/>
  <c r="L128" i="154" s="1"/>
  <c r="J128" i="154"/>
  <c r="I127" i="154"/>
  <c r="K127" i="154" s="1"/>
  <c r="L127" i="154" s="1"/>
  <c r="J127" i="154"/>
  <c r="I126" i="154"/>
  <c r="K126" i="154" s="1"/>
  <c r="J126" i="154"/>
  <c r="L126" i="154"/>
  <c r="I125" i="154"/>
  <c r="J125" i="154"/>
  <c r="K125" i="154"/>
  <c r="L125" i="154" s="1"/>
  <c r="I124" i="154"/>
  <c r="K124" i="154" s="1"/>
  <c r="L124" i="154" s="1"/>
  <c r="J124" i="154"/>
  <c r="I123" i="154"/>
  <c r="K123" i="154" s="1"/>
  <c r="J123" i="154"/>
  <c r="L123" i="154"/>
  <c r="I122" i="154"/>
  <c r="K122" i="154" s="1"/>
  <c r="L122" i="154" s="1"/>
  <c r="J122" i="154"/>
  <c r="I121" i="154"/>
  <c r="J121" i="154"/>
  <c r="K121" i="154"/>
  <c r="L121" i="154" s="1"/>
  <c r="I120" i="154"/>
  <c r="K120" i="154" s="1"/>
  <c r="L120" i="154" s="1"/>
  <c r="J120" i="154"/>
  <c r="I119" i="154"/>
  <c r="K119" i="154" s="1"/>
  <c r="J119" i="154"/>
  <c r="L119" i="154"/>
  <c r="I118" i="154"/>
  <c r="K118" i="154" s="1"/>
  <c r="J118" i="154"/>
  <c r="L118" i="154"/>
  <c r="I117" i="154"/>
  <c r="J117" i="154"/>
  <c r="K117" i="154"/>
  <c r="L117" i="154" s="1"/>
  <c r="I116" i="154"/>
  <c r="K116" i="154" s="1"/>
  <c r="L116" i="154" s="1"/>
  <c r="J116" i="154"/>
  <c r="I115" i="154"/>
  <c r="K115" i="154" s="1"/>
  <c r="L115" i="154" s="1"/>
  <c r="J115" i="154"/>
  <c r="I114" i="154"/>
  <c r="K114" i="154" s="1"/>
  <c r="J114" i="154"/>
  <c r="L114" i="154"/>
  <c r="I113" i="154"/>
  <c r="J113" i="154"/>
  <c r="K113" i="154"/>
  <c r="L113" i="154" s="1"/>
  <c r="I112" i="154"/>
  <c r="K112" i="154" s="1"/>
  <c r="L112" i="154" s="1"/>
  <c r="J112" i="154"/>
  <c r="I111" i="154"/>
  <c r="K111" i="154" s="1"/>
  <c r="J111" i="154"/>
  <c r="L111" i="154"/>
  <c r="I110" i="154"/>
  <c r="K110" i="154" s="1"/>
  <c r="L110" i="154" s="1"/>
  <c r="J110" i="154"/>
  <c r="I109" i="154"/>
  <c r="J109" i="154"/>
  <c r="K109" i="154"/>
  <c r="L109" i="154" s="1"/>
  <c r="I108" i="154"/>
  <c r="K108" i="154" s="1"/>
  <c r="L108" i="154" s="1"/>
  <c r="J108" i="154"/>
  <c r="I107" i="154"/>
  <c r="K107" i="154" s="1"/>
  <c r="L107" i="154" s="1"/>
  <c r="J107" i="154"/>
  <c r="I106" i="154"/>
  <c r="K106" i="154" s="1"/>
  <c r="L106" i="154" s="1"/>
  <c r="J106" i="154"/>
  <c r="I105" i="154"/>
  <c r="J105" i="154"/>
  <c r="K105" i="154"/>
  <c r="L105" i="154" s="1"/>
  <c r="I104" i="154"/>
  <c r="K104" i="154" s="1"/>
  <c r="L104" i="154" s="1"/>
  <c r="J104" i="154"/>
  <c r="I103" i="154"/>
  <c r="K103" i="154" s="1"/>
  <c r="J103" i="154"/>
  <c r="L103" i="154"/>
  <c r="I102" i="154"/>
  <c r="K102" i="154" s="1"/>
  <c r="J102" i="154"/>
  <c r="L102" i="154"/>
  <c r="I101" i="154"/>
  <c r="J101" i="154"/>
  <c r="K101" i="154"/>
  <c r="L101" i="154" s="1"/>
  <c r="I100" i="154"/>
  <c r="K100" i="154" s="1"/>
  <c r="L100" i="154" s="1"/>
  <c r="J100" i="154"/>
  <c r="I99" i="154"/>
  <c r="J99" i="154"/>
  <c r="I98" i="154"/>
  <c r="K98" i="154" s="1"/>
  <c r="J98" i="154"/>
  <c r="L98" i="154"/>
  <c r="I97" i="154"/>
  <c r="J97" i="154"/>
  <c r="K97" i="154"/>
  <c r="L97" i="154" s="1"/>
  <c r="I96" i="154"/>
  <c r="J96" i="154"/>
  <c r="I95" i="154"/>
  <c r="K95" i="154" s="1"/>
  <c r="L95" i="154" s="1"/>
  <c r="J95" i="154"/>
  <c r="I94" i="154"/>
  <c r="J94" i="154"/>
  <c r="I93" i="154"/>
  <c r="J93" i="154"/>
  <c r="K93" i="154"/>
  <c r="L93" i="154"/>
  <c r="I92" i="154"/>
  <c r="K92" i="154" s="1"/>
  <c r="L92" i="154" s="1"/>
  <c r="J92" i="154"/>
  <c r="I91" i="154"/>
  <c r="J91" i="154"/>
  <c r="K91" i="154" s="1"/>
  <c r="L91" i="154" s="1"/>
  <c r="I90" i="154"/>
  <c r="K90" i="154" s="1"/>
  <c r="J90" i="154"/>
  <c r="L90" i="154"/>
  <c r="I89" i="154"/>
  <c r="J89" i="154"/>
  <c r="K89" i="154"/>
  <c r="L89" i="154" s="1"/>
  <c r="I88" i="154"/>
  <c r="J88" i="154"/>
  <c r="I87" i="154"/>
  <c r="K87" i="154" s="1"/>
  <c r="L87" i="154" s="1"/>
  <c r="J87" i="154"/>
  <c r="I86" i="154"/>
  <c r="J86" i="154"/>
  <c r="K86" i="154"/>
  <c r="L86" i="154"/>
  <c r="I85" i="154"/>
  <c r="J85" i="154"/>
  <c r="K85" i="154"/>
  <c r="L85" i="154" s="1"/>
  <c r="I84" i="154"/>
  <c r="K84" i="154" s="1"/>
  <c r="L84" i="154" s="1"/>
  <c r="J84" i="154"/>
  <c r="I83" i="154"/>
  <c r="K83" i="154" s="1"/>
  <c r="L83" i="154" s="1"/>
  <c r="J83" i="154"/>
  <c r="I82" i="154"/>
  <c r="K82" i="154" s="1"/>
  <c r="L82" i="154" s="1"/>
  <c r="J82" i="154"/>
  <c r="I81" i="154"/>
  <c r="J81" i="154"/>
  <c r="K81" i="154"/>
  <c r="L81" i="154" s="1"/>
  <c r="I80" i="154"/>
  <c r="K80" i="154" s="1"/>
  <c r="L80" i="154" s="1"/>
  <c r="J80" i="154"/>
  <c r="I79" i="154"/>
  <c r="K79" i="154" s="1"/>
  <c r="L79" i="154" s="1"/>
  <c r="J79" i="154"/>
  <c r="I78" i="154"/>
  <c r="K78" i="154" s="1"/>
  <c r="L78" i="154" s="1"/>
  <c r="J78" i="154"/>
  <c r="I77" i="154"/>
  <c r="J77" i="154"/>
  <c r="K77" i="154"/>
  <c r="L77" i="154"/>
  <c r="I76" i="154"/>
  <c r="K76" i="154" s="1"/>
  <c r="L76" i="154" s="1"/>
  <c r="J76" i="154"/>
  <c r="I75" i="154"/>
  <c r="J75" i="154"/>
  <c r="K75" i="154"/>
  <c r="L75" i="154"/>
  <c r="I74" i="154"/>
  <c r="K74" i="154" s="1"/>
  <c r="J74" i="154"/>
  <c r="L74" i="154"/>
  <c r="I73" i="154"/>
  <c r="J73" i="154"/>
  <c r="K73" i="154"/>
  <c r="L73" i="154" s="1"/>
  <c r="I72" i="154"/>
  <c r="K72" i="154" s="1"/>
  <c r="L72" i="154" s="1"/>
  <c r="J72" i="154"/>
  <c r="I71" i="154"/>
  <c r="K71" i="154" s="1"/>
  <c r="J71" i="154"/>
  <c r="L71" i="154"/>
  <c r="I70" i="154"/>
  <c r="J70" i="154"/>
  <c r="K70" i="154" s="1"/>
  <c r="L70" i="154" s="1"/>
  <c r="I69" i="154"/>
  <c r="J69" i="154"/>
  <c r="K69" i="154"/>
  <c r="L69" i="154" s="1"/>
  <c r="I68" i="154"/>
  <c r="K68" i="154" s="1"/>
  <c r="L68" i="154" s="1"/>
  <c r="J68" i="154"/>
  <c r="I67" i="154"/>
  <c r="K67" i="154" s="1"/>
  <c r="L67" i="154" s="1"/>
  <c r="J67" i="154"/>
  <c r="I66" i="154"/>
  <c r="K66" i="154" s="1"/>
  <c r="L66" i="154" s="1"/>
  <c r="J66" i="154"/>
  <c r="I65" i="154"/>
  <c r="J65" i="154"/>
  <c r="K65" i="154"/>
  <c r="L65" i="154" s="1"/>
  <c r="I64" i="154"/>
  <c r="K64" i="154" s="1"/>
  <c r="L64" i="154" s="1"/>
  <c r="J64" i="154"/>
  <c r="I63" i="154"/>
  <c r="K63" i="154" s="1"/>
  <c r="J63" i="154"/>
  <c r="L63" i="154"/>
  <c r="I62" i="154"/>
  <c r="K62" i="154" s="1"/>
  <c r="L62" i="154" s="1"/>
  <c r="J62" i="154"/>
  <c r="I61" i="154"/>
  <c r="J61" i="154"/>
  <c r="K61" i="154"/>
  <c r="L61" i="154" s="1"/>
  <c r="I60" i="154"/>
  <c r="K60" i="154" s="1"/>
  <c r="L60" i="154" s="1"/>
  <c r="J60" i="154"/>
  <c r="I59" i="154"/>
  <c r="J59" i="154"/>
  <c r="K59" i="154" s="1"/>
  <c r="L59" i="154" s="1"/>
  <c r="I58" i="154"/>
  <c r="K58" i="154" s="1"/>
  <c r="J58" i="154"/>
  <c r="L58" i="154"/>
  <c r="I57" i="154"/>
  <c r="J57" i="154"/>
  <c r="K57" i="154"/>
  <c r="L57" i="154" s="1"/>
  <c r="I56" i="154"/>
  <c r="J56" i="154"/>
  <c r="I55" i="154"/>
  <c r="K55" i="154" s="1"/>
  <c r="L55" i="154" s="1"/>
  <c r="J55" i="154"/>
  <c r="I54" i="154"/>
  <c r="J54" i="154"/>
  <c r="K54" i="154"/>
  <c r="L54" i="154"/>
  <c r="I53" i="154"/>
  <c r="J53" i="154"/>
  <c r="K53" i="154"/>
  <c r="L53" i="154" s="1"/>
  <c r="I52" i="154"/>
  <c r="K52" i="154" s="1"/>
  <c r="L52" i="154" s="1"/>
  <c r="J52" i="154"/>
  <c r="I51" i="154"/>
  <c r="K51" i="154" s="1"/>
  <c r="L51" i="154" s="1"/>
  <c r="J51" i="154"/>
  <c r="I50" i="154"/>
  <c r="K50" i="154" s="1"/>
  <c r="L50" i="154" s="1"/>
  <c r="J50" i="154"/>
  <c r="I49" i="154"/>
  <c r="J49" i="154"/>
  <c r="K49" i="154"/>
  <c r="L49" i="154" s="1"/>
  <c r="I48" i="154"/>
  <c r="K48" i="154" s="1"/>
  <c r="L48" i="154" s="1"/>
  <c r="J48" i="154"/>
  <c r="I47" i="154"/>
  <c r="K47" i="154" s="1"/>
  <c r="L47" i="154" s="1"/>
  <c r="J47" i="154"/>
  <c r="I46" i="154"/>
  <c r="K46" i="154" s="1"/>
  <c r="L46" i="154" s="1"/>
  <c r="J46" i="154"/>
  <c r="I25" i="154"/>
  <c r="J25" i="154"/>
  <c r="K25" i="154"/>
  <c r="L25" i="154" s="1"/>
  <c r="I24" i="154"/>
  <c r="K24" i="154" s="1"/>
  <c r="L24" i="154" s="1"/>
  <c r="J24" i="154"/>
  <c r="I23" i="154"/>
  <c r="K23" i="154" s="1"/>
  <c r="L23" i="154" s="1"/>
  <c r="J23" i="154"/>
  <c r="I22" i="154"/>
  <c r="K22" i="154" s="1"/>
  <c r="L22" i="154" s="1"/>
  <c r="J22" i="154"/>
  <c r="I21" i="154"/>
  <c r="J21" i="154"/>
  <c r="K21" i="154"/>
  <c r="L21" i="154" s="1"/>
  <c r="I20" i="154"/>
  <c r="K20" i="154" s="1"/>
  <c r="L20" i="154" s="1"/>
  <c r="J20" i="154"/>
  <c r="I19" i="154"/>
  <c r="K19" i="154" s="1"/>
  <c r="J19" i="154"/>
  <c r="L19" i="154"/>
  <c r="I18" i="154"/>
  <c r="K18" i="154" s="1"/>
  <c r="L18" i="154" s="1"/>
  <c r="J18" i="154"/>
  <c r="I17" i="154"/>
  <c r="J17" i="154"/>
  <c r="K17" i="154"/>
  <c r="L17" i="154" s="1"/>
  <c r="I16" i="154"/>
  <c r="K16" i="154" s="1"/>
  <c r="L16" i="154" s="1"/>
  <c r="J16" i="154"/>
  <c r="I15" i="154"/>
  <c r="J15" i="154"/>
  <c r="K15" i="154" s="1"/>
  <c r="L15" i="154" s="1"/>
  <c r="I14" i="154"/>
  <c r="K14" i="154" s="1"/>
  <c r="J14" i="154"/>
  <c r="L14" i="154"/>
  <c r="I13" i="154"/>
  <c r="J13" i="154"/>
  <c r="K13" i="154"/>
  <c r="L13" i="154" s="1"/>
  <c r="I12" i="154"/>
  <c r="J12" i="154"/>
  <c r="I11" i="154"/>
  <c r="K11" i="154" s="1"/>
  <c r="L11" i="154" s="1"/>
  <c r="J11" i="154"/>
  <c r="I10" i="154"/>
  <c r="J10" i="154"/>
  <c r="K10" i="154"/>
  <c r="L10" i="154"/>
  <c r="I9" i="154"/>
  <c r="J9" i="154"/>
  <c r="K9" i="154"/>
  <c r="L9" i="154" s="1"/>
  <c r="I8" i="154"/>
  <c r="K8" i="154" s="1"/>
  <c r="L8" i="154" s="1"/>
  <c r="J8" i="154"/>
  <c r="I7" i="154"/>
  <c r="K7" i="154" s="1"/>
  <c r="L7" i="154" s="1"/>
  <c r="J7" i="154"/>
  <c r="I6" i="154"/>
  <c r="K6" i="154" s="1"/>
  <c r="L6" i="154" s="1"/>
  <c r="J6" i="154"/>
  <c r="I5" i="154"/>
  <c r="J5" i="154"/>
  <c r="K5" i="154"/>
  <c r="L5" i="154" s="1"/>
  <c r="I4" i="154"/>
  <c r="J4" i="154"/>
  <c r="K4" i="154" s="1"/>
  <c r="L4" i="154" s="1"/>
  <c r="I3" i="154"/>
  <c r="J3" i="154"/>
  <c r="K3" i="154"/>
  <c r="L3" i="154" s="1"/>
  <c r="I2" i="154"/>
  <c r="J2" i="154"/>
  <c r="K2" i="154"/>
  <c r="L2" i="154" s="1"/>
  <c r="I152" i="153"/>
  <c r="J152" i="153"/>
  <c r="K152" i="153" s="1"/>
  <c r="L152" i="153" s="1"/>
  <c r="I26" i="153"/>
  <c r="K26" i="153" s="1"/>
  <c r="L26" i="153" s="1"/>
  <c r="J26" i="153"/>
  <c r="I27" i="153"/>
  <c r="K27" i="153" s="1"/>
  <c r="L27" i="153" s="1"/>
  <c r="J27" i="153"/>
  <c r="I28" i="153"/>
  <c r="K28" i="153" s="1"/>
  <c r="L28" i="153" s="1"/>
  <c r="V66" i="153" s="1"/>
  <c r="J28" i="153"/>
  <c r="I29" i="153"/>
  <c r="K29" i="153" s="1"/>
  <c r="L29" i="153" s="1"/>
  <c r="V67" i="153" s="1"/>
  <c r="J29" i="153"/>
  <c r="I30" i="153"/>
  <c r="J30" i="153"/>
  <c r="K30" i="153"/>
  <c r="L30" i="153"/>
  <c r="V68" i="153"/>
  <c r="I31" i="153"/>
  <c r="J31" i="153"/>
  <c r="K31" i="153" s="1"/>
  <c r="L31" i="153" s="1"/>
  <c r="V69" i="153" s="1"/>
  <c r="I32" i="153"/>
  <c r="J32" i="153"/>
  <c r="K32" i="153"/>
  <c r="L32" i="153"/>
  <c r="V70" i="153"/>
  <c r="I33" i="153"/>
  <c r="K33" i="153" s="1"/>
  <c r="L33" i="153" s="1"/>
  <c r="J33" i="153"/>
  <c r="V71" i="153"/>
  <c r="I34" i="153"/>
  <c r="K34" i="153" s="1"/>
  <c r="L34" i="153" s="1"/>
  <c r="J34" i="153"/>
  <c r="I35" i="153"/>
  <c r="K35" i="153" s="1"/>
  <c r="J35" i="153"/>
  <c r="L35" i="153"/>
  <c r="V73" i="153" s="1"/>
  <c r="I36" i="153"/>
  <c r="K36" i="153" s="1"/>
  <c r="L36" i="153" s="1"/>
  <c r="V74" i="153" s="1"/>
  <c r="J36" i="153"/>
  <c r="I37" i="153"/>
  <c r="J37" i="153"/>
  <c r="K37" i="153"/>
  <c r="L37" i="153" s="1"/>
  <c r="I38" i="153"/>
  <c r="J38" i="153"/>
  <c r="K38" i="153"/>
  <c r="L38" i="153" s="1"/>
  <c r="I39" i="153"/>
  <c r="J39" i="153"/>
  <c r="K39" i="153"/>
  <c r="L39" i="153" s="1"/>
  <c r="I40" i="153"/>
  <c r="K40" i="153" s="1"/>
  <c r="J40" i="153"/>
  <c r="L40" i="153"/>
  <c r="V78" i="153"/>
  <c r="I41" i="153"/>
  <c r="J41" i="153"/>
  <c r="K41" i="153" s="1"/>
  <c r="L41" i="153" s="1"/>
  <c r="I42" i="153"/>
  <c r="J42" i="153"/>
  <c r="K42" i="153"/>
  <c r="L42" i="153"/>
  <c r="V80" i="153" s="1"/>
  <c r="I43" i="153"/>
  <c r="K43" i="153" s="1"/>
  <c r="L43" i="153" s="1"/>
  <c r="J43" i="153"/>
  <c r="I44" i="153"/>
  <c r="J44" i="153"/>
  <c r="K44" i="153"/>
  <c r="L44" i="153"/>
  <c r="I45" i="153"/>
  <c r="J45" i="153"/>
  <c r="K45" i="153"/>
  <c r="L45" i="153" s="1"/>
  <c r="I131" i="153"/>
  <c r="K131" i="153" s="1"/>
  <c r="L131" i="153" s="1"/>
  <c r="J131" i="153"/>
  <c r="I132" i="153"/>
  <c r="K132" i="153" s="1"/>
  <c r="L132" i="153" s="1"/>
  <c r="J132" i="153"/>
  <c r="I133" i="153"/>
  <c r="K133" i="153" s="1"/>
  <c r="L133" i="153" s="1"/>
  <c r="J133" i="153"/>
  <c r="I134" i="153"/>
  <c r="K134" i="153" s="1"/>
  <c r="L134" i="153" s="1"/>
  <c r="V87" i="153" s="1"/>
  <c r="J134" i="153"/>
  <c r="I135" i="153"/>
  <c r="J135" i="153"/>
  <c r="K135" i="153" s="1"/>
  <c r="L135" i="153" s="1"/>
  <c r="V88" i="153" s="1"/>
  <c r="I136" i="153"/>
  <c r="K136" i="153" s="1"/>
  <c r="L136" i="153" s="1"/>
  <c r="J136" i="153"/>
  <c r="I137" i="153"/>
  <c r="K137" i="153" s="1"/>
  <c r="L137" i="153" s="1"/>
  <c r="J137" i="153"/>
  <c r="I138" i="153"/>
  <c r="J138" i="153"/>
  <c r="K138" i="153"/>
  <c r="L138" i="153"/>
  <c r="V91" i="153"/>
  <c r="I139" i="153"/>
  <c r="J139" i="153"/>
  <c r="K139" i="153" s="1"/>
  <c r="L139" i="153" s="1"/>
  <c r="V92" i="153" s="1"/>
  <c r="I140" i="153"/>
  <c r="K140" i="153" s="1"/>
  <c r="L140" i="153" s="1"/>
  <c r="J140" i="153"/>
  <c r="I141" i="153"/>
  <c r="K141" i="153" s="1"/>
  <c r="J141" i="153"/>
  <c r="L141" i="153"/>
  <c r="V94" i="153"/>
  <c r="I142" i="153"/>
  <c r="J142" i="153"/>
  <c r="K142" i="153"/>
  <c r="L142" i="153"/>
  <c r="V95" i="153" s="1"/>
  <c r="I143" i="153"/>
  <c r="J143" i="153"/>
  <c r="K143" i="153" s="1"/>
  <c r="L143" i="153" s="1"/>
  <c r="I144" i="153"/>
  <c r="J144" i="153"/>
  <c r="I145" i="153"/>
  <c r="J145" i="153"/>
  <c r="K145" i="153" s="1"/>
  <c r="L145" i="153" s="1"/>
  <c r="V98" i="153" s="1"/>
  <c r="I146" i="153"/>
  <c r="J146" i="153"/>
  <c r="K146" i="153"/>
  <c r="L146" i="153" s="1"/>
  <c r="V99" i="153"/>
  <c r="I147" i="153"/>
  <c r="K147" i="153" s="1"/>
  <c r="L147" i="153" s="1"/>
  <c r="J147" i="153"/>
  <c r="I148" i="153"/>
  <c r="J148" i="153"/>
  <c r="K148" i="153"/>
  <c r="L148" i="153" s="1"/>
  <c r="V101" i="153" s="1"/>
  <c r="I149" i="153"/>
  <c r="K149" i="153" s="1"/>
  <c r="L149" i="153" s="1"/>
  <c r="J149" i="153"/>
  <c r="I150" i="153"/>
  <c r="K150" i="153" s="1"/>
  <c r="L150" i="153" s="1"/>
  <c r="J150" i="153"/>
  <c r="I151" i="153"/>
  <c r="J151" i="153"/>
  <c r="K151" i="153" s="1"/>
  <c r="L151" i="153" s="1"/>
  <c r="V104" i="153" s="1"/>
  <c r="I130" i="153"/>
  <c r="J130" i="153"/>
  <c r="K130" i="153"/>
  <c r="L130" i="153" s="1"/>
  <c r="I129" i="153"/>
  <c r="K129" i="153" s="1"/>
  <c r="L129" i="153" s="1"/>
  <c r="J129" i="153"/>
  <c r="I128" i="153"/>
  <c r="J128" i="153"/>
  <c r="K128" i="153"/>
  <c r="L128" i="153" s="1"/>
  <c r="I127" i="153"/>
  <c r="K127" i="153" s="1"/>
  <c r="L127" i="153" s="1"/>
  <c r="J127" i="153"/>
  <c r="I126" i="153"/>
  <c r="K126" i="153" s="1"/>
  <c r="L126" i="153" s="1"/>
  <c r="J126" i="153"/>
  <c r="I125" i="153"/>
  <c r="K125" i="153" s="1"/>
  <c r="L125" i="153" s="1"/>
  <c r="J125" i="153"/>
  <c r="I124" i="153"/>
  <c r="J124" i="153"/>
  <c r="K124" i="153"/>
  <c r="L124" i="153" s="1"/>
  <c r="I123" i="153"/>
  <c r="K123" i="153" s="1"/>
  <c r="L123" i="153" s="1"/>
  <c r="J123" i="153"/>
  <c r="I122" i="153"/>
  <c r="K122" i="153" s="1"/>
  <c r="L122" i="153" s="1"/>
  <c r="J122" i="153"/>
  <c r="I121" i="153"/>
  <c r="K121" i="153" s="1"/>
  <c r="L121" i="153" s="1"/>
  <c r="J121" i="153"/>
  <c r="I120" i="153"/>
  <c r="J120" i="153"/>
  <c r="K120" i="153"/>
  <c r="L120" i="153" s="1"/>
  <c r="I119" i="153"/>
  <c r="K119" i="153" s="1"/>
  <c r="L119" i="153" s="1"/>
  <c r="J119" i="153"/>
  <c r="I118" i="153"/>
  <c r="K118" i="153" s="1"/>
  <c r="L118" i="153" s="1"/>
  <c r="J118" i="153"/>
  <c r="I117" i="153"/>
  <c r="K117" i="153" s="1"/>
  <c r="L117" i="153" s="1"/>
  <c r="J117" i="153"/>
  <c r="I116" i="153"/>
  <c r="J116" i="153"/>
  <c r="K116" i="153"/>
  <c r="L116" i="153" s="1"/>
  <c r="I115" i="153"/>
  <c r="K115" i="153" s="1"/>
  <c r="L115" i="153" s="1"/>
  <c r="J115" i="153"/>
  <c r="I114" i="153"/>
  <c r="K114" i="153" s="1"/>
  <c r="L114" i="153" s="1"/>
  <c r="J114" i="153"/>
  <c r="I113" i="153"/>
  <c r="K113" i="153" s="1"/>
  <c r="L113" i="153" s="1"/>
  <c r="J113" i="153"/>
  <c r="I112" i="153"/>
  <c r="J112" i="153"/>
  <c r="K112" i="153"/>
  <c r="L112" i="153" s="1"/>
  <c r="I111" i="153"/>
  <c r="K111" i="153" s="1"/>
  <c r="L111" i="153" s="1"/>
  <c r="J111" i="153"/>
  <c r="I110" i="153"/>
  <c r="K110" i="153" s="1"/>
  <c r="L110" i="153" s="1"/>
  <c r="J110" i="153"/>
  <c r="I109" i="153"/>
  <c r="K109" i="153" s="1"/>
  <c r="L109" i="153" s="1"/>
  <c r="J109" i="153"/>
  <c r="I108" i="153"/>
  <c r="J108" i="153"/>
  <c r="K108" i="153"/>
  <c r="L108" i="153" s="1"/>
  <c r="I107" i="153"/>
  <c r="K107" i="153" s="1"/>
  <c r="L107" i="153" s="1"/>
  <c r="J107" i="153"/>
  <c r="I106" i="153"/>
  <c r="K106" i="153" s="1"/>
  <c r="L106" i="153" s="1"/>
  <c r="J106" i="153"/>
  <c r="I105" i="153"/>
  <c r="K105" i="153" s="1"/>
  <c r="L105" i="153" s="1"/>
  <c r="J105" i="153"/>
  <c r="I104" i="153"/>
  <c r="J104" i="153"/>
  <c r="K104" i="153"/>
  <c r="L104" i="153" s="1"/>
  <c r="I103" i="153"/>
  <c r="K103" i="153" s="1"/>
  <c r="L103" i="153" s="1"/>
  <c r="J103" i="153"/>
  <c r="I102" i="153"/>
  <c r="K102" i="153" s="1"/>
  <c r="L102" i="153" s="1"/>
  <c r="J102" i="153"/>
  <c r="I101" i="153"/>
  <c r="K101" i="153" s="1"/>
  <c r="L101" i="153" s="1"/>
  <c r="J101" i="153"/>
  <c r="I100" i="153"/>
  <c r="J100" i="153"/>
  <c r="K100" i="153"/>
  <c r="L100" i="153" s="1"/>
  <c r="I99" i="153"/>
  <c r="K99" i="153" s="1"/>
  <c r="L99" i="153" s="1"/>
  <c r="J99" i="153"/>
  <c r="I98" i="153"/>
  <c r="K98" i="153" s="1"/>
  <c r="L98" i="153" s="1"/>
  <c r="J98" i="153"/>
  <c r="I97" i="153"/>
  <c r="K97" i="153" s="1"/>
  <c r="L97" i="153" s="1"/>
  <c r="J97" i="153"/>
  <c r="I96" i="153"/>
  <c r="J96" i="153"/>
  <c r="K96" i="153"/>
  <c r="L96" i="153" s="1"/>
  <c r="I95" i="153"/>
  <c r="K95" i="153" s="1"/>
  <c r="L95" i="153" s="1"/>
  <c r="J95" i="153"/>
  <c r="I94" i="153"/>
  <c r="K94" i="153" s="1"/>
  <c r="L94" i="153" s="1"/>
  <c r="J94" i="153"/>
  <c r="I93" i="153"/>
  <c r="K93" i="153" s="1"/>
  <c r="L93" i="153" s="1"/>
  <c r="J93" i="153"/>
  <c r="I92" i="153"/>
  <c r="J92" i="153"/>
  <c r="K92" i="153"/>
  <c r="L92" i="153" s="1"/>
  <c r="I91" i="153"/>
  <c r="K91" i="153" s="1"/>
  <c r="L91" i="153" s="1"/>
  <c r="J91" i="153"/>
  <c r="I90" i="153"/>
  <c r="K90" i="153" s="1"/>
  <c r="L90" i="153" s="1"/>
  <c r="J90" i="153"/>
  <c r="I89" i="153"/>
  <c r="K89" i="153" s="1"/>
  <c r="L89" i="153" s="1"/>
  <c r="J89" i="153"/>
  <c r="I88" i="153"/>
  <c r="J88" i="153"/>
  <c r="K88" i="153"/>
  <c r="L88" i="153" s="1"/>
  <c r="I87" i="153"/>
  <c r="K87" i="153" s="1"/>
  <c r="L87" i="153" s="1"/>
  <c r="J87" i="153"/>
  <c r="I86" i="153"/>
  <c r="K86" i="153" s="1"/>
  <c r="L86" i="153" s="1"/>
  <c r="J86" i="153"/>
  <c r="I85" i="153"/>
  <c r="K85" i="153" s="1"/>
  <c r="L85" i="153" s="1"/>
  <c r="J85" i="153"/>
  <c r="I84" i="153"/>
  <c r="J84" i="153"/>
  <c r="K84" i="153"/>
  <c r="L84" i="153" s="1"/>
  <c r="I83" i="153"/>
  <c r="K83" i="153" s="1"/>
  <c r="L83" i="153" s="1"/>
  <c r="J83" i="153"/>
  <c r="I82" i="153"/>
  <c r="K82" i="153" s="1"/>
  <c r="L82" i="153" s="1"/>
  <c r="J82" i="153"/>
  <c r="I81" i="153"/>
  <c r="K81" i="153" s="1"/>
  <c r="L81" i="153" s="1"/>
  <c r="J81" i="153"/>
  <c r="I80" i="153"/>
  <c r="J80" i="153"/>
  <c r="K80" i="153"/>
  <c r="L80" i="153" s="1"/>
  <c r="I79" i="153"/>
  <c r="K79" i="153" s="1"/>
  <c r="L79" i="153" s="1"/>
  <c r="J79" i="153"/>
  <c r="I78" i="153"/>
  <c r="K78" i="153" s="1"/>
  <c r="L78" i="153" s="1"/>
  <c r="J78" i="153"/>
  <c r="I77" i="153"/>
  <c r="K77" i="153" s="1"/>
  <c r="L77" i="153" s="1"/>
  <c r="J77" i="153"/>
  <c r="I76" i="153"/>
  <c r="J76" i="153"/>
  <c r="K76" i="153"/>
  <c r="L76" i="153" s="1"/>
  <c r="I75" i="153"/>
  <c r="K75" i="153" s="1"/>
  <c r="L75" i="153" s="1"/>
  <c r="J75" i="153"/>
  <c r="I74" i="153"/>
  <c r="K74" i="153" s="1"/>
  <c r="L74" i="153" s="1"/>
  <c r="J74" i="153"/>
  <c r="I73" i="153"/>
  <c r="K73" i="153" s="1"/>
  <c r="L73" i="153" s="1"/>
  <c r="J73" i="153"/>
  <c r="I72" i="153"/>
  <c r="J72" i="153"/>
  <c r="K72" i="153"/>
  <c r="L72" i="153" s="1"/>
  <c r="I71" i="153"/>
  <c r="K71" i="153" s="1"/>
  <c r="L71" i="153" s="1"/>
  <c r="J71" i="153"/>
  <c r="I70" i="153"/>
  <c r="K70" i="153" s="1"/>
  <c r="L70" i="153" s="1"/>
  <c r="J70" i="153"/>
  <c r="I69" i="153"/>
  <c r="K69" i="153" s="1"/>
  <c r="L69" i="153" s="1"/>
  <c r="J69" i="153"/>
  <c r="I68" i="153"/>
  <c r="J68" i="153"/>
  <c r="K68" i="153"/>
  <c r="L68" i="153" s="1"/>
  <c r="I67" i="153"/>
  <c r="K67" i="153" s="1"/>
  <c r="L67" i="153" s="1"/>
  <c r="J67" i="153"/>
  <c r="I66" i="153"/>
  <c r="K66" i="153" s="1"/>
  <c r="L66" i="153" s="1"/>
  <c r="J66" i="153"/>
  <c r="I65" i="153"/>
  <c r="K65" i="153" s="1"/>
  <c r="L65" i="153" s="1"/>
  <c r="J65" i="153"/>
  <c r="I64" i="153"/>
  <c r="J64" i="153"/>
  <c r="K64" i="153"/>
  <c r="L64" i="153" s="1"/>
  <c r="I63" i="153"/>
  <c r="K63" i="153" s="1"/>
  <c r="L63" i="153" s="1"/>
  <c r="J63" i="153"/>
  <c r="I62" i="153"/>
  <c r="K62" i="153" s="1"/>
  <c r="L62" i="153" s="1"/>
  <c r="J62" i="153"/>
  <c r="I61" i="153"/>
  <c r="K61" i="153" s="1"/>
  <c r="L61" i="153" s="1"/>
  <c r="J61" i="153"/>
  <c r="I60" i="153"/>
  <c r="J60" i="153"/>
  <c r="K60" i="153"/>
  <c r="L60" i="153" s="1"/>
  <c r="I59" i="153"/>
  <c r="K59" i="153" s="1"/>
  <c r="L59" i="153" s="1"/>
  <c r="J59" i="153"/>
  <c r="I58" i="153"/>
  <c r="K58" i="153" s="1"/>
  <c r="L58" i="153" s="1"/>
  <c r="J58" i="153"/>
  <c r="I57" i="153"/>
  <c r="K57" i="153" s="1"/>
  <c r="L57" i="153" s="1"/>
  <c r="J57" i="153"/>
  <c r="I56" i="153"/>
  <c r="J56" i="153"/>
  <c r="K56" i="153"/>
  <c r="L56" i="153" s="1"/>
  <c r="I55" i="153"/>
  <c r="K55" i="153" s="1"/>
  <c r="L55" i="153" s="1"/>
  <c r="J55" i="153"/>
  <c r="I54" i="153"/>
  <c r="K54" i="153" s="1"/>
  <c r="L54" i="153" s="1"/>
  <c r="J54" i="153"/>
  <c r="I53" i="153"/>
  <c r="K53" i="153" s="1"/>
  <c r="L53" i="153" s="1"/>
  <c r="J53" i="153"/>
  <c r="I52" i="153"/>
  <c r="J52" i="153"/>
  <c r="K52" i="153"/>
  <c r="L52" i="153" s="1"/>
  <c r="I51" i="153"/>
  <c r="K51" i="153" s="1"/>
  <c r="L51" i="153" s="1"/>
  <c r="J51" i="153"/>
  <c r="I50" i="153"/>
  <c r="K50" i="153" s="1"/>
  <c r="L50" i="153" s="1"/>
  <c r="J50" i="153"/>
  <c r="I49" i="153"/>
  <c r="K49" i="153" s="1"/>
  <c r="L49" i="153" s="1"/>
  <c r="J49" i="153"/>
  <c r="I48" i="153"/>
  <c r="J48" i="153"/>
  <c r="K48" i="153"/>
  <c r="L48" i="153" s="1"/>
  <c r="I47" i="153"/>
  <c r="K47" i="153" s="1"/>
  <c r="L47" i="153" s="1"/>
  <c r="J47" i="153"/>
  <c r="I46" i="153"/>
  <c r="K46" i="153" s="1"/>
  <c r="L46" i="153" s="1"/>
  <c r="J46" i="153"/>
  <c r="I25" i="153"/>
  <c r="J25" i="153"/>
  <c r="K25" i="153"/>
  <c r="L25" i="153"/>
  <c r="I24" i="153"/>
  <c r="J24" i="153"/>
  <c r="K24" i="153"/>
  <c r="L24" i="153" s="1"/>
  <c r="I23" i="153"/>
  <c r="K23" i="153" s="1"/>
  <c r="L23" i="153" s="1"/>
  <c r="J23" i="153"/>
  <c r="I22" i="153"/>
  <c r="K22" i="153" s="1"/>
  <c r="L22" i="153" s="1"/>
  <c r="J22" i="153"/>
  <c r="I21" i="153"/>
  <c r="K21" i="153" s="1"/>
  <c r="L21" i="153" s="1"/>
  <c r="J21" i="153"/>
  <c r="I20" i="153"/>
  <c r="J20" i="153"/>
  <c r="K20" i="153"/>
  <c r="L20" i="153" s="1"/>
  <c r="I19" i="153"/>
  <c r="K19" i="153" s="1"/>
  <c r="L19" i="153" s="1"/>
  <c r="J19" i="153"/>
  <c r="I18" i="153"/>
  <c r="K18" i="153" s="1"/>
  <c r="L18" i="153" s="1"/>
  <c r="J18" i="153"/>
  <c r="I17" i="153"/>
  <c r="K17" i="153" s="1"/>
  <c r="L17" i="153" s="1"/>
  <c r="J17" i="153"/>
  <c r="I16" i="153"/>
  <c r="J16" i="153"/>
  <c r="K16" i="153"/>
  <c r="L16" i="153" s="1"/>
  <c r="I15" i="153"/>
  <c r="K15" i="153" s="1"/>
  <c r="L15" i="153" s="1"/>
  <c r="J15" i="153"/>
  <c r="I14" i="153"/>
  <c r="K14" i="153" s="1"/>
  <c r="L14" i="153" s="1"/>
  <c r="J14" i="153"/>
  <c r="I13" i="153"/>
  <c r="K13" i="153" s="1"/>
  <c r="L13" i="153" s="1"/>
  <c r="J13" i="153"/>
  <c r="I12" i="153"/>
  <c r="J12" i="153"/>
  <c r="K12" i="153"/>
  <c r="L12" i="153" s="1"/>
  <c r="I11" i="153"/>
  <c r="K11" i="153" s="1"/>
  <c r="L11" i="153" s="1"/>
  <c r="J11" i="153"/>
  <c r="I10" i="153"/>
  <c r="K10" i="153" s="1"/>
  <c r="L10" i="153" s="1"/>
  <c r="J10" i="153"/>
  <c r="I9" i="153"/>
  <c r="K9" i="153" s="1"/>
  <c r="L9" i="153" s="1"/>
  <c r="J9" i="153"/>
  <c r="I8" i="153"/>
  <c r="J8" i="153"/>
  <c r="K8" i="153"/>
  <c r="L8" i="153" s="1"/>
  <c r="I7" i="153"/>
  <c r="K7" i="153" s="1"/>
  <c r="L7" i="153" s="1"/>
  <c r="J7" i="153"/>
  <c r="I6" i="153"/>
  <c r="K6" i="153" s="1"/>
  <c r="L6" i="153" s="1"/>
  <c r="J6" i="153"/>
  <c r="I5" i="153"/>
  <c r="J5" i="153"/>
  <c r="K5" i="153"/>
  <c r="L5" i="153" s="1"/>
  <c r="I4" i="153"/>
  <c r="K4" i="153" s="1"/>
  <c r="L4" i="153" s="1"/>
  <c r="J4" i="153"/>
  <c r="I3" i="153"/>
  <c r="K3" i="153" s="1"/>
  <c r="J3" i="153"/>
  <c r="L3" i="153"/>
  <c r="I2" i="153"/>
  <c r="K2" i="153" s="1"/>
  <c r="L2" i="153" s="1"/>
  <c r="J2" i="153"/>
  <c r="I152" i="152"/>
  <c r="J152" i="152"/>
  <c r="I26" i="152"/>
  <c r="K26" i="152" s="1"/>
  <c r="J26" i="152"/>
  <c r="L26" i="152"/>
  <c r="V64" i="152"/>
  <c r="I27" i="152"/>
  <c r="J27" i="152"/>
  <c r="I28" i="152"/>
  <c r="J28" i="152"/>
  <c r="K28" i="152" s="1"/>
  <c r="L28" i="152" s="1"/>
  <c r="I29" i="152"/>
  <c r="K29" i="152" s="1"/>
  <c r="L29" i="152" s="1"/>
  <c r="V67" i="152" s="1"/>
  <c r="J29" i="152"/>
  <c r="I30" i="152"/>
  <c r="J30" i="152"/>
  <c r="K30" i="152"/>
  <c r="L30" i="152" s="1"/>
  <c r="I31" i="152"/>
  <c r="J31" i="152"/>
  <c r="K31" i="152"/>
  <c r="L31" i="152"/>
  <c r="V69" i="152" s="1"/>
  <c r="I32" i="152"/>
  <c r="K32" i="152" s="1"/>
  <c r="L32" i="152" s="1"/>
  <c r="J32" i="152"/>
  <c r="I33" i="152"/>
  <c r="J33" i="152"/>
  <c r="K33" i="152"/>
  <c r="L33" i="152" s="1"/>
  <c r="I34" i="152"/>
  <c r="K34" i="152" s="1"/>
  <c r="L34" i="152" s="1"/>
  <c r="J34" i="152"/>
  <c r="V72" i="152"/>
  <c r="I35" i="152"/>
  <c r="K35" i="152" s="1"/>
  <c r="L35" i="152" s="1"/>
  <c r="J35" i="152"/>
  <c r="I36" i="152"/>
  <c r="J36" i="152"/>
  <c r="K36" i="152"/>
  <c r="L36" i="152"/>
  <c r="V74" i="152" s="1"/>
  <c r="I37" i="152"/>
  <c r="K37" i="152" s="1"/>
  <c r="L37" i="152" s="1"/>
  <c r="J37" i="152"/>
  <c r="I38" i="152"/>
  <c r="J38" i="152"/>
  <c r="K38" i="152"/>
  <c r="L38" i="152"/>
  <c r="V76" i="152" s="1"/>
  <c r="I39" i="152"/>
  <c r="K39" i="152" s="1"/>
  <c r="L39" i="152" s="1"/>
  <c r="J39" i="152"/>
  <c r="I40" i="152"/>
  <c r="J40" i="152"/>
  <c r="K40" i="152"/>
  <c r="L40" i="152" s="1"/>
  <c r="I41" i="152"/>
  <c r="J41" i="152"/>
  <c r="K41" i="152"/>
  <c r="L41" i="152" s="1"/>
  <c r="I42" i="152"/>
  <c r="J42" i="152"/>
  <c r="I43" i="152"/>
  <c r="K43" i="152" s="1"/>
  <c r="L43" i="152" s="1"/>
  <c r="J43" i="152"/>
  <c r="I44" i="152"/>
  <c r="J44" i="152"/>
  <c r="K44" i="152"/>
  <c r="L44" i="152"/>
  <c r="I45" i="152"/>
  <c r="K45" i="152" s="1"/>
  <c r="L45" i="152" s="1"/>
  <c r="J45" i="152"/>
  <c r="I131" i="152"/>
  <c r="K131" i="152" s="1"/>
  <c r="L131" i="152" s="1"/>
  <c r="J131" i="152"/>
  <c r="I132" i="152"/>
  <c r="K132" i="152" s="1"/>
  <c r="L132" i="152" s="1"/>
  <c r="J132" i="152"/>
  <c r="I133" i="152"/>
  <c r="K133" i="152" s="1"/>
  <c r="L133" i="152" s="1"/>
  <c r="J133" i="152"/>
  <c r="I134" i="152"/>
  <c r="J134" i="152"/>
  <c r="K134" i="152" s="1"/>
  <c r="L134" i="152" s="1"/>
  <c r="I135" i="152"/>
  <c r="J135" i="152"/>
  <c r="I136" i="152"/>
  <c r="K136" i="152" s="1"/>
  <c r="L136" i="152" s="1"/>
  <c r="J136" i="152"/>
  <c r="I137" i="152"/>
  <c r="J137" i="152"/>
  <c r="K137" i="152"/>
  <c r="L137" i="152"/>
  <c r="V90" i="152" s="1"/>
  <c r="I138" i="152"/>
  <c r="J138" i="152"/>
  <c r="K138" i="152"/>
  <c r="L138" i="152" s="1"/>
  <c r="I139" i="152"/>
  <c r="K139" i="152" s="1"/>
  <c r="L139" i="152" s="1"/>
  <c r="J139" i="152"/>
  <c r="I140" i="152"/>
  <c r="K140" i="152" s="1"/>
  <c r="J140" i="152"/>
  <c r="L140" i="152"/>
  <c r="V93" i="152" s="1"/>
  <c r="I141" i="152"/>
  <c r="K141" i="152" s="1"/>
  <c r="L141" i="152" s="1"/>
  <c r="J141" i="152"/>
  <c r="I142" i="152"/>
  <c r="J142" i="152"/>
  <c r="K142" i="152"/>
  <c r="L142" i="152" s="1"/>
  <c r="I143" i="152"/>
  <c r="J143" i="152"/>
  <c r="I144" i="152"/>
  <c r="J144" i="152"/>
  <c r="K144" i="152"/>
  <c r="L144" i="152" s="1"/>
  <c r="I145" i="152"/>
  <c r="J145" i="152"/>
  <c r="K145" i="152"/>
  <c r="L145" i="152" s="1"/>
  <c r="I146" i="152"/>
  <c r="K146" i="152" s="1"/>
  <c r="L146" i="152" s="1"/>
  <c r="J146" i="152"/>
  <c r="I147" i="152"/>
  <c r="K147" i="152" s="1"/>
  <c r="L147" i="152" s="1"/>
  <c r="J147" i="152"/>
  <c r="I148" i="152"/>
  <c r="K148" i="152" s="1"/>
  <c r="L148" i="152" s="1"/>
  <c r="J148" i="152"/>
  <c r="I149" i="152"/>
  <c r="K149" i="152" s="1"/>
  <c r="L149" i="152" s="1"/>
  <c r="J149" i="152"/>
  <c r="I150" i="152"/>
  <c r="J150" i="152"/>
  <c r="K150" i="152"/>
  <c r="L150" i="152" s="1"/>
  <c r="I151" i="152"/>
  <c r="K151" i="152" s="1"/>
  <c r="L151" i="152" s="1"/>
  <c r="J151" i="152"/>
  <c r="V104" i="152"/>
  <c r="I130" i="152"/>
  <c r="J130" i="152"/>
  <c r="K130" i="152" s="1"/>
  <c r="L130" i="152" s="1"/>
  <c r="I129" i="152"/>
  <c r="K129" i="152" s="1"/>
  <c r="L129" i="152" s="1"/>
  <c r="J129" i="152"/>
  <c r="I128" i="152"/>
  <c r="K128" i="152" s="1"/>
  <c r="L128" i="152" s="1"/>
  <c r="J128" i="152"/>
  <c r="I127" i="152"/>
  <c r="K127" i="152" s="1"/>
  <c r="L127" i="152" s="1"/>
  <c r="J127" i="152"/>
  <c r="I126" i="152"/>
  <c r="J126" i="152"/>
  <c r="K126" i="152"/>
  <c r="L126" i="152"/>
  <c r="I125" i="152"/>
  <c r="K125" i="152" s="1"/>
  <c r="L125" i="152" s="1"/>
  <c r="J125" i="152"/>
  <c r="I124" i="152"/>
  <c r="K124" i="152" s="1"/>
  <c r="L124" i="152" s="1"/>
  <c r="J124" i="152"/>
  <c r="I123" i="152"/>
  <c r="K123" i="152" s="1"/>
  <c r="L123" i="152" s="1"/>
  <c r="J123" i="152"/>
  <c r="I122" i="152"/>
  <c r="J122" i="152"/>
  <c r="K122" i="152" s="1"/>
  <c r="L122" i="152" s="1"/>
  <c r="I121" i="152"/>
  <c r="K121" i="152" s="1"/>
  <c r="L121" i="152" s="1"/>
  <c r="J121" i="152"/>
  <c r="I120" i="152"/>
  <c r="K120" i="152" s="1"/>
  <c r="L120" i="152" s="1"/>
  <c r="J120" i="152"/>
  <c r="I119" i="152"/>
  <c r="K119" i="152" s="1"/>
  <c r="L119" i="152" s="1"/>
  <c r="J119" i="152"/>
  <c r="I118" i="152"/>
  <c r="J118" i="152"/>
  <c r="K118" i="152"/>
  <c r="L118" i="152"/>
  <c r="I117" i="152"/>
  <c r="K117" i="152" s="1"/>
  <c r="L117" i="152" s="1"/>
  <c r="J117" i="152"/>
  <c r="I116" i="152"/>
  <c r="K116" i="152" s="1"/>
  <c r="L116" i="152" s="1"/>
  <c r="J116" i="152"/>
  <c r="I115" i="152"/>
  <c r="K115" i="152" s="1"/>
  <c r="L115" i="152" s="1"/>
  <c r="J115" i="152"/>
  <c r="I114" i="152"/>
  <c r="J114" i="152"/>
  <c r="K114" i="152" s="1"/>
  <c r="L114" i="152" s="1"/>
  <c r="I113" i="152"/>
  <c r="K113" i="152" s="1"/>
  <c r="L113" i="152" s="1"/>
  <c r="J113" i="152"/>
  <c r="I112" i="152"/>
  <c r="K112" i="152" s="1"/>
  <c r="L112" i="152" s="1"/>
  <c r="J112" i="152"/>
  <c r="I111" i="152"/>
  <c r="K111" i="152" s="1"/>
  <c r="L111" i="152" s="1"/>
  <c r="J111" i="152"/>
  <c r="I110" i="152"/>
  <c r="J110" i="152"/>
  <c r="K110" i="152"/>
  <c r="L110" i="152"/>
  <c r="I109" i="152"/>
  <c r="K109" i="152" s="1"/>
  <c r="L109" i="152" s="1"/>
  <c r="J109" i="152"/>
  <c r="I108" i="152"/>
  <c r="K108" i="152" s="1"/>
  <c r="L108" i="152" s="1"/>
  <c r="J108" i="152"/>
  <c r="I107" i="152"/>
  <c r="K107" i="152" s="1"/>
  <c r="L107" i="152" s="1"/>
  <c r="J107" i="152"/>
  <c r="I106" i="152"/>
  <c r="J106" i="152"/>
  <c r="K106" i="152" s="1"/>
  <c r="L106" i="152" s="1"/>
  <c r="I105" i="152"/>
  <c r="K105" i="152" s="1"/>
  <c r="L105" i="152" s="1"/>
  <c r="J105" i="152"/>
  <c r="I104" i="152"/>
  <c r="K104" i="152" s="1"/>
  <c r="L104" i="152" s="1"/>
  <c r="J104" i="152"/>
  <c r="I103" i="152"/>
  <c r="K103" i="152" s="1"/>
  <c r="L103" i="152" s="1"/>
  <c r="J103" i="152"/>
  <c r="I102" i="152"/>
  <c r="J102" i="152"/>
  <c r="K102" i="152"/>
  <c r="L102" i="152"/>
  <c r="I101" i="152"/>
  <c r="K101" i="152" s="1"/>
  <c r="L101" i="152" s="1"/>
  <c r="J101" i="152"/>
  <c r="I100" i="152"/>
  <c r="K100" i="152" s="1"/>
  <c r="L100" i="152" s="1"/>
  <c r="J100" i="152"/>
  <c r="I99" i="152"/>
  <c r="K99" i="152" s="1"/>
  <c r="L99" i="152" s="1"/>
  <c r="J99" i="152"/>
  <c r="I98" i="152"/>
  <c r="J98" i="152"/>
  <c r="K98" i="152" s="1"/>
  <c r="L98" i="152" s="1"/>
  <c r="I97" i="152"/>
  <c r="K97" i="152" s="1"/>
  <c r="L97" i="152" s="1"/>
  <c r="J97" i="152"/>
  <c r="I96" i="152"/>
  <c r="K96" i="152" s="1"/>
  <c r="L96" i="152" s="1"/>
  <c r="J96" i="152"/>
  <c r="I95" i="152"/>
  <c r="K95" i="152" s="1"/>
  <c r="L95" i="152" s="1"/>
  <c r="J95" i="152"/>
  <c r="I94" i="152"/>
  <c r="J94" i="152"/>
  <c r="K94" i="152"/>
  <c r="L94" i="152"/>
  <c r="I93" i="152"/>
  <c r="K93" i="152" s="1"/>
  <c r="L93" i="152" s="1"/>
  <c r="J93" i="152"/>
  <c r="I92" i="152"/>
  <c r="K92" i="152" s="1"/>
  <c r="L92" i="152" s="1"/>
  <c r="J92" i="152"/>
  <c r="I91" i="152"/>
  <c r="K91" i="152" s="1"/>
  <c r="L91" i="152" s="1"/>
  <c r="J91" i="152"/>
  <c r="I90" i="152"/>
  <c r="J90" i="152"/>
  <c r="K90" i="152" s="1"/>
  <c r="L90" i="152" s="1"/>
  <c r="I89" i="152"/>
  <c r="K89" i="152" s="1"/>
  <c r="L89" i="152" s="1"/>
  <c r="J89" i="152"/>
  <c r="I88" i="152"/>
  <c r="K88" i="152" s="1"/>
  <c r="L88" i="152" s="1"/>
  <c r="J88" i="152"/>
  <c r="I87" i="152"/>
  <c r="K87" i="152" s="1"/>
  <c r="L87" i="152" s="1"/>
  <c r="J87" i="152"/>
  <c r="I86" i="152"/>
  <c r="J86" i="152"/>
  <c r="K86" i="152"/>
  <c r="L86" i="152"/>
  <c r="I85" i="152"/>
  <c r="K85" i="152" s="1"/>
  <c r="L85" i="152" s="1"/>
  <c r="J85" i="152"/>
  <c r="I84" i="152"/>
  <c r="K84" i="152" s="1"/>
  <c r="L84" i="152" s="1"/>
  <c r="J84" i="152"/>
  <c r="I83" i="152"/>
  <c r="K83" i="152" s="1"/>
  <c r="L83" i="152" s="1"/>
  <c r="J83" i="152"/>
  <c r="I82" i="152"/>
  <c r="J82" i="152"/>
  <c r="K82" i="152" s="1"/>
  <c r="L82" i="152" s="1"/>
  <c r="I81" i="152"/>
  <c r="K81" i="152" s="1"/>
  <c r="L81" i="152" s="1"/>
  <c r="J81" i="152"/>
  <c r="I80" i="152"/>
  <c r="K80" i="152" s="1"/>
  <c r="L80" i="152" s="1"/>
  <c r="J80" i="152"/>
  <c r="I79" i="152"/>
  <c r="K79" i="152" s="1"/>
  <c r="L79" i="152" s="1"/>
  <c r="J79" i="152"/>
  <c r="I78" i="152"/>
  <c r="J78" i="152"/>
  <c r="K78" i="152"/>
  <c r="L78" i="152"/>
  <c r="I77" i="152"/>
  <c r="K77" i="152" s="1"/>
  <c r="L77" i="152" s="1"/>
  <c r="J77" i="152"/>
  <c r="I76" i="152"/>
  <c r="K76" i="152" s="1"/>
  <c r="L76" i="152" s="1"/>
  <c r="J76" i="152"/>
  <c r="I75" i="152"/>
  <c r="K75" i="152" s="1"/>
  <c r="L75" i="152" s="1"/>
  <c r="J75" i="152"/>
  <c r="I74" i="152"/>
  <c r="J74" i="152"/>
  <c r="K74" i="152" s="1"/>
  <c r="L74" i="152" s="1"/>
  <c r="I73" i="152"/>
  <c r="K73" i="152" s="1"/>
  <c r="L73" i="152" s="1"/>
  <c r="J73" i="152"/>
  <c r="I72" i="152"/>
  <c r="K72" i="152" s="1"/>
  <c r="L72" i="152" s="1"/>
  <c r="J72" i="152"/>
  <c r="I71" i="152"/>
  <c r="K71" i="152" s="1"/>
  <c r="L71" i="152" s="1"/>
  <c r="J71" i="152"/>
  <c r="I70" i="152"/>
  <c r="J70" i="152"/>
  <c r="K70" i="152"/>
  <c r="L70" i="152"/>
  <c r="I69" i="152"/>
  <c r="K69" i="152" s="1"/>
  <c r="L69" i="152" s="1"/>
  <c r="J69" i="152"/>
  <c r="I68" i="152"/>
  <c r="K68" i="152" s="1"/>
  <c r="L68" i="152" s="1"/>
  <c r="J68" i="152"/>
  <c r="I67" i="152"/>
  <c r="K67" i="152" s="1"/>
  <c r="L67" i="152" s="1"/>
  <c r="J67" i="152"/>
  <c r="I66" i="152"/>
  <c r="J66" i="152"/>
  <c r="K66" i="152" s="1"/>
  <c r="L66" i="152" s="1"/>
  <c r="I65" i="152"/>
  <c r="K65" i="152" s="1"/>
  <c r="L65" i="152" s="1"/>
  <c r="J65" i="152"/>
  <c r="I64" i="152"/>
  <c r="K64" i="152" s="1"/>
  <c r="L64" i="152" s="1"/>
  <c r="J64" i="152"/>
  <c r="I63" i="152"/>
  <c r="K63" i="152" s="1"/>
  <c r="L63" i="152" s="1"/>
  <c r="J63" i="152"/>
  <c r="I62" i="152"/>
  <c r="J62" i="152"/>
  <c r="K62" i="152"/>
  <c r="L62" i="152"/>
  <c r="I61" i="152"/>
  <c r="K61" i="152" s="1"/>
  <c r="L61" i="152" s="1"/>
  <c r="J61" i="152"/>
  <c r="I60" i="152"/>
  <c r="K60" i="152" s="1"/>
  <c r="L60" i="152" s="1"/>
  <c r="J60" i="152"/>
  <c r="I59" i="152"/>
  <c r="K59" i="152" s="1"/>
  <c r="L59" i="152" s="1"/>
  <c r="J59" i="152"/>
  <c r="I58" i="152"/>
  <c r="J58" i="152"/>
  <c r="K58" i="152" s="1"/>
  <c r="L58" i="152" s="1"/>
  <c r="I57" i="152"/>
  <c r="K57" i="152" s="1"/>
  <c r="L57" i="152" s="1"/>
  <c r="J57" i="152"/>
  <c r="I56" i="152"/>
  <c r="K56" i="152" s="1"/>
  <c r="L56" i="152" s="1"/>
  <c r="J56" i="152"/>
  <c r="I55" i="152"/>
  <c r="K55" i="152" s="1"/>
  <c r="L55" i="152" s="1"/>
  <c r="J55" i="152"/>
  <c r="I54" i="152"/>
  <c r="J54" i="152"/>
  <c r="K54" i="152"/>
  <c r="L54" i="152"/>
  <c r="I53" i="152"/>
  <c r="K53" i="152" s="1"/>
  <c r="L53" i="152" s="1"/>
  <c r="J53" i="152"/>
  <c r="I52" i="152"/>
  <c r="K52" i="152" s="1"/>
  <c r="L52" i="152" s="1"/>
  <c r="J52" i="152"/>
  <c r="I51" i="152"/>
  <c r="K51" i="152" s="1"/>
  <c r="L51" i="152" s="1"/>
  <c r="J51" i="152"/>
  <c r="I50" i="152"/>
  <c r="J50" i="152"/>
  <c r="K50" i="152" s="1"/>
  <c r="L50" i="152" s="1"/>
  <c r="I49" i="152"/>
  <c r="K49" i="152" s="1"/>
  <c r="L49" i="152" s="1"/>
  <c r="J49" i="152"/>
  <c r="I48" i="152"/>
  <c r="K48" i="152" s="1"/>
  <c r="L48" i="152" s="1"/>
  <c r="J48" i="152"/>
  <c r="I47" i="152"/>
  <c r="K47" i="152" s="1"/>
  <c r="L47" i="152" s="1"/>
  <c r="J47" i="152"/>
  <c r="I46" i="152"/>
  <c r="J46" i="152"/>
  <c r="K46" i="152"/>
  <c r="L46" i="152"/>
  <c r="I25" i="152"/>
  <c r="K25" i="152" s="1"/>
  <c r="L25" i="152" s="1"/>
  <c r="J25" i="152"/>
  <c r="I24" i="152"/>
  <c r="K24" i="152" s="1"/>
  <c r="L24" i="152" s="1"/>
  <c r="J24" i="152"/>
  <c r="I23" i="152"/>
  <c r="K23" i="152" s="1"/>
  <c r="L23" i="152" s="1"/>
  <c r="J23" i="152"/>
  <c r="I22" i="152"/>
  <c r="J22" i="152"/>
  <c r="K22" i="152" s="1"/>
  <c r="L22" i="152" s="1"/>
  <c r="I21" i="152"/>
  <c r="K21" i="152" s="1"/>
  <c r="L21" i="152" s="1"/>
  <c r="J21" i="152"/>
  <c r="I20" i="152"/>
  <c r="K20" i="152" s="1"/>
  <c r="L20" i="152" s="1"/>
  <c r="J20" i="152"/>
  <c r="I19" i="152"/>
  <c r="K19" i="152" s="1"/>
  <c r="L19" i="152" s="1"/>
  <c r="J19" i="152"/>
  <c r="I18" i="152"/>
  <c r="J18" i="152"/>
  <c r="K18" i="152"/>
  <c r="L18" i="152"/>
  <c r="I17" i="152"/>
  <c r="K17" i="152" s="1"/>
  <c r="L17" i="152" s="1"/>
  <c r="J17" i="152"/>
  <c r="I16" i="152"/>
  <c r="K16" i="152" s="1"/>
  <c r="L16" i="152" s="1"/>
  <c r="J16" i="152"/>
  <c r="I15" i="152"/>
  <c r="K15" i="152" s="1"/>
  <c r="L15" i="152" s="1"/>
  <c r="J15" i="152"/>
  <c r="I14" i="152"/>
  <c r="J14" i="152"/>
  <c r="K14" i="152" s="1"/>
  <c r="L14" i="152" s="1"/>
  <c r="I13" i="152"/>
  <c r="K13" i="152" s="1"/>
  <c r="L13" i="152" s="1"/>
  <c r="J13" i="152"/>
  <c r="I12" i="152"/>
  <c r="K12" i="152" s="1"/>
  <c r="L12" i="152" s="1"/>
  <c r="J12" i="152"/>
  <c r="I11" i="152"/>
  <c r="K11" i="152" s="1"/>
  <c r="L11" i="152" s="1"/>
  <c r="J11" i="152"/>
  <c r="I10" i="152"/>
  <c r="J10" i="152"/>
  <c r="K10" i="152"/>
  <c r="L10" i="152"/>
  <c r="I9" i="152"/>
  <c r="K9" i="152" s="1"/>
  <c r="L9" i="152" s="1"/>
  <c r="J9" i="152"/>
  <c r="I8" i="152"/>
  <c r="K8" i="152" s="1"/>
  <c r="L8" i="152" s="1"/>
  <c r="J8" i="152"/>
  <c r="I7" i="152"/>
  <c r="K7" i="152" s="1"/>
  <c r="L7" i="152" s="1"/>
  <c r="J7" i="152"/>
  <c r="I6" i="152"/>
  <c r="J6" i="152"/>
  <c r="K6" i="152" s="1"/>
  <c r="L6" i="152" s="1"/>
  <c r="I5" i="152"/>
  <c r="J5" i="152"/>
  <c r="K5" i="152"/>
  <c r="L5" i="152" s="1"/>
  <c r="I4" i="152"/>
  <c r="K4" i="152" s="1"/>
  <c r="L4" i="152" s="1"/>
  <c r="J4" i="152"/>
  <c r="I3" i="152"/>
  <c r="J3" i="152"/>
  <c r="K3" i="152"/>
  <c r="L3" i="152" s="1"/>
  <c r="I2" i="152"/>
  <c r="K2" i="152" s="1"/>
  <c r="L2" i="152" s="1"/>
  <c r="J2" i="152"/>
  <c r="I152" i="151"/>
  <c r="J152" i="151"/>
  <c r="I26" i="151"/>
  <c r="K26" i="151" s="1"/>
  <c r="L26" i="151" s="1"/>
  <c r="V64" i="151" s="1"/>
  <c r="J26" i="151"/>
  <c r="I27" i="151"/>
  <c r="K27" i="151" s="1"/>
  <c r="L27" i="151" s="1"/>
  <c r="V65" i="151" s="1"/>
  <c r="J27" i="151"/>
  <c r="I28" i="151"/>
  <c r="K28" i="151" s="1"/>
  <c r="L28" i="151" s="1"/>
  <c r="V66" i="151" s="1"/>
  <c r="J28" i="151"/>
  <c r="I29" i="151"/>
  <c r="J29" i="151"/>
  <c r="K29" i="151" s="1"/>
  <c r="L29" i="151" s="1"/>
  <c r="V67" i="151" s="1"/>
  <c r="I30" i="151"/>
  <c r="K30" i="151" s="1"/>
  <c r="L30" i="151" s="1"/>
  <c r="V68" i="151" s="1"/>
  <c r="J30" i="151"/>
  <c r="I31" i="151"/>
  <c r="K31" i="151" s="1"/>
  <c r="L31" i="151" s="1"/>
  <c r="V69" i="151" s="1"/>
  <c r="J31" i="151"/>
  <c r="I32" i="151"/>
  <c r="J32" i="151"/>
  <c r="K32" i="151"/>
  <c r="L32" i="151"/>
  <c r="V70" i="151" s="1"/>
  <c r="I33" i="151"/>
  <c r="J33" i="151"/>
  <c r="K33" i="151" s="1"/>
  <c r="L33" i="151" s="1"/>
  <c r="I34" i="151"/>
  <c r="K34" i="151" s="1"/>
  <c r="L34" i="151" s="1"/>
  <c r="J34" i="151"/>
  <c r="I35" i="151"/>
  <c r="K35" i="151" s="1"/>
  <c r="L35" i="151" s="1"/>
  <c r="V73" i="151" s="1"/>
  <c r="J35" i="151"/>
  <c r="I36" i="151"/>
  <c r="J36" i="151"/>
  <c r="K36" i="151"/>
  <c r="L36" i="151" s="1"/>
  <c r="V74" i="151" s="1"/>
  <c r="I37" i="151"/>
  <c r="J37" i="151"/>
  <c r="K37" i="151" s="1"/>
  <c r="L37" i="151" s="1"/>
  <c r="V75" i="151" s="1"/>
  <c r="I38" i="151"/>
  <c r="J38" i="151"/>
  <c r="I39" i="151"/>
  <c r="K39" i="151" s="1"/>
  <c r="L39" i="151" s="1"/>
  <c r="J39" i="151"/>
  <c r="I40" i="151"/>
  <c r="J40" i="151"/>
  <c r="K40" i="151"/>
  <c r="L40" i="151" s="1"/>
  <c r="I41" i="151"/>
  <c r="K41" i="151" s="1"/>
  <c r="L41" i="151" s="1"/>
  <c r="J41" i="151"/>
  <c r="I42" i="151"/>
  <c r="J42" i="151"/>
  <c r="K42" i="151" s="1"/>
  <c r="L42" i="151" s="1"/>
  <c r="V80" i="151" s="1"/>
  <c r="I43" i="151"/>
  <c r="K43" i="151" s="1"/>
  <c r="L43" i="151" s="1"/>
  <c r="J43" i="151"/>
  <c r="I44" i="151"/>
  <c r="K44" i="151" s="1"/>
  <c r="L44" i="151" s="1"/>
  <c r="J44" i="151"/>
  <c r="I45" i="151"/>
  <c r="J45" i="151"/>
  <c r="K45" i="151" s="1"/>
  <c r="L45" i="151" s="1"/>
  <c r="V83" i="151"/>
  <c r="I131" i="151"/>
  <c r="K131" i="151" s="1"/>
  <c r="L131" i="151" s="1"/>
  <c r="V84" i="151" s="1"/>
  <c r="J131" i="151"/>
  <c r="I132" i="151"/>
  <c r="K132" i="151" s="1"/>
  <c r="L132" i="151" s="1"/>
  <c r="J132" i="151"/>
  <c r="V85" i="151"/>
  <c r="I133" i="151"/>
  <c r="J133" i="151"/>
  <c r="K133" i="151"/>
  <c r="L133" i="151" s="1"/>
  <c r="V86" i="151" s="1"/>
  <c r="I134" i="151"/>
  <c r="J134" i="151"/>
  <c r="K134" i="151"/>
  <c r="L134" i="151" s="1"/>
  <c r="V87" i="151" s="1"/>
  <c r="I135" i="151"/>
  <c r="K135" i="151" s="1"/>
  <c r="L135" i="151" s="1"/>
  <c r="V88" i="151" s="1"/>
  <c r="J135" i="151"/>
  <c r="I136" i="151"/>
  <c r="K136" i="151" s="1"/>
  <c r="J136" i="151"/>
  <c r="L136" i="151"/>
  <c r="I137" i="151"/>
  <c r="K137" i="151" s="1"/>
  <c r="L137" i="151" s="1"/>
  <c r="V90" i="151" s="1"/>
  <c r="J137" i="151"/>
  <c r="I138" i="151"/>
  <c r="J138" i="151"/>
  <c r="K138" i="151"/>
  <c r="L138" i="151" s="1"/>
  <c r="V91" i="151" s="1"/>
  <c r="I139" i="151"/>
  <c r="K139" i="151" s="1"/>
  <c r="L139" i="151" s="1"/>
  <c r="V92" i="151" s="1"/>
  <c r="J139" i="151"/>
  <c r="I140" i="151"/>
  <c r="J140" i="151"/>
  <c r="K140" i="151" s="1"/>
  <c r="L140" i="151" s="1"/>
  <c r="V93" i="151" s="1"/>
  <c r="I141" i="151"/>
  <c r="K141" i="151" s="1"/>
  <c r="L141" i="151" s="1"/>
  <c r="J141" i="151"/>
  <c r="V94" i="151"/>
  <c r="I142" i="151"/>
  <c r="K142" i="151" s="1"/>
  <c r="L142" i="151" s="1"/>
  <c r="V95" i="151" s="1"/>
  <c r="J142" i="151"/>
  <c r="I143" i="151"/>
  <c r="J143" i="151"/>
  <c r="K143" i="151"/>
  <c r="L143" i="151" s="1"/>
  <c r="V96" i="151" s="1"/>
  <c r="I144" i="151"/>
  <c r="K144" i="151" s="1"/>
  <c r="L144" i="151" s="1"/>
  <c r="V97" i="151" s="1"/>
  <c r="J144" i="151"/>
  <c r="I145" i="151"/>
  <c r="K145" i="151" s="1"/>
  <c r="L145" i="151" s="1"/>
  <c r="V98" i="151" s="1"/>
  <c r="J145" i="151"/>
  <c r="I146" i="151"/>
  <c r="K146" i="151" s="1"/>
  <c r="J146" i="151"/>
  <c r="L146" i="151"/>
  <c r="I147" i="151"/>
  <c r="J147" i="151"/>
  <c r="K147" i="151" s="1"/>
  <c r="L147" i="151" s="1"/>
  <c r="V100" i="151" s="1"/>
  <c r="I148" i="151"/>
  <c r="J148" i="151"/>
  <c r="K148" i="151" s="1"/>
  <c r="L148" i="151" s="1"/>
  <c r="I149" i="151"/>
  <c r="K149" i="151" s="1"/>
  <c r="L149" i="151" s="1"/>
  <c r="V102" i="151" s="1"/>
  <c r="J149" i="151"/>
  <c r="I150" i="151"/>
  <c r="K150" i="151" s="1"/>
  <c r="L150" i="151" s="1"/>
  <c r="V103" i="151" s="1"/>
  <c r="J150" i="151"/>
  <c r="I151" i="151"/>
  <c r="J151" i="151"/>
  <c r="K151" i="151"/>
  <c r="L151" i="151" s="1"/>
  <c r="V104" i="151" s="1"/>
  <c r="I130" i="151"/>
  <c r="K130" i="151" s="1"/>
  <c r="L130" i="151" s="1"/>
  <c r="J130" i="151"/>
  <c r="I129" i="151"/>
  <c r="J129" i="151"/>
  <c r="I128" i="151"/>
  <c r="J128" i="151"/>
  <c r="I127" i="151"/>
  <c r="K127" i="151" s="1"/>
  <c r="L127" i="151" s="1"/>
  <c r="J127" i="151"/>
  <c r="I126" i="151"/>
  <c r="J126" i="151"/>
  <c r="I125" i="151"/>
  <c r="K125" i="151" s="1"/>
  <c r="L125" i="151" s="1"/>
  <c r="J125" i="151"/>
  <c r="I124" i="151"/>
  <c r="K124" i="151" s="1"/>
  <c r="J124" i="151"/>
  <c r="L124" i="151"/>
  <c r="I123" i="151"/>
  <c r="J123" i="151"/>
  <c r="K123" i="151" s="1"/>
  <c r="L123" i="151" s="1"/>
  <c r="I122" i="151"/>
  <c r="J122" i="151"/>
  <c r="K122" i="151" s="1"/>
  <c r="L122" i="151" s="1"/>
  <c r="I121" i="151"/>
  <c r="K121" i="151" s="1"/>
  <c r="L121" i="151" s="1"/>
  <c r="J121" i="151"/>
  <c r="I120" i="151"/>
  <c r="J120" i="151"/>
  <c r="K120" i="151" s="1"/>
  <c r="L120" i="151" s="1"/>
  <c r="I119" i="151"/>
  <c r="J119" i="151"/>
  <c r="K119" i="151" s="1"/>
  <c r="L119" i="151" s="1"/>
  <c r="I118" i="151"/>
  <c r="K118" i="151" s="1"/>
  <c r="L118" i="151" s="1"/>
  <c r="J118" i="151"/>
  <c r="I117" i="151"/>
  <c r="J117" i="151"/>
  <c r="K117" i="151" s="1"/>
  <c r="L117" i="151" s="1"/>
  <c r="I116" i="151"/>
  <c r="K116" i="151" s="1"/>
  <c r="L116" i="151" s="1"/>
  <c r="J116" i="151"/>
  <c r="I115" i="151"/>
  <c r="K115" i="151" s="1"/>
  <c r="J115" i="151"/>
  <c r="L115" i="151"/>
  <c r="I114" i="151"/>
  <c r="K114" i="151" s="1"/>
  <c r="L114" i="151" s="1"/>
  <c r="J114" i="151"/>
  <c r="I113" i="151"/>
  <c r="K113" i="151" s="1"/>
  <c r="L113" i="151" s="1"/>
  <c r="J113" i="151"/>
  <c r="I112" i="151"/>
  <c r="J112" i="151"/>
  <c r="K112" i="151"/>
  <c r="L112" i="151" s="1"/>
  <c r="I111" i="151"/>
  <c r="K111" i="151" s="1"/>
  <c r="L111" i="151" s="1"/>
  <c r="J111" i="151"/>
  <c r="I110" i="151"/>
  <c r="K110" i="151" s="1"/>
  <c r="L110" i="151" s="1"/>
  <c r="J110" i="151"/>
  <c r="I109" i="151"/>
  <c r="J109" i="151"/>
  <c r="K109" i="151"/>
  <c r="L109" i="151" s="1"/>
  <c r="I108" i="151"/>
  <c r="K108" i="151" s="1"/>
  <c r="L108" i="151" s="1"/>
  <c r="J108" i="151"/>
  <c r="I107" i="151"/>
  <c r="K107" i="151" s="1"/>
  <c r="L107" i="151" s="1"/>
  <c r="J107" i="151"/>
  <c r="I106" i="151"/>
  <c r="J106" i="151"/>
  <c r="K106" i="151" s="1"/>
  <c r="L106" i="151" s="1"/>
  <c r="I105" i="151"/>
  <c r="K105" i="151" s="1"/>
  <c r="L105" i="151" s="1"/>
  <c r="J105" i="151"/>
  <c r="I104" i="151"/>
  <c r="J104" i="151"/>
  <c r="K104" i="151" s="1"/>
  <c r="L104" i="151" s="1"/>
  <c r="I103" i="151"/>
  <c r="J103" i="151"/>
  <c r="K103" i="151" s="1"/>
  <c r="L103" i="151" s="1"/>
  <c r="I102" i="151"/>
  <c r="K102" i="151" s="1"/>
  <c r="J102" i="151"/>
  <c r="L102" i="151"/>
  <c r="I101" i="151"/>
  <c r="J101" i="151"/>
  <c r="I100" i="151"/>
  <c r="K100" i="151" s="1"/>
  <c r="L100" i="151" s="1"/>
  <c r="J100" i="151"/>
  <c r="I99" i="151"/>
  <c r="J99" i="151"/>
  <c r="K99" i="151" s="1"/>
  <c r="L99" i="151" s="1"/>
  <c r="I98" i="151"/>
  <c r="K98" i="151" s="1"/>
  <c r="L98" i="151" s="1"/>
  <c r="J98" i="151"/>
  <c r="I97" i="151"/>
  <c r="K97" i="151" s="1"/>
  <c r="J97" i="151"/>
  <c r="L97" i="151"/>
  <c r="I96" i="151"/>
  <c r="K96" i="151" s="1"/>
  <c r="L96" i="151" s="1"/>
  <c r="J96" i="151"/>
  <c r="I95" i="151"/>
  <c r="J95" i="151"/>
  <c r="I94" i="151"/>
  <c r="K94" i="151" s="1"/>
  <c r="L94" i="151" s="1"/>
  <c r="J94" i="151"/>
  <c r="I93" i="151"/>
  <c r="K93" i="151" s="1"/>
  <c r="L93" i="151" s="1"/>
  <c r="J93" i="151"/>
  <c r="I92" i="151"/>
  <c r="J92" i="151"/>
  <c r="K92" i="151"/>
  <c r="L92" i="151" s="1"/>
  <c r="I91" i="151"/>
  <c r="K91" i="151" s="1"/>
  <c r="L91" i="151" s="1"/>
  <c r="J91" i="151"/>
  <c r="I90" i="151"/>
  <c r="K90" i="151" s="1"/>
  <c r="L90" i="151" s="1"/>
  <c r="J90" i="151"/>
  <c r="I89" i="151"/>
  <c r="K89" i="151" s="1"/>
  <c r="L89" i="151" s="1"/>
  <c r="J89" i="151"/>
  <c r="I88" i="151"/>
  <c r="K88" i="151" s="1"/>
  <c r="J88" i="151"/>
  <c r="L88" i="151"/>
  <c r="I87" i="151"/>
  <c r="K87" i="151" s="1"/>
  <c r="L87" i="151" s="1"/>
  <c r="J87" i="151"/>
  <c r="I86" i="151"/>
  <c r="J86" i="151"/>
  <c r="K86" i="151" s="1"/>
  <c r="L86" i="151" s="1"/>
  <c r="I85" i="151"/>
  <c r="K85" i="151" s="1"/>
  <c r="L85" i="151" s="1"/>
  <c r="J85" i="151"/>
  <c r="I84" i="151"/>
  <c r="K84" i="151" s="1"/>
  <c r="L84" i="151" s="1"/>
  <c r="J84" i="151"/>
  <c r="I83" i="151"/>
  <c r="K83" i="151" s="1"/>
  <c r="L83" i="151" s="1"/>
  <c r="J83" i="151"/>
  <c r="I82" i="151"/>
  <c r="J82" i="151"/>
  <c r="K82" i="151"/>
  <c r="L82" i="151" s="1"/>
  <c r="I81" i="151"/>
  <c r="K81" i="151" s="1"/>
  <c r="L81" i="151" s="1"/>
  <c r="J81" i="151"/>
  <c r="I80" i="151"/>
  <c r="K80" i="151" s="1"/>
  <c r="L80" i="151" s="1"/>
  <c r="J80" i="151"/>
  <c r="I79" i="151"/>
  <c r="K79" i="151" s="1"/>
  <c r="J79" i="151"/>
  <c r="L79" i="151"/>
  <c r="I78" i="151"/>
  <c r="J78" i="151"/>
  <c r="K78" i="151"/>
  <c r="L78" i="151"/>
  <c r="I77" i="151"/>
  <c r="K77" i="151" s="1"/>
  <c r="L77" i="151" s="1"/>
  <c r="J77" i="151"/>
  <c r="I76" i="151"/>
  <c r="K76" i="151" s="1"/>
  <c r="L76" i="151" s="1"/>
  <c r="J76" i="151"/>
  <c r="I75" i="151"/>
  <c r="J75" i="151"/>
  <c r="K75" i="151" s="1"/>
  <c r="L75" i="151" s="1"/>
  <c r="I74" i="151"/>
  <c r="K74" i="151" s="1"/>
  <c r="L74" i="151" s="1"/>
  <c r="J74" i="151"/>
  <c r="I73" i="151"/>
  <c r="J73" i="151"/>
  <c r="K73" i="151"/>
  <c r="L73" i="151" s="1"/>
  <c r="I72" i="151"/>
  <c r="J72" i="151"/>
  <c r="K72" i="151"/>
  <c r="L72" i="151" s="1"/>
  <c r="I71" i="151"/>
  <c r="J71" i="151"/>
  <c r="I70" i="151"/>
  <c r="J70" i="151"/>
  <c r="I69" i="151"/>
  <c r="J69" i="151"/>
  <c r="K69" i="151"/>
  <c r="L69" i="151" s="1"/>
  <c r="I68" i="151"/>
  <c r="K68" i="151" s="1"/>
  <c r="L68" i="151" s="1"/>
  <c r="J68" i="151"/>
  <c r="I67" i="151"/>
  <c r="J67" i="151"/>
  <c r="I66" i="151"/>
  <c r="K66" i="151" s="1"/>
  <c r="L66" i="151" s="1"/>
  <c r="J66" i="151"/>
  <c r="I65" i="151"/>
  <c r="J65" i="151"/>
  <c r="I64" i="151"/>
  <c r="K64" i="151" s="1"/>
  <c r="J64" i="151"/>
  <c r="L64" i="151"/>
  <c r="I63" i="151"/>
  <c r="J63" i="151"/>
  <c r="I62" i="151"/>
  <c r="J62" i="151"/>
  <c r="I61" i="151"/>
  <c r="J61" i="151"/>
  <c r="I60" i="151"/>
  <c r="J60" i="151"/>
  <c r="I59" i="151"/>
  <c r="J59" i="151"/>
  <c r="I58" i="151"/>
  <c r="J58" i="151"/>
  <c r="I57" i="151"/>
  <c r="J57" i="151"/>
  <c r="I56" i="151"/>
  <c r="J56" i="151"/>
  <c r="I55" i="151"/>
  <c r="J55" i="151"/>
  <c r="K55" i="151"/>
  <c r="L55" i="151"/>
  <c r="I54" i="151"/>
  <c r="K54" i="151" s="1"/>
  <c r="L54" i="151" s="1"/>
  <c r="J54" i="151"/>
  <c r="I53" i="151"/>
  <c r="K53" i="151" s="1"/>
  <c r="L53" i="151" s="1"/>
  <c r="J53" i="151"/>
  <c r="I52" i="151"/>
  <c r="J52" i="151"/>
  <c r="I51" i="151"/>
  <c r="K51" i="151" s="1"/>
  <c r="L51" i="151" s="1"/>
  <c r="J51" i="151"/>
  <c r="I50" i="151"/>
  <c r="K50" i="151" s="1"/>
  <c r="L50" i="151" s="1"/>
  <c r="J50" i="151"/>
  <c r="I49" i="151"/>
  <c r="J49" i="151"/>
  <c r="I48" i="151"/>
  <c r="K48" i="151" s="1"/>
  <c r="J48" i="151"/>
  <c r="L48" i="151"/>
  <c r="I47" i="151"/>
  <c r="J47" i="151"/>
  <c r="K47" i="151"/>
  <c r="L47" i="151" s="1"/>
  <c r="I46" i="151"/>
  <c r="J46" i="151"/>
  <c r="I25" i="151"/>
  <c r="K25" i="151" s="1"/>
  <c r="L25" i="151" s="1"/>
  <c r="J25" i="151"/>
  <c r="I24" i="151"/>
  <c r="K24" i="151" s="1"/>
  <c r="L24" i="151" s="1"/>
  <c r="J24" i="151"/>
  <c r="I23" i="151"/>
  <c r="K23" i="151" s="1"/>
  <c r="L23" i="151" s="1"/>
  <c r="J23" i="151"/>
  <c r="I22" i="151"/>
  <c r="J22" i="151"/>
  <c r="K22" i="151"/>
  <c r="L22" i="151" s="1"/>
  <c r="I21" i="151"/>
  <c r="K21" i="151" s="1"/>
  <c r="L21" i="151" s="1"/>
  <c r="J21" i="151"/>
  <c r="I20" i="151"/>
  <c r="K20" i="151" s="1"/>
  <c r="L20" i="151" s="1"/>
  <c r="J20" i="151"/>
  <c r="I19" i="151"/>
  <c r="K19" i="151" s="1"/>
  <c r="L19" i="151" s="1"/>
  <c r="J19" i="151"/>
  <c r="I18" i="151"/>
  <c r="J18" i="151"/>
  <c r="K18" i="151"/>
  <c r="L18" i="151" s="1"/>
  <c r="I17" i="151"/>
  <c r="K17" i="151" s="1"/>
  <c r="L17" i="151" s="1"/>
  <c r="J17" i="151"/>
  <c r="I16" i="151"/>
  <c r="K16" i="151" s="1"/>
  <c r="L16" i="151" s="1"/>
  <c r="J16" i="151"/>
  <c r="I15" i="151"/>
  <c r="K15" i="151" s="1"/>
  <c r="L15" i="151" s="1"/>
  <c r="J15" i="151"/>
  <c r="I14" i="151"/>
  <c r="J14" i="151"/>
  <c r="K14" i="151"/>
  <c r="L14" i="151" s="1"/>
  <c r="I13" i="151"/>
  <c r="K13" i="151" s="1"/>
  <c r="L13" i="151" s="1"/>
  <c r="J13" i="151"/>
  <c r="I12" i="151"/>
  <c r="K12" i="151" s="1"/>
  <c r="L12" i="151" s="1"/>
  <c r="J12" i="151"/>
  <c r="I11" i="151"/>
  <c r="K11" i="151" s="1"/>
  <c r="L11" i="151" s="1"/>
  <c r="J11" i="151"/>
  <c r="I10" i="151"/>
  <c r="J10" i="151"/>
  <c r="K10" i="151"/>
  <c r="L10" i="151" s="1"/>
  <c r="I9" i="151"/>
  <c r="K9" i="151" s="1"/>
  <c r="L9" i="151" s="1"/>
  <c r="J9" i="151"/>
  <c r="I8" i="151"/>
  <c r="K8" i="151" s="1"/>
  <c r="L8" i="151" s="1"/>
  <c r="J8" i="151"/>
  <c r="I7" i="151"/>
  <c r="K7" i="151" s="1"/>
  <c r="L7" i="151" s="1"/>
  <c r="J7" i="151"/>
  <c r="I6" i="151"/>
  <c r="J6" i="151"/>
  <c r="K6" i="151"/>
  <c r="L6" i="151" s="1"/>
  <c r="I5" i="151"/>
  <c r="J5" i="151"/>
  <c r="K5" i="151"/>
  <c r="L5" i="151"/>
  <c r="I4" i="151"/>
  <c r="J4" i="151"/>
  <c r="I3" i="151"/>
  <c r="J3" i="151"/>
  <c r="I2" i="151"/>
  <c r="K2" i="151" s="1"/>
  <c r="L2" i="151" s="1"/>
  <c r="J2" i="151"/>
  <c r="J152" i="39"/>
  <c r="I37" i="105"/>
  <c r="J37" i="105"/>
  <c r="I26" i="105"/>
  <c r="J26" i="105"/>
  <c r="K26" i="105" s="1"/>
  <c r="L26" i="105" s="1"/>
  <c r="V64" i="105" s="1"/>
  <c r="I27" i="105"/>
  <c r="K27" i="105"/>
  <c r="L27" i="105" s="1"/>
  <c r="V65" i="105" s="1"/>
  <c r="J27" i="105"/>
  <c r="I28" i="105"/>
  <c r="J28" i="105"/>
  <c r="I29" i="105"/>
  <c r="J29" i="105"/>
  <c r="K29" i="105"/>
  <c r="L29" i="105"/>
  <c r="V67" i="105" s="1"/>
  <c r="I30" i="105"/>
  <c r="K30" i="105" s="1"/>
  <c r="L30" i="105"/>
  <c r="V68" i="105" s="1"/>
  <c r="J30" i="105"/>
  <c r="I31" i="105"/>
  <c r="K31" i="105" s="1"/>
  <c r="L31" i="105" s="1"/>
  <c r="V69" i="105" s="1"/>
  <c r="J31" i="105"/>
  <c r="I32" i="105"/>
  <c r="K32" i="105" s="1"/>
  <c r="J32" i="105"/>
  <c r="L32" i="105"/>
  <c r="V70" i="105"/>
  <c r="I33" i="105"/>
  <c r="K33" i="105"/>
  <c r="L33" i="105" s="1"/>
  <c r="V71" i="105" s="1"/>
  <c r="J33" i="105"/>
  <c r="I34" i="105"/>
  <c r="K34" i="105"/>
  <c r="L34" i="105"/>
  <c r="V72" i="105" s="1"/>
  <c r="J34" i="105"/>
  <c r="I35" i="105"/>
  <c r="J35" i="105"/>
  <c r="I36" i="105"/>
  <c r="J36" i="105"/>
  <c r="K36" i="105"/>
  <c r="L36" i="105" s="1"/>
  <c r="V74" i="105" s="1"/>
  <c r="I38" i="105"/>
  <c r="J38" i="105"/>
  <c r="K38" i="105"/>
  <c r="L38" i="105" s="1"/>
  <c r="I39" i="105"/>
  <c r="J39" i="105"/>
  <c r="K39" i="105" s="1"/>
  <c r="L39" i="105"/>
  <c r="V77" i="105" s="1"/>
  <c r="I40" i="105"/>
  <c r="K40" i="105"/>
  <c r="L40" i="105" s="1"/>
  <c r="J40" i="105"/>
  <c r="I41" i="105"/>
  <c r="K41" i="105" s="1"/>
  <c r="L41" i="105" s="1"/>
  <c r="V79" i="105" s="1"/>
  <c r="J41" i="105"/>
  <c r="I42" i="105"/>
  <c r="K42" i="105" s="1"/>
  <c r="L42" i="105" s="1"/>
  <c r="V80" i="105" s="1"/>
  <c r="J42" i="105"/>
  <c r="I43" i="105"/>
  <c r="J43" i="105"/>
  <c r="I44" i="105"/>
  <c r="J44" i="105"/>
  <c r="K44" i="105" s="1"/>
  <c r="L44" i="105" s="1"/>
  <c r="V82" i="105" s="1"/>
  <c r="I45" i="105"/>
  <c r="J45" i="105"/>
  <c r="I131" i="105"/>
  <c r="K131" i="105" s="1"/>
  <c r="L131" i="105" s="1"/>
  <c r="J131" i="105"/>
  <c r="I132" i="105"/>
  <c r="K132" i="105" s="1"/>
  <c r="J132" i="105"/>
  <c r="L132" i="105"/>
  <c r="V85" i="105"/>
  <c r="I133" i="105"/>
  <c r="J133" i="105"/>
  <c r="K133" i="105" s="1"/>
  <c r="L133" i="105" s="1"/>
  <c r="I134" i="105"/>
  <c r="J134" i="105"/>
  <c r="I135" i="105"/>
  <c r="K135" i="105" s="1"/>
  <c r="L135" i="105" s="1"/>
  <c r="J135" i="105"/>
  <c r="I136" i="105"/>
  <c r="J136" i="105"/>
  <c r="I137" i="105"/>
  <c r="K137" i="105" s="1"/>
  <c r="L137" i="105" s="1"/>
  <c r="J137" i="105"/>
  <c r="I138" i="105"/>
  <c r="K138" i="105" s="1"/>
  <c r="L138" i="105" s="1"/>
  <c r="V91" i="105" s="1"/>
  <c r="J138" i="105"/>
  <c r="I139" i="105"/>
  <c r="J139" i="105"/>
  <c r="K139" i="105" s="1"/>
  <c r="L139" i="105" s="1"/>
  <c r="V92" i="105" s="1"/>
  <c r="I140" i="105"/>
  <c r="J140" i="105"/>
  <c r="I141" i="105"/>
  <c r="J141" i="105"/>
  <c r="K141" i="105"/>
  <c r="L141" i="105" s="1"/>
  <c r="V94" i="105" s="1"/>
  <c r="I142" i="105"/>
  <c r="J142" i="105"/>
  <c r="K142" i="105"/>
  <c r="L142" i="105" s="1"/>
  <c r="V95" i="105" s="1"/>
  <c r="I143" i="105"/>
  <c r="K143" i="105" s="1"/>
  <c r="L143" i="105" s="1"/>
  <c r="J143" i="105"/>
  <c r="I144" i="105"/>
  <c r="J144" i="105"/>
  <c r="K144" i="105" s="1"/>
  <c r="L144" i="105" s="1"/>
  <c r="V97" i="105" s="1"/>
  <c r="I145" i="105"/>
  <c r="J145" i="105"/>
  <c r="I146" i="105"/>
  <c r="J146" i="105"/>
  <c r="I147" i="105"/>
  <c r="K147" i="105" s="1"/>
  <c r="L147" i="105" s="1"/>
  <c r="V100" i="105" s="1"/>
  <c r="J147" i="105"/>
  <c r="I148" i="105"/>
  <c r="J148" i="105"/>
  <c r="K148" i="105" s="1"/>
  <c r="L148" i="105" s="1"/>
  <c r="V101" i="105" s="1"/>
  <c r="I149" i="105"/>
  <c r="K149" i="105" s="1"/>
  <c r="L149" i="105" s="1"/>
  <c r="V102" i="105" s="1"/>
  <c r="J149" i="105"/>
  <c r="I150" i="105"/>
  <c r="K150" i="105" s="1"/>
  <c r="L150" i="105" s="1"/>
  <c r="V103" i="105" s="1"/>
  <c r="J150" i="105"/>
  <c r="I151" i="105"/>
  <c r="J151" i="105"/>
  <c r="K151" i="105"/>
  <c r="L151" i="105" s="1"/>
  <c r="V104" i="105" s="1"/>
  <c r="I46" i="105"/>
  <c r="J46" i="105"/>
  <c r="K46" i="105" s="1"/>
  <c r="L46" i="105" s="1"/>
  <c r="I47" i="105"/>
  <c r="J47" i="105"/>
  <c r="K47" i="105"/>
  <c r="L47" i="105" s="1"/>
  <c r="I48" i="105"/>
  <c r="J48" i="105"/>
  <c r="K48" i="105"/>
  <c r="L48" i="105" s="1"/>
  <c r="I49" i="105"/>
  <c r="J49" i="105"/>
  <c r="K49" i="105" s="1"/>
  <c r="L49" i="105" s="1"/>
  <c r="I50" i="105"/>
  <c r="K50" i="105" s="1"/>
  <c r="L50" i="105" s="1"/>
  <c r="J50" i="105"/>
  <c r="I51" i="105"/>
  <c r="J51" i="105"/>
  <c r="K51" i="105" s="1"/>
  <c r="L51" i="105" s="1"/>
  <c r="I52" i="105"/>
  <c r="K52" i="105" s="1"/>
  <c r="L52" i="105" s="1"/>
  <c r="J52" i="105"/>
  <c r="I53" i="105"/>
  <c r="J53" i="105"/>
  <c r="K53" i="105" s="1"/>
  <c r="L53" i="105" s="1"/>
  <c r="I54" i="105"/>
  <c r="J54" i="105"/>
  <c r="K54" i="105" s="1"/>
  <c r="L54" i="105" s="1"/>
  <c r="I55" i="105"/>
  <c r="J55" i="105"/>
  <c r="K55" i="105"/>
  <c r="L55" i="105" s="1"/>
  <c r="I56" i="105"/>
  <c r="J56" i="105"/>
  <c r="K56" i="105"/>
  <c r="L56" i="105" s="1"/>
  <c r="I57" i="105"/>
  <c r="J57" i="105"/>
  <c r="K57" i="105" s="1"/>
  <c r="L57" i="105" s="1"/>
  <c r="I58" i="105"/>
  <c r="K58" i="105" s="1"/>
  <c r="L58" i="105" s="1"/>
  <c r="J58" i="105"/>
  <c r="I59" i="105"/>
  <c r="J59" i="105"/>
  <c r="K59" i="105"/>
  <c r="L59" i="105" s="1"/>
  <c r="I60" i="105"/>
  <c r="K60" i="105" s="1"/>
  <c r="L60" i="105" s="1"/>
  <c r="J60" i="105"/>
  <c r="I61" i="105"/>
  <c r="J61" i="105"/>
  <c r="K61" i="105" s="1"/>
  <c r="L61" i="105" s="1"/>
  <c r="I62" i="105"/>
  <c r="J62" i="105"/>
  <c r="K62" i="105" s="1"/>
  <c r="L62" i="105" s="1"/>
  <c r="I63" i="105"/>
  <c r="J63" i="105"/>
  <c r="K63" i="105"/>
  <c r="L63" i="105" s="1"/>
  <c r="I64" i="105"/>
  <c r="J64" i="105"/>
  <c r="K64" i="105"/>
  <c r="L64" i="105" s="1"/>
  <c r="I65" i="105"/>
  <c r="J65" i="105"/>
  <c r="K65" i="105" s="1"/>
  <c r="L65" i="105" s="1"/>
  <c r="I66" i="105"/>
  <c r="K66" i="105" s="1"/>
  <c r="L66" i="105" s="1"/>
  <c r="J66" i="105"/>
  <c r="I67" i="105"/>
  <c r="J67" i="105"/>
  <c r="K67" i="105" s="1"/>
  <c r="L67" i="105" s="1"/>
  <c r="I68" i="105"/>
  <c r="K68" i="105" s="1"/>
  <c r="L68" i="105" s="1"/>
  <c r="J68" i="105"/>
  <c r="I69" i="105"/>
  <c r="J69" i="105"/>
  <c r="K69" i="105" s="1"/>
  <c r="L69" i="105" s="1"/>
  <c r="I70" i="105"/>
  <c r="J70" i="105"/>
  <c r="K70" i="105" s="1"/>
  <c r="L70" i="105" s="1"/>
  <c r="I71" i="105"/>
  <c r="J71" i="105"/>
  <c r="K71" i="105"/>
  <c r="L71" i="105" s="1"/>
  <c r="I72" i="105"/>
  <c r="J72" i="105"/>
  <c r="K72" i="105"/>
  <c r="L72" i="105" s="1"/>
  <c r="I73" i="105"/>
  <c r="J73" i="105"/>
  <c r="K73" i="105" s="1"/>
  <c r="L73" i="105" s="1"/>
  <c r="I74" i="105"/>
  <c r="K74" i="105" s="1"/>
  <c r="L74" i="105" s="1"/>
  <c r="J74" i="105"/>
  <c r="I75" i="105"/>
  <c r="J75" i="105"/>
  <c r="K75" i="105"/>
  <c r="L75" i="105" s="1"/>
  <c r="I76" i="105"/>
  <c r="K76" i="105" s="1"/>
  <c r="L76" i="105" s="1"/>
  <c r="J76" i="105"/>
  <c r="I77" i="105"/>
  <c r="J77" i="105"/>
  <c r="K77" i="105" s="1"/>
  <c r="L77" i="105" s="1"/>
  <c r="I78" i="105"/>
  <c r="J78" i="105"/>
  <c r="K78" i="105" s="1"/>
  <c r="L78" i="105" s="1"/>
  <c r="I79" i="105"/>
  <c r="J79" i="105"/>
  <c r="K79" i="105"/>
  <c r="L79" i="105" s="1"/>
  <c r="I80" i="105"/>
  <c r="J80" i="105"/>
  <c r="K80" i="105"/>
  <c r="L80" i="105" s="1"/>
  <c r="I81" i="105"/>
  <c r="J81" i="105"/>
  <c r="K81" i="105" s="1"/>
  <c r="L81" i="105" s="1"/>
  <c r="I82" i="105"/>
  <c r="K82" i="105" s="1"/>
  <c r="L82" i="105" s="1"/>
  <c r="J82" i="105"/>
  <c r="I83" i="105"/>
  <c r="J83" i="105"/>
  <c r="K83" i="105" s="1"/>
  <c r="L83" i="105" s="1"/>
  <c r="I84" i="105"/>
  <c r="K84" i="105" s="1"/>
  <c r="L84" i="105" s="1"/>
  <c r="J84" i="105"/>
  <c r="I85" i="105"/>
  <c r="J85" i="105"/>
  <c r="K85" i="105" s="1"/>
  <c r="L85" i="105" s="1"/>
  <c r="I86" i="105"/>
  <c r="J86" i="105"/>
  <c r="K86" i="105" s="1"/>
  <c r="L86" i="105" s="1"/>
  <c r="I87" i="105"/>
  <c r="J87" i="105"/>
  <c r="K87" i="105"/>
  <c r="L87" i="105" s="1"/>
  <c r="I88" i="105"/>
  <c r="J88" i="105"/>
  <c r="K88" i="105"/>
  <c r="L88" i="105" s="1"/>
  <c r="I89" i="105"/>
  <c r="J89" i="105"/>
  <c r="K89" i="105" s="1"/>
  <c r="L89" i="105" s="1"/>
  <c r="I90" i="105"/>
  <c r="K90" i="105" s="1"/>
  <c r="L90" i="105" s="1"/>
  <c r="J90" i="105"/>
  <c r="I91" i="105"/>
  <c r="J91" i="105"/>
  <c r="K91" i="105"/>
  <c r="L91" i="105" s="1"/>
  <c r="I92" i="105"/>
  <c r="K92" i="105" s="1"/>
  <c r="L92" i="105" s="1"/>
  <c r="J92" i="105"/>
  <c r="I93" i="105"/>
  <c r="J93" i="105"/>
  <c r="K93" i="105" s="1"/>
  <c r="L93" i="105" s="1"/>
  <c r="I94" i="105"/>
  <c r="J94" i="105"/>
  <c r="K94" i="105" s="1"/>
  <c r="L94" i="105" s="1"/>
  <c r="I95" i="105"/>
  <c r="J95" i="105"/>
  <c r="K95" i="105"/>
  <c r="L95" i="105" s="1"/>
  <c r="I96" i="105"/>
  <c r="J96" i="105"/>
  <c r="K96" i="105"/>
  <c r="L96" i="105" s="1"/>
  <c r="I97" i="105"/>
  <c r="J97" i="105"/>
  <c r="K97" i="105" s="1"/>
  <c r="L97" i="105" s="1"/>
  <c r="I98" i="105"/>
  <c r="K98" i="105" s="1"/>
  <c r="L98" i="105" s="1"/>
  <c r="J98" i="105"/>
  <c r="I99" i="105"/>
  <c r="J99" i="105"/>
  <c r="K99" i="105" s="1"/>
  <c r="L99" i="105" s="1"/>
  <c r="I100" i="105"/>
  <c r="K100" i="105" s="1"/>
  <c r="L100" i="105" s="1"/>
  <c r="J100" i="105"/>
  <c r="I101" i="105"/>
  <c r="J101" i="105"/>
  <c r="K101" i="105" s="1"/>
  <c r="L101" i="105" s="1"/>
  <c r="I102" i="105"/>
  <c r="J102" i="105"/>
  <c r="K102" i="105" s="1"/>
  <c r="L102" i="105" s="1"/>
  <c r="I103" i="105"/>
  <c r="J103" i="105"/>
  <c r="K103" i="105"/>
  <c r="L103" i="105" s="1"/>
  <c r="I104" i="105"/>
  <c r="J104" i="105"/>
  <c r="K104" i="105"/>
  <c r="L104" i="105" s="1"/>
  <c r="I105" i="105"/>
  <c r="J105" i="105"/>
  <c r="K105" i="105" s="1"/>
  <c r="L105" i="105" s="1"/>
  <c r="I106" i="105"/>
  <c r="K106" i="105" s="1"/>
  <c r="L106" i="105" s="1"/>
  <c r="J106" i="105"/>
  <c r="I107" i="105"/>
  <c r="J107" i="105"/>
  <c r="K107" i="105"/>
  <c r="L107" i="105" s="1"/>
  <c r="I108" i="105"/>
  <c r="K108" i="105" s="1"/>
  <c r="L108" i="105" s="1"/>
  <c r="J108" i="105"/>
  <c r="I109" i="105"/>
  <c r="J109" i="105"/>
  <c r="K109" i="105" s="1"/>
  <c r="L109" i="105" s="1"/>
  <c r="I110" i="105"/>
  <c r="J110" i="105"/>
  <c r="K110" i="105" s="1"/>
  <c r="L110" i="105" s="1"/>
  <c r="I111" i="105"/>
  <c r="J111" i="105"/>
  <c r="K111" i="105"/>
  <c r="L111" i="105" s="1"/>
  <c r="I112" i="105"/>
  <c r="J112" i="105"/>
  <c r="K112" i="105"/>
  <c r="L112" i="105" s="1"/>
  <c r="I113" i="105"/>
  <c r="J113" i="105"/>
  <c r="K113" i="105" s="1"/>
  <c r="L113" i="105" s="1"/>
  <c r="I114" i="105"/>
  <c r="K114" i="105" s="1"/>
  <c r="L114" i="105" s="1"/>
  <c r="J114" i="105"/>
  <c r="I115" i="105"/>
  <c r="J115" i="105"/>
  <c r="K115" i="105" s="1"/>
  <c r="L115" i="105" s="1"/>
  <c r="I116" i="105"/>
  <c r="K116" i="105" s="1"/>
  <c r="L116" i="105" s="1"/>
  <c r="J116" i="105"/>
  <c r="I117" i="105"/>
  <c r="J117" i="105"/>
  <c r="K117" i="105" s="1"/>
  <c r="L117" i="105" s="1"/>
  <c r="I118" i="105"/>
  <c r="J118" i="105"/>
  <c r="K118" i="105" s="1"/>
  <c r="L118" i="105" s="1"/>
  <c r="I119" i="105"/>
  <c r="J119" i="105"/>
  <c r="K119" i="105"/>
  <c r="L119" i="105" s="1"/>
  <c r="I120" i="105"/>
  <c r="J120" i="105"/>
  <c r="K120" i="105"/>
  <c r="L120" i="105" s="1"/>
  <c r="I121" i="105"/>
  <c r="J121" i="105"/>
  <c r="K121" i="105" s="1"/>
  <c r="L121" i="105" s="1"/>
  <c r="I122" i="105"/>
  <c r="K122" i="105" s="1"/>
  <c r="L122" i="105" s="1"/>
  <c r="J122" i="105"/>
  <c r="I123" i="105"/>
  <c r="J123" i="105"/>
  <c r="K123" i="105"/>
  <c r="L123" i="105" s="1"/>
  <c r="I124" i="105"/>
  <c r="K124" i="105" s="1"/>
  <c r="L124" i="105" s="1"/>
  <c r="J124" i="105"/>
  <c r="I125" i="105"/>
  <c r="J125" i="105"/>
  <c r="K125" i="105" s="1"/>
  <c r="L125" i="105" s="1"/>
  <c r="I126" i="105"/>
  <c r="J126" i="105"/>
  <c r="K126" i="105" s="1"/>
  <c r="L126" i="105" s="1"/>
  <c r="I127" i="105"/>
  <c r="J127" i="105"/>
  <c r="K127" i="105"/>
  <c r="L127" i="105" s="1"/>
  <c r="I128" i="105"/>
  <c r="J128" i="105"/>
  <c r="K128" i="105"/>
  <c r="L128" i="105" s="1"/>
  <c r="I129" i="105"/>
  <c r="J129" i="105"/>
  <c r="K129" i="105" s="1"/>
  <c r="L129" i="105" s="1"/>
  <c r="I130" i="105"/>
  <c r="K130" i="105" s="1"/>
  <c r="L130" i="105" s="1"/>
  <c r="J130" i="105"/>
  <c r="I37" i="95"/>
  <c r="K37" i="95"/>
  <c r="L37" i="95" s="1"/>
  <c r="J37" i="95"/>
  <c r="I26" i="95"/>
  <c r="K26" i="95" s="1"/>
  <c r="L26" i="95" s="1"/>
  <c r="V64" i="95" s="1"/>
  <c r="J26" i="95"/>
  <c r="I27" i="95"/>
  <c r="J27" i="95"/>
  <c r="K27" i="95" s="1"/>
  <c r="L27" i="95" s="1"/>
  <c r="V65" i="95" s="1"/>
  <c r="I28" i="95"/>
  <c r="K28" i="95" s="1"/>
  <c r="L28" i="95" s="1"/>
  <c r="V66" i="95" s="1"/>
  <c r="J28" i="95"/>
  <c r="I29" i="95"/>
  <c r="K29" i="95" s="1"/>
  <c r="L29" i="95" s="1"/>
  <c r="V67" i="95" s="1"/>
  <c r="J29" i="95"/>
  <c r="I30" i="95"/>
  <c r="J30" i="95"/>
  <c r="I31" i="95"/>
  <c r="J31" i="95"/>
  <c r="K31" i="95" s="1"/>
  <c r="L31" i="95" s="1"/>
  <c r="V69" i="95" s="1"/>
  <c r="I32" i="95"/>
  <c r="K32" i="95" s="1"/>
  <c r="L32" i="95" s="1"/>
  <c r="V70" i="95" s="1"/>
  <c r="J32" i="95"/>
  <c r="I33" i="95"/>
  <c r="K33" i="95" s="1"/>
  <c r="L33" i="95" s="1"/>
  <c r="V71" i="95" s="1"/>
  <c r="J33" i="95"/>
  <c r="I34" i="95"/>
  <c r="J34" i="95"/>
  <c r="K34" i="95" s="1"/>
  <c r="L34" i="95" s="1"/>
  <c r="V72" i="95" s="1"/>
  <c r="I35" i="95"/>
  <c r="K35" i="95" s="1"/>
  <c r="L35" i="95" s="1"/>
  <c r="V73" i="95" s="1"/>
  <c r="J35" i="95"/>
  <c r="I36" i="95"/>
  <c r="J36" i="95"/>
  <c r="I38" i="95"/>
  <c r="K38" i="95" s="1"/>
  <c r="L38" i="95" s="1"/>
  <c r="J38" i="95"/>
  <c r="I39" i="95"/>
  <c r="K39" i="95" s="1"/>
  <c r="L39" i="95" s="1"/>
  <c r="V77" i="95" s="1"/>
  <c r="J39" i="95"/>
  <c r="I40" i="95"/>
  <c r="K40" i="95" s="1"/>
  <c r="J40" i="95"/>
  <c r="L40" i="95"/>
  <c r="I41" i="95"/>
  <c r="K41" i="95" s="1"/>
  <c r="L41" i="95" s="1"/>
  <c r="J41" i="95"/>
  <c r="I42" i="95"/>
  <c r="K42" i="95" s="1"/>
  <c r="L42" i="95" s="1"/>
  <c r="J42" i="95"/>
  <c r="I43" i="95"/>
  <c r="K43" i="95" s="1"/>
  <c r="L43" i="95" s="1"/>
  <c r="J43" i="95"/>
  <c r="I44" i="95"/>
  <c r="K44" i="95" s="1"/>
  <c r="L44" i="95" s="1"/>
  <c r="V82" i="95" s="1"/>
  <c r="J44" i="95"/>
  <c r="I45" i="95"/>
  <c r="J45" i="95"/>
  <c r="K45" i="95" s="1"/>
  <c r="L45" i="95" s="1"/>
  <c r="I131" i="95"/>
  <c r="J131" i="95"/>
  <c r="I132" i="95"/>
  <c r="J132" i="95"/>
  <c r="K132" i="95" s="1"/>
  <c r="L132" i="95" s="1"/>
  <c r="I133" i="95"/>
  <c r="K133" i="95" s="1"/>
  <c r="L133" i="95" s="1"/>
  <c r="V86" i="95" s="1"/>
  <c r="J133" i="95"/>
  <c r="I134" i="95"/>
  <c r="K134" i="95" s="1"/>
  <c r="L134" i="95" s="1"/>
  <c r="J134" i="95"/>
  <c r="I135" i="95"/>
  <c r="K135" i="95" s="1"/>
  <c r="L135" i="95" s="1"/>
  <c r="V88" i="95" s="1"/>
  <c r="J135" i="95"/>
  <c r="I136" i="95"/>
  <c r="J136" i="95"/>
  <c r="K136" i="95" s="1"/>
  <c r="L136" i="95" s="1"/>
  <c r="V89" i="95" s="1"/>
  <c r="I137" i="95"/>
  <c r="J137" i="95"/>
  <c r="K137" i="95" s="1"/>
  <c r="L137" i="95" s="1"/>
  <c r="I138" i="95"/>
  <c r="K138" i="95"/>
  <c r="L138" i="95" s="1"/>
  <c r="J138" i="95"/>
  <c r="I139" i="95"/>
  <c r="J139" i="95"/>
  <c r="K139" i="95" s="1"/>
  <c r="L139" i="95" s="1"/>
  <c r="V92" i="95" s="1"/>
  <c r="I140" i="95"/>
  <c r="K140" i="95" s="1"/>
  <c r="L140" i="95" s="1"/>
  <c r="J140" i="95"/>
  <c r="I141" i="95"/>
  <c r="K141" i="95" s="1"/>
  <c r="L141" i="95" s="1"/>
  <c r="V94" i="95" s="1"/>
  <c r="J141" i="95"/>
  <c r="I142" i="95"/>
  <c r="K142" i="95" s="1"/>
  <c r="J142" i="95"/>
  <c r="L142" i="95"/>
  <c r="V95" i="95"/>
  <c r="I143" i="95"/>
  <c r="J143" i="95"/>
  <c r="I144" i="95"/>
  <c r="K144" i="95" s="1"/>
  <c r="L144" i="95" s="1"/>
  <c r="V97" i="95" s="1"/>
  <c r="J144" i="95"/>
  <c r="I145" i="95"/>
  <c r="K145" i="95" s="1"/>
  <c r="L145" i="95" s="1"/>
  <c r="V98" i="95" s="1"/>
  <c r="J145" i="95"/>
  <c r="I146" i="95"/>
  <c r="J146" i="95"/>
  <c r="K146" i="95"/>
  <c r="L146" i="95" s="1"/>
  <c r="I147" i="95"/>
  <c r="K147" i="95" s="1"/>
  <c r="L147" i="95" s="1"/>
  <c r="V100" i="95" s="1"/>
  <c r="J147" i="95"/>
  <c r="I148" i="95"/>
  <c r="J148" i="95"/>
  <c r="K148" i="95"/>
  <c r="L148" i="95" s="1"/>
  <c r="V101" i="95" s="1"/>
  <c r="I149" i="95"/>
  <c r="J149" i="95"/>
  <c r="I150" i="95"/>
  <c r="K150" i="95" s="1"/>
  <c r="L150" i="95" s="1"/>
  <c r="V103" i="95" s="1"/>
  <c r="J150" i="95"/>
  <c r="I151" i="95"/>
  <c r="J151" i="95"/>
  <c r="K151" i="95"/>
  <c r="L151" i="95" s="1"/>
  <c r="V104" i="95" s="1"/>
  <c r="I46" i="95"/>
  <c r="K46" i="95" s="1"/>
  <c r="L46" i="95" s="1"/>
  <c r="J46" i="95"/>
  <c r="I47" i="95"/>
  <c r="J47" i="95"/>
  <c r="K47" i="95" s="1"/>
  <c r="L47" i="95" s="1"/>
  <c r="I48" i="95"/>
  <c r="K48" i="95"/>
  <c r="L48" i="95" s="1"/>
  <c r="J48" i="95"/>
  <c r="I49" i="95"/>
  <c r="J49" i="95"/>
  <c r="K49" i="95" s="1"/>
  <c r="L49" i="95" s="1"/>
  <c r="I50" i="95"/>
  <c r="J50" i="95"/>
  <c r="K50" i="95"/>
  <c r="L50" i="95" s="1"/>
  <c r="I51" i="95"/>
  <c r="J51" i="95"/>
  <c r="K51" i="95" s="1"/>
  <c r="L51" i="95" s="1"/>
  <c r="I52" i="95"/>
  <c r="K52" i="95" s="1"/>
  <c r="L52" i="95" s="1"/>
  <c r="J52" i="95"/>
  <c r="I53" i="95"/>
  <c r="J53" i="95"/>
  <c r="K53" i="95"/>
  <c r="L53" i="95" s="1"/>
  <c r="I54" i="95"/>
  <c r="K54" i="95" s="1"/>
  <c r="L54" i="95" s="1"/>
  <c r="J54" i="95"/>
  <c r="I55" i="95"/>
  <c r="K55" i="95"/>
  <c r="L55" i="95" s="1"/>
  <c r="J55" i="95"/>
  <c r="I56" i="95"/>
  <c r="J56" i="95"/>
  <c r="K56" i="95" s="1"/>
  <c r="L56" i="95" s="1"/>
  <c r="I57" i="95"/>
  <c r="J57" i="95"/>
  <c r="K57" i="95" s="1"/>
  <c r="L57" i="95" s="1"/>
  <c r="I58" i="95"/>
  <c r="J58" i="95"/>
  <c r="K58" i="95"/>
  <c r="L58" i="95" s="1"/>
  <c r="I59" i="95"/>
  <c r="J59" i="95"/>
  <c r="K59" i="95" s="1"/>
  <c r="L59" i="95" s="1"/>
  <c r="I60" i="95"/>
  <c r="K60" i="95"/>
  <c r="L60" i="95" s="1"/>
  <c r="J60" i="95"/>
  <c r="I61" i="95"/>
  <c r="K61" i="95"/>
  <c r="L61" i="95" s="1"/>
  <c r="J61" i="95"/>
  <c r="I62" i="95"/>
  <c r="K62" i="95" s="1"/>
  <c r="L62" i="95" s="1"/>
  <c r="J62" i="95"/>
  <c r="I63" i="95"/>
  <c r="K63" i="95"/>
  <c r="L63" i="95" s="1"/>
  <c r="J63" i="95"/>
  <c r="I64" i="95"/>
  <c r="J64" i="95"/>
  <c r="K64" i="95" s="1"/>
  <c r="L64" i="95" s="1"/>
  <c r="I65" i="95"/>
  <c r="J65" i="95"/>
  <c r="K65" i="95"/>
  <c r="L65" i="95" s="1"/>
  <c r="I66" i="95"/>
  <c r="K66" i="95" s="1"/>
  <c r="L66" i="95" s="1"/>
  <c r="J66" i="95"/>
  <c r="I67" i="95"/>
  <c r="J67" i="95"/>
  <c r="K67" i="95" s="1"/>
  <c r="L67" i="95" s="1"/>
  <c r="I68" i="95"/>
  <c r="K68" i="95" s="1"/>
  <c r="L68" i="95" s="1"/>
  <c r="J68" i="95"/>
  <c r="I69" i="95"/>
  <c r="J69" i="95"/>
  <c r="K69" i="95" s="1"/>
  <c r="L69" i="95" s="1"/>
  <c r="I70" i="95"/>
  <c r="K70" i="95" s="1"/>
  <c r="L70" i="95" s="1"/>
  <c r="J70" i="95"/>
  <c r="I71" i="95"/>
  <c r="J71" i="95"/>
  <c r="K71" i="95" s="1"/>
  <c r="L71" i="95" s="1"/>
  <c r="I72" i="95"/>
  <c r="K72" i="95"/>
  <c r="L72" i="95" s="1"/>
  <c r="J72" i="95"/>
  <c r="I73" i="95"/>
  <c r="J73" i="95"/>
  <c r="K73" i="95" s="1"/>
  <c r="L73" i="95" s="1"/>
  <c r="I74" i="95"/>
  <c r="J74" i="95"/>
  <c r="K74" i="95"/>
  <c r="L74" i="95" s="1"/>
  <c r="I75" i="95"/>
  <c r="J75" i="95"/>
  <c r="K75" i="95" s="1"/>
  <c r="L75" i="95" s="1"/>
  <c r="I76" i="95"/>
  <c r="K76" i="95" s="1"/>
  <c r="L76" i="95" s="1"/>
  <c r="J76" i="95"/>
  <c r="I77" i="95"/>
  <c r="J77" i="95"/>
  <c r="K77" i="95" s="1"/>
  <c r="L77" i="95" s="1"/>
  <c r="I78" i="95"/>
  <c r="K78" i="95" s="1"/>
  <c r="L78" i="95" s="1"/>
  <c r="J78" i="95"/>
  <c r="I79" i="95"/>
  <c r="K79" i="95"/>
  <c r="L79" i="95" s="1"/>
  <c r="J79" i="95"/>
  <c r="I80" i="95"/>
  <c r="J80" i="95"/>
  <c r="K80" i="95" s="1"/>
  <c r="L80" i="95" s="1"/>
  <c r="I81" i="95"/>
  <c r="J81" i="95"/>
  <c r="K81" i="95" s="1"/>
  <c r="L81" i="95" s="1"/>
  <c r="I82" i="95"/>
  <c r="J82" i="95"/>
  <c r="K82" i="95"/>
  <c r="L82" i="95" s="1"/>
  <c r="I83" i="95"/>
  <c r="J83" i="95"/>
  <c r="K83" i="95" s="1"/>
  <c r="L83" i="95" s="1"/>
  <c r="I84" i="95"/>
  <c r="K84" i="95" s="1"/>
  <c r="L84" i="95" s="1"/>
  <c r="J84" i="95"/>
  <c r="I85" i="95"/>
  <c r="J85" i="95"/>
  <c r="I86" i="95"/>
  <c r="K86" i="95"/>
  <c r="L86" i="95" s="1"/>
  <c r="J86" i="95"/>
  <c r="I87" i="95"/>
  <c r="K87" i="95" s="1"/>
  <c r="J87" i="95"/>
  <c r="L87" i="95"/>
  <c r="I88" i="95"/>
  <c r="J88" i="95"/>
  <c r="K88" i="95"/>
  <c r="L88" i="95" s="1"/>
  <c r="I89" i="95"/>
  <c r="K89" i="95" s="1"/>
  <c r="J89" i="95"/>
  <c r="L89" i="95"/>
  <c r="I90" i="95"/>
  <c r="J90" i="95"/>
  <c r="K90" i="95" s="1"/>
  <c r="L90" i="95" s="1"/>
  <c r="I91" i="95"/>
  <c r="J91" i="95"/>
  <c r="I92" i="95"/>
  <c r="K92" i="95"/>
  <c r="L92" i="95" s="1"/>
  <c r="J92" i="95"/>
  <c r="I93" i="95"/>
  <c r="J93" i="95"/>
  <c r="K93" i="95" s="1"/>
  <c r="L93" i="95" s="1"/>
  <c r="I94" i="95"/>
  <c r="J94" i="95"/>
  <c r="K94" i="95"/>
  <c r="L94" i="95" s="1"/>
  <c r="I95" i="95"/>
  <c r="J95" i="95"/>
  <c r="K95" i="95"/>
  <c r="L95" i="95" s="1"/>
  <c r="I96" i="95"/>
  <c r="J96" i="95"/>
  <c r="K96" i="95" s="1"/>
  <c r="L96" i="95" s="1"/>
  <c r="I97" i="95"/>
  <c r="J97" i="95"/>
  <c r="I98" i="95"/>
  <c r="J98" i="95"/>
  <c r="I99" i="95"/>
  <c r="K99" i="95" s="1"/>
  <c r="L99" i="95" s="1"/>
  <c r="J99" i="95"/>
  <c r="I100" i="95"/>
  <c r="K100" i="95" s="1"/>
  <c r="J100" i="95"/>
  <c r="L100" i="95"/>
  <c r="I101" i="95"/>
  <c r="K101" i="95" s="1"/>
  <c r="L101" i="95" s="1"/>
  <c r="J101" i="95"/>
  <c r="I102" i="95"/>
  <c r="K102" i="95" s="1"/>
  <c r="L102" i="95" s="1"/>
  <c r="J102" i="95"/>
  <c r="I103" i="95"/>
  <c r="J103" i="95"/>
  <c r="I104" i="95"/>
  <c r="K104" i="95" s="1"/>
  <c r="L104" i="95" s="1"/>
  <c r="J104" i="95"/>
  <c r="I105" i="95"/>
  <c r="J105" i="95"/>
  <c r="K105" i="95"/>
  <c r="L105" i="95" s="1"/>
  <c r="I106" i="95"/>
  <c r="K106" i="95" s="1"/>
  <c r="L106" i="95" s="1"/>
  <c r="J106" i="95"/>
  <c r="I107" i="95"/>
  <c r="J107" i="95"/>
  <c r="K107" i="95" s="1"/>
  <c r="L107" i="95" s="1"/>
  <c r="I108" i="95"/>
  <c r="J108" i="95"/>
  <c r="K108" i="95" s="1"/>
  <c r="L108" i="95" s="1"/>
  <c r="I109" i="95"/>
  <c r="J109" i="95"/>
  <c r="K109" i="95"/>
  <c r="L109" i="95" s="1"/>
  <c r="I110" i="95"/>
  <c r="J110" i="95"/>
  <c r="K110" i="95"/>
  <c r="L110" i="95" s="1"/>
  <c r="I111" i="95"/>
  <c r="J111" i="95"/>
  <c r="K111" i="95" s="1"/>
  <c r="L111" i="95" s="1"/>
  <c r="I112" i="95"/>
  <c r="K112" i="95" s="1"/>
  <c r="L112" i="95" s="1"/>
  <c r="J112" i="95"/>
  <c r="I113" i="95"/>
  <c r="J113" i="95"/>
  <c r="K113" i="95" s="1"/>
  <c r="L113" i="95" s="1"/>
  <c r="I114" i="95"/>
  <c r="K114" i="95" s="1"/>
  <c r="L114" i="95" s="1"/>
  <c r="J114" i="95"/>
  <c r="I115" i="95"/>
  <c r="J115" i="95"/>
  <c r="K115" i="95" s="1"/>
  <c r="L115" i="95" s="1"/>
  <c r="I116" i="95"/>
  <c r="J116" i="95"/>
  <c r="K116" i="95" s="1"/>
  <c r="L116" i="95" s="1"/>
  <c r="I117" i="95"/>
  <c r="J117" i="95"/>
  <c r="K117" i="95"/>
  <c r="L117" i="95" s="1"/>
  <c r="I118" i="95"/>
  <c r="J118" i="95"/>
  <c r="K118" i="95"/>
  <c r="L118" i="95" s="1"/>
  <c r="I119" i="95"/>
  <c r="J119" i="95"/>
  <c r="K119" i="95" s="1"/>
  <c r="L119" i="95"/>
  <c r="I120" i="95"/>
  <c r="K120" i="95" s="1"/>
  <c r="L120" i="95" s="1"/>
  <c r="J120" i="95"/>
  <c r="I121" i="95"/>
  <c r="J121" i="95"/>
  <c r="K121" i="95"/>
  <c r="L121" i="95" s="1"/>
  <c r="I122" i="95"/>
  <c r="K122" i="95" s="1"/>
  <c r="L122" i="95" s="1"/>
  <c r="J122" i="95"/>
  <c r="I123" i="95"/>
  <c r="J123" i="95"/>
  <c r="K123" i="95" s="1"/>
  <c r="L123" i="95" s="1"/>
  <c r="I124" i="95"/>
  <c r="J124" i="95"/>
  <c r="K124" i="95" s="1"/>
  <c r="L124" i="95" s="1"/>
  <c r="I125" i="95"/>
  <c r="J125" i="95"/>
  <c r="K125" i="95"/>
  <c r="L125" i="95" s="1"/>
  <c r="I126" i="95"/>
  <c r="J126" i="95"/>
  <c r="K126" i="95"/>
  <c r="L126" i="95" s="1"/>
  <c r="I127" i="95"/>
  <c r="J127" i="95"/>
  <c r="K127" i="95" s="1"/>
  <c r="L127" i="95" s="1"/>
  <c r="I128" i="95"/>
  <c r="J128" i="95"/>
  <c r="K128" i="95" s="1"/>
  <c r="L128" i="95" s="1"/>
  <c r="I129" i="95"/>
  <c r="J129" i="95"/>
  <c r="K129" i="95" s="1"/>
  <c r="L129" i="95" s="1"/>
  <c r="I130" i="95"/>
  <c r="K130" i="95" s="1"/>
  <c r="L130" i="95" s="1"/>
  <c r="J130" i="95"/>
  <c r="I37" i="94"/>
  <c r="K37" i="94"/>
  <c r="L37" i="94" s="1"/>
  <c r="J37" i="94"/>
  <c r="I26" i="94"/>
  <c r="J26" i="94"/>
  <c r="K26" i="94" s="1"/>
  <c r="L26" i="94" s="1"/>
  <c r="V64" i="94" s="1"/>
  <c r="I27" i="94"/>
  <c r="K27" i="94" s="1"/>
  <c r="L27" i="94"/>
  <c r="V65" i="94" s="1"/>
  <c r="J27" i="94"/>
  <c r="I28" i="94"/>
  <c r="K28" i="94" s="1"/>
  <c r="J28" i="94"/>
  <c r="L28" i="94"/>
  <c r="V66" i="94"/>
  <c r="I29" i="94"/>
  <c r="J29" i="94"/>
  <c r="K29" i="94" s="1"/>
  <c r="L29" i="94" s="1"/>
  <c r="V67" i="94" s="1"/>
  <c r="I30" i="94"/>
  <c r="K30" i="94"/>
  <c r="L30" i="94" s="1"/>
  <c r="V68" i="94" s="1"/>
  <c r="J30" i="94"/>
  <c r="I31" i="94"/>
  <c r="K31" i="94" s="1"/>
  <c r="L31" i="94" s="1"/>
  <c r="V69" i="94" s="1"/>
  <c r="J31" i="94"/>
  <c r="I32" i="94"/>
  <c r="J32" i="94"/>
  <c r="K32" i="94" s="1"/>
  <c r="L32" i="94" s="1"/>
  <c r="V70" i="94" s="1"/>
  <c r="I33" i="94"/>
  <c r="K33" i="94" s="1"/>
  <c r="L33" i="94" s="1"/>
  <c r="V71" i="94" s="1"/>
  <c r="J33" i="94"/>
  <c r="I34" i="94"/>
  <c r="K34" i="94" s="1"/>
  <c r="L34" i="94" s="1"/>
  <c r="V72" i="94" s="1"/>
  <c r="J34" i="94"/>
  <c r="I35" i="94"/>
  <c r="J35" i="94"/>
  <c r="K35" i="94" s="1"/>
  <c r="L35" i="94" s="1"/>
  <c r="V73" i="94" s="1"/>
  <c r="I36" i="94"/>
  <c r="K36" i="94" s="1"/>
  <c r="L36" i="94" s="1"/>
  <c r="V74" i="94" s="1"/>
  <c r="J36" i="94"/>
  <c r="I38" i="94"/>
  <c r="K38" i="94" s="1"/>
  <c r="L38" i="94" s="1"/>
  <c r="J38" i="94"/>
  <c r="I39" i="94"/>
  <c r="J39" i="94"/>
  <c r="I40" i="94"/>
  <c r="J40" i="94"/>
  <c r="K40" i="94"/>
  <c r="L40" i="94" s="1"/>
  <c r="V78" i="94" s="1"/>
  <c r="I41" i="94"/>
  <c r="J41" i="94"/>
  <c r="I42" i="94"/>
  <c r="J42" i="94"/>
  <c r="K42" i="94" s="1"/>
  <c r="L42" i="94" s="1"/>
  <c r="V80" i="94" s="1"/>
  <c r="I43" i="94"/>
  <c r="J43" i="94"/>
  <c r="K43" i="94"/>
  <c r="L43" i="94" s="1"/>
  <c r="V81" i="94" s="1"/>
  <c r="I44" i="94"/>
  <c r="K44" i="94"/>
  <c r="L44" i="94" s="1"/>
  <c r="J44" i="94"/>
  <c r="I45" i="94"/>
  <c r="J45" i="94"/>
  <c r="I131" i="94"/>
  <c r="K131" i="94" s="1"/>
  <c r="L131" i="94" s="1"/>
  <c r="V84" i="94" s="1"/>
  <c r="J131" i="94"/>
  <c r="I132" i="94"/>
  <c r="J132" i="94"/>
  <c r="I133" i="94"/>
  <c r="K133" i="94" s="1"/>
  <c r="L133" i="94" s="1"/>
  <c r="V86" i="94" s="1"/>
  <c r="J133" i="94"/>
  <c r="I134" i="94"/>
  <c r="J134" i="94"/>
  <c r="K134" i="94"/>
  <c r="L134" i="94"/>
  <c r="V87" i="94" s="1"/>
  <c r="I135" i="94"/>
  <c r="K135" i="94" s="1"/>
  <c r="L135" i="94" s="1"/>
  <c r="J135" i="94"/>
  <c r="I136" i="94"/>
  <c r="J136" i="94"/>
  <c r="I137" i="94"/>
  <c r="J137" i="94"/>
  <c r="K137" i="94" s="1"/>
  <c r="L137" i="94" s="1"/>
  <c r="V90" i="94" s="1"/>
  <c r="I138" i="94"/>
  <c r="K138" i="94"/>
  <c r="L138" i="94" s="1"/>
  <c r="V91" i="94" s="1"/>
  <c r="J138" i="94"/>
  <c r="I139" i="94"/>
  <c r="K139" i="94" s="1"/>
  <c r="L139" i="94" s="1"/>
  <c r="V92" i="94" s="1"/>
  <c r="J139" i="94"/>
  <c r="I140" i="94"/>
  <c r="J140" i="94"/>
  <c r="K140" i="94" s="1"/>
  <c r="L140" i="94" s="1"/>
  <c r="V93" i="94" s="1"/>
  <c r="I141" i="94"/>
  <c r="K141" i="94" s="1"/>
  <c r="L141" i="94" s="1"/>
  <c r="J141" i="94"/>
  <c r="I142" i="94"/>
  <c r="J142" i="94"/>
  <c r="I143" i="94"/>
  <c r="K143" i="94" s="1"/>
  <c r="L143" i="94" s="1"/>
  <c r="V96" i="94" s="1"/>
  <c r="J143" i="94"/>
  <c r="I144" i="94"/>
  <c r="K144" i="94" s="1"/>
  <c r="L144" i="94" s="1"/>
  <c r="J144" i="94"/>
  <c r="I145" i="94"/>
  <c r="K145" i="94" s="1"/>
  <c r="L145" i="94" s="1"/>
  <c r="V98" i="94" s="1"/>
  <c r="J145" i="94"/>
  <c r="I146" i="94"/>
  <c r="K146" i="94" s="1"/>
  <c r="L146" i="94" s="1"/>
  <c r="V99" i="94" s="1"/>
  <c r="J146" i="94"/>
  <c r="I147" i="94"/>
  <c r="K147" i="94"/>
  <c r="L147" i="94" s="1"/>
  <c r="V100" i="94" s="1"/>
  <c r="J147" i="94"/>
  <c r="I148" i="94"/>
  <c r="J148" i="94"/>
  <c r="I149" i="94"/>
  <c r="J149" i="94"/>
  <c r="K149" i="94"/>
  <c r="L149" i="94" s="1"/>
  <c r="V102" i="94" s="1"/>
  <c r="I150" i="94"/>
  <c r="K150" i="94" s="1"/>
  <c r="L150" i="94" s="1"/>
  <c r="V103" i="94" s="1"/>
  <c r="J150" i="94"/>
  <c r="I151" i="94"/>
  <c r="K151" i="94" s="1"/>
  <c r="L151" i="94" s="1"/>
  <c r="V104" i="94" s="1"/>
  <c r="J151" i="94"/>
  <c r="I46" i="94"/>
  <c r="K46" i="94" s="1"/>
  <c r="L46" i="94" s="1"/>
  <c r="J46" i="94"/>
  <c r="I47" i="94"/>
  <c r="K47" i="94" s="1"/>
  <c r="L47" i="94" s="1"/>
  <c r="J47" i="94"/>
  <c r="I48" i="94"/>
  <c r="K48" i="94" s="1"/>
  <c r="L48" i="94" s="1"/>
  <c r="J48" i="94"/>
  <c r="I49" i="94"/>
  <c r="J49" i="94"/>
  <c r="K49" i="94" s="1"/>
  <c r="L49" i="94" s="1"/>
  <c r="I50" i="94"/>
  <c r="J50" i="94"/>
  <c r="I51" i="94"/>
  <c r="K51" i="94" s="1"/>
  <c r="L51" i="94" s="1"/>
  <c r="J51" i="94"/>
  <c r="I52" i="94"/>
  <c r="K52" i="94" s="1"/>
  <c r="L52" i="94" s="1"/>
  <c r="J52" i="94"/>
  <c r="I53" i="94"/>
  <c r="K53" i="94" s="1"/>
  <c r="L53" i="94" s="1"/>
  <c r="J53" i="94"/>
  <c r="I54" i="94"/>
  <c r="K54" i="94" s="1"/>
  <c r="L54" i="94" s="1"/>
  <c r="J54" i="94"/>
  <c r="I55" i="94"/>
  <c r="J55" i="94"/>
  <c r="K55" i="94"/>
  <c r="L55" i="94" s="1"/>
  <c r="I56" i="94"/>
  <c r="K56" i="94" s="1"/>
  <c r="J56" i="94"/>
  <c r="L56" i="94"/>
  <c r="I57" i="94"/>
  <c r="K57" i="94" s="1"/>
  <c r="L57" i="94" s="1"/>
  <c r="J57" i="94"/>
  <c r="I58" i="94"/>
  <c r="J58" i="94"/>
  <c r="I59" i="94"/>
  <c r="K59" i="94"/>
  <c r="L59" i="94" s="1"/>
  <c r="J59" i="94"/>
  <c r="I60" i="94"/>
  <c r="J60" i="94"/>
  <c r="I61" i="94"/>
  <c r="K61" i="94" s="1"/>
  <c r="L61" i="94" s="1"/>
  <c r="J61" i="94"/>
  <c r="I62" i="94"/>
  <c r="K62" i="94" s="1"/>
  <c r="L62" i="94" s="1"/>
  <c r="J62" i="94"/>
  <c r="I63" i="94"/>
  <c r="K63" i="94" s="1"/>
  <c r="L63" i="94" s="1"/>
  <c r="J63" i="94"/>
  <c r="I64" i="94"/>
  <c r="K64" i="94" s="1"/>
  <c r="L64" i="94" s="1"/>
  <c r="J64" i="94"/>
  <c r="I65" i="94"/>
  <c r="J65" i="94"/>
  <c r="K65" i="94" s="1"/>
  <c r="L65" i="94" s="1"/>
  <c r="I66" i="94"/>
  <c r="K66" i="94" s="1"/>
  <c r="L66" i="94" s="1"/>
  <c r="J66" i="94"/>
  <c r="I67" i="94"/>
  <c r="K67" i="94" s="1"/>
  <c r="L67" i="94" s="1"/>
  <c r="J67" i="94"/>
  <c r="I68" i="94"/>
  <c r="K68" i="94" s="1"/>
  <c r="L68" i="94" s="1"/>
  <c r="J68" i="94"/>
  <c r="I69" i="94"/>
  <c r="J69" i="94"/>
  <c r="K69" i="94" s="1"/>
  <c r="L69" i="94" s="1"/>
  <c r="I70" i="94"/>
  <c r="J70" i="94"/>
  <c r="I71" i="94"/>
  <c r="J71" i="94"/>
  <c r="K71" i="94" s="1"/>
  <c r="L71" i="94" s="1"/>
  <c r="I72" i="94"/>
  <c r="K72" i="94" s="1"/>
  <c r="L72" i="94" s="1"/>
  <c r="J72" i="94"/>
  <c r="I73" i="94"/>
  <c r="J73" i="94"/>
  <c r="K73" i="94" s="1"/>
  <c r="L73" i="94" s="1"/>
  <c r="I74" i="94"/>
  <c r="K74" i="94" s="1"/>
  <c r="J74" i="94"/>
  <c r="L74" i="94"/>
  <c r="I75" i="94"/>
  <c r="J75" i="94"/>
  <c r="K75" i="94"/>
  <c r="L75" i="94" s="1"/>
  <c r="I76" i="94"/>
  <c r="K76" i="94" s="1"/>
  <c r="L76" i="94" s="1"/>
  <c r="J76" i="94"/>
  <c r="I77" i="94"/>
  <c r="K77" i="94" s="1"/>
  <c r="L77" i="94" s="1"/>
  <c r="J77" i="94"/>
  <c r="I78" i="94"/>
  <c r="K78" i="94" s="1"/>
  <c r="L78" i="94" s="1"/>
  <c r="J78" i="94"/>
  <c r="I79" i="94"/>
  <c r="J79" i="94"/>
  <c r="K79" i="94"/>
  <c r="L79" i="94" s="1"/>
  <c r="I80" i="94"/>
  <c r="K80" i="94" s="1"/>
  <c r="J80" i="94"/>
  <c r="L80" i="94"/>
  <c r="I81" i="94"/>
  <c r="K81" i="94" s="1"/>
  <c r="L81" i="94" s="1"/>
  <c r="J81" i="94"/>
  <c r="I82" i="94"/>
  <c r="K82" i="94" s="1"/>
  <c r="L82" i="94" s="1"/>
  <c r="J82" i="94"/>
  <c r="I83" i="94"/>
  <c r="K83" i="94"/>
  <c r="L83" i="94" s="1"/>
  <c r="J83" i="94"/>
  <c r="I84" i="94"/>
  <c r="K84" i="94"/>
  <c r="L84" i="94" s="1"/>
  <c r="J84" i="94"/>
  <c r="I85" i="94"/>
  <c r="J85" i="94"/>
  <c r="K85" i="94" s="1"/>
  <c r="L85" i="94" s="1"/>
  <c r="I86" i="94"/>
  <c r="J86" i="94"/>
  <c r="K86" i="94" s="1"/>
  <c r="L86" i="94" s="1"/>
  <c r="I87" i="94"/>
  <c r="J87" i="94"/>
  <c r="K87" i="94" s="1"/>
  <c r="L87" i="94" s="1"/>
  <c r="I88" i="94"/>
  <c r="K88" i="94"/>
  <c r="L88" i="94" s="1"/>
  <c r="J88" i="94"/>
  <c r="I89" i="94"/>
  <c r="K89" i="94"/>
  <c r="L89" i="94" s="1"/>
  <c r="J89" i="94"/>
  <c r="I90" i="94"/>
  <c r="K90" i="94"/>
  <c r="L90" i="94" s="1"/>
  <c r="J90" i="94"/>
  <c r="I91" i="94"/>
  <c r="J91" i="94"/>
  <c r="K91" i="94" s="1"/>
  <c r="L91" i="94" s="1"/>
  <c r="I92" i="94"/>
  <c r="J92" i="94"/>
  <c r="K92" i="94" s="1"/>
  <c r="L92" i="94" s="1"/>
  <c r="I93" i="94"/>
  <c r="J93" i="94"/>
  <c r="K93" i="94" s="1"/>
  <c r="L93" i="94" s="1"/>
  <c r="I94" i="94"/>
  <c r="K94" i="94"/>
  <c r="L94" i="94" s="1"/>
  <c r="J94" i="94"/>
  <c r="I95" i="94"/>
  <c r="K95" i="94"/>
  <c r="L95" i="94" s="1"/>
  <c r="J95" i="94"/>
  <c r="I96" i="94"/>
  <c r="K96" i="94"/>
  <c r="L96" i="94" s="1"/>
  <c r="J96" i="94"/>
  <c r="I97" i="94"/>
  <c r="J97" i="94"/>
  <c r="K97" i="94" s="1"/>
  <c r="L97" i="94" s="1"/>
  <c r="I98" i="94"/>
  <c r="J98" i="94"/>
  <c r="K98" i="94" s="1"/>
  <c r="L98" i="94" s="1"/>
  <c r="I99" i="94"/>
  <c r="J99" i="94"/>
  <c r="K99" i="94" s="1"/>
  <c r="L99" i="94" s="1"/>
  <c r="I100" i="94"/>
  <c r="K100" i="94"/>
  <c r="L100" i="94" s="1"/>
  <c r="J100" i="94"/>
  <c r="I101" i="94"/>
  <c r="K101" i="94"/>
  <c r="L101" i="94" s="1"/>
  <c r="J101" i="94"/>
  <c r="I102" i="94"/>
  <c r="K102" i="94"/>
  <c r="L102" i="94" s="1"/>
  <c r="J102" i="94"/>
  <c r="I103" i="94"/>
  <c r="J103" i="94"/>
  <c r="K103" i="94" s="1"/>
  <c r="L103" i="94" s="1"/>
  <c r="I104" i="94"/>
  <c r="J104" i="94"/>
  <c r="K104" i="94" s="1"/>
  <c r="L104" i="94" s="1"/>
  <c r="I105" i="94"/>
  <c r="J105" i="94"/>
  <c r="K105" i="94" s="1"/>
  <c r="L105" i="94" s="1"/>
  <c r="I106" i="94"/>
  <c r="K106" i="94"/>
  <c r="L106" i="94" s="1"/>
  <c r="J106" i="94"/>
  <c r="I107" i="94"/>
  <c r="K107" i="94"/>
  <c r="L107" i="94" s="1"/>
  <c r="J107" i="94"/>
  <c r="I108" i="94"/>
  <c r="K108" i="94"/>
  <c r="L108" i="94" s="1"/>
  <c r="J108" i="94"/>
  <c r="I109" i="94"/>
  <c r="J109" i="94"/>
  <c r="K109" i="94" s="1"/>
  <c r="L109" i="94" s="1"/>
  <c r="I110" i="94"/>
  <c r="J110" i="94"/>
  <c r="K110" i="94" s="1"/>
  <c r="L110" i="94" s="1"/>
  <c r="I111" i="94"/>
  <c r="J111" i="94"/>
  <c r="K111" i="94" s="1"/>
  <c r="L111" i="94" s="1"/>
  <c r="I112" i="94"/>
  <c r="K112" i="94"/>
  <c r="L112" i="94" s="1"/>
  <c r="J112" i="94"/>
  <c r="I113" i="94"/>
  <c r="K113" i="94"/>
  <c r="L113" i="94" s="1"/>
  <c r="J113" i="94"/>
  <c r="I114" i="94"/>
  <c r="K114" i="94"/>
  <c r="L114" i="94" s="1"/>
  <c r="J114" i="94"/>
  <c r="I115" i="94"/>
  <c r="J115" i="94"/>
  <c r="K115" i="94" s="1"/>
  <c r="L115" i="94" s="1"/>
  <c r="I116" i="94"/>
  <c r="J116" i="94"/>
  <c r="K116" i="94" s="1"/>
  <c r="L116" i="94" s="1"/>
  <c r="I117" i="94"/>
  <c r="J117" i="94"/>
  <c r="K117" i="94" s="1"/>
  <c r="L117" i="94" s="1"/>
  <c r="I118" i="94"/>
  <c r="K118" i="94"/>
  <c r="L118" i="94" s="1"/>
  <c r="J118" i="94"/>
  <c r="I119" i="94"/>
  <c r="K119" i="94"/>
  <c r="L119" i="94" s="1"/>
  <c r="J119" i="94"/>
  <c r="I120" i="94"/>
  <c r="J120" i="94"/>
  <c r="I121" i="94"/>
  <c r="K121" i="94" s="1"/>
  <c r="L121" i="94" s="1"/>
  <c r="J121" i="94"/>
  <c r="I122" i="94"/>
  <c r="K122" i="94" s="1"/>
  <c r="J122" i="94"/>
  <c r="L122" i="94"/>
  <c r="I123" i="94"/>
  <c r="K123" i="94" s="1"/>
  <c r="L123" i="94" s="1"/>
  <c r="J123" i="94"/>
  <c r="I124" i="94"/>
  <c r="J124" i="94"/>
  <c r="K124" i="94" s="1"/>
  <c r="L124" i="94" s="1"/>
  <c r="I125" i="94"/>
  <c r="K125" i="94" s="1"/>
  <c r="L125" i="94" s="1"/>
  <c r="J125" i="94"/>
  <c r="I126" i="94"/>
  <c r="J126" i="94"/>
  <c r="I127" i="94"/>
  <c r="J127" i="94"/>
  <c r="K127" i="94" s="1"/>
  <c r="L127" i="94" s="1"/>
  <c r="I128" i="94"/>
  <c r="J128" i="94"/>
  <c r="K128" i="94" s="1"/>
  <c r="L128" i="94" s="1"/>
  <c r="I129" i="94"/>
  <c r="J129" i="94"/>
  <c r="K129" i="94" s="1"/>
  <c r="L129" i="94" s="1"/>
  <c r="I130" i="94"/>
  <c r="K130" i="94"/>
  <c r="L130" i="94" s="1"/>
  <c r="J130" i="94"/>
  <c r="I37" i="93"/>
  <c r="J37" i="93"/>
  <c r="K37" i="93" s="1"/>
  <c r="L37" i="93" s="1"/>
  <c r="I26" i="93"/>
  <c r="J26" i="93"/>
  <c r="I27" i="93"/>
  <c r="J27" i="93"/>
  <c r="K27" i="93" s="1"/>
  <c r="L27" i="93" s="1"/>
  <c r="V65" i="93" s="1"/>
  <c r="I28" i="93"/>
  <c r="J28" i="93"/>
  <c r="I29" i="93"/>
  <c r="K29" i="93" s="1"/>
  <c r="L29" i="93" s="1"/>
  <c r="V67" i="93" s="1"/>
  <c r="J29" i="93"/>
  <c r="I30" i="93"/>
  <c r="K30" i="93" s="1"/>
  <c r="L30" i="93" s="1"/>
  <c r="V68" i="93" s="1"/>
  <c r="J30" i="93"/>
  <c r="I31" i="93"/>
  <c r="K31" i="93" s="1"/>
  <c r="L31" i="93" s="1"/>
  <c r="V69" i="93" s="1"/>
  <c r="J31" i="93"/>
  <c r="I32" i="93"/>
  <c r="K32" i="93"/>
  <c r="L32" i="93" s="1"/>
  <c r="V70" i="93" s="1"/>
  <c r="J32" i="93"/>
  <c r="I33" i="93"/>
  <c r="K33" i="93" s="1"/>
  <c r="L33" i="93" s="1"/>
  <c r="V71" i="93" s="1"/>
  <c r="J33" i="93"/>
  <c r="I34" i="93"/>
  <c r="K34" i="93" s="1"/>
  <c r="L34" i="93" s="1"/>
  <c r="V72" i="93" s="1"/>
  <c r="J34" i="93"/>
  <c r="I35" i="93"/>
  <c r="K35" i="93" s="1"/>
  <c r="L35" i="93" s="1"/>
  <c r="V73" i="93" s="1"/>
  <c r="J35" i="93"/>
  <c r="I36" i="93"/>
  <c r="J36" i="93"/>
  <c r="K36" i="93" s="1"/>
  <c r="L36" i="93" s="1"/>
  <c r="V74" i="93" s="1"/>
  <c r="I38" i="93"/>
  <c r="K38" i="93" s="1"/>
  <c r="L38" i="93" s="1"/>
  <c r="J38" i="93"/>
  <c r="V76" i="93"/>
  <c r="I39" i="93"/>
  <c r="K39" i="93" s="1"/>
  <c r="L39" i="93" s="1"/>
  <c r="V77" i="93" s="1"/>
  <c r="J39" i="93"/>
  <c r="I40" i="93"/>
  <c r="J40" i="93"/>
  <c r="I41" i="93"/>
  <c r="K41" i="93" s="1"/>
  <c r="L41" i="93" s="1"/>
  <c r="J41" i="93"/>
  <c r="I42" i="93"/>
  <c r="J42" i="93"/>
  <c r="I43" i="93"/>
  <c r="J43" i="93"/>
  <c r="K43" i="93"/>
  <c r="L43" i="93" s="1"/>
  <c r="I44" i="93"/>
  <c r="J44" i="93"/>
  <c r="K44" i="93"/>
  <c r="L44" i="93" s="1"/>
  <c r="V82" i="93" s="1"/>
  <c r="I45" i="93"/>
  <c r="K45" i="93"/>
  <c r="L45" i="93" s="1"/>
  <c r="V83" i="93" s="1"/>
  <c r="J45" i="93"/>
  <c r="I131" i="93"/>
  <c r="K131" i="93" s="1"/>
  <c r="L131" i="93" s="1"/>
  <c r="V84" i="93" s="1"/>
  <c r="J131" i="93"/>
  <c r="I132" i="93"/>
  <c r="K132" i="93" s="1"/>
  <c r="L132" i="93" s="1"/>
  <c r="J132" i="93"/>
  <c r="I133" i="93"/>
  <c r="K133" i="93" s="1"/>
  <c r="J133" i="93"/>
  <c r="L133" i="93"/>
  <c r="I134" i="93"/>
  <c r="K134" i="93" s="1"/>
  <c r="L134" i="93" s="1"/>
  <c r="V87" i="93" s="1"/>
  <c r="J134" i="93"/>
  <c r="I135" i="93"/>
  <c r="J135" i="93"/>
  <c r="K135" i="93"/>
  <c r="L135" i="93" s="1"/>
  <c r="V88" i="93" s="1"/>
  <c r="I136" i="93"/>
  <c r="J136" i="93"/>
  <c r="K136" i="93" s="1"/>
  <c r="L136" i="93" s="1"/>
  <c r="I137" i="93"/>
  <c r="J137" i="93"/>
  <c r="I138" i="93"/>
  <c r="K138" i="93" s="1"/>
  <c r="L138" i="93" s="1"/>
  <c r="V91" i="93" s="1"/>
  <c r="J138" i="93"/>
  <c r="I139" i="93"/>
  <c r="J139" i="93"/>
  <c r="I140" i="93"/>
  <c r="K140" i="93" s="1"/>
  <c r="L140" i="93" s="1"/>
  <c r="J140" i="93"/>
  <c r="I141" i="93"/>
  <c r="K141" i="93" s="1"/>
  <c r="L141" i="93" s="1"/>
  <c r="J141" i="93"/>
  <c r="V94" i="93"/>
  <c r="I142" i="93"/>
  <c r="K142" i="93" s="1"/>
  <c r="L142" i="93" s="1"/>
  <c r="J142" i="93"/>
  <c r="I143" i="93"/>
  <c r="J143" i="93"/>
  <c r="K143" i="93" s="1"/>
  <c r="L143" i="93" s="1"/>
  <c r="V96" i="93" s="1"/>
  <c r="I144" i="93"/>
  <c r="J144" i="93"/>
  <c r="K144" i="93"/>
  <c r="L144" i="93" s="1"/>
  <c r="I145" i="93"/>
  <c r="J145" i="93"/>
  <c r="K145" i="93"/>
  <c r="L145" i="93" s="1"/>
  <c r="I146" i="93"/>
  <c r="K146" i="93" s="1"/>
  <c r="L146" i="93" s="1"/>
  <c r="V99" i="93" s="1"/>
  <c r="J146" i="93"/>
  <c r="I147" i="93"/>
  <c r="J147" i="93"/>
  <c r="K147" i="93" s="1"/>
  <c r="L147" i="93" s="1"/>
  <c r="V100" i="93" s="1"/>
  <c r="I148" i="93"/>
  <c r="K148" i="93" s="1"/>
  <c r="L148" i="93" s="1"/>
  <c r="V101" i="93" s="1"/>
  <c r="J148" i="93"/>
  <c r="I149" i="93"/>
  <c r="J149" i="93"/>
  <c r="I150" i="93"/>
  <c r="K150" i="93"/>
  <c r="L150" i="93" s="1"/>
  <c r="V103" i="93" s="1"/>
  <c r="J150" i="93"/>
  <c r="I151" i="93"/>
  <c r="J151" i="93"/>
  <c r="I46" i="93"/>
  <c r="J46" i="93"/>
  <c r="K46" i="93"/>
  <c r="L46" i="93" s="1"/>
  <c r="I47" i="93"/>
  <c r="K47" i="93" s="1"/>
  <c r="L47" i="93"/>
  <c r="J47" i="93"/>
  <c r="I48" i="93"/>
  <c r="K48" i="93" s="1"/>
  <c r="L48" i="93" s="1"/>
  <c r="J48" i="93"/>
  <c r="I49" i="93"/>
  <c r="J49" i="93"/>
  <c r="I50" i="93"/>
  <c r="K50" i="93" s="1"/>
  <c r="L50" i="93" s="1"/>
  <c r="J50" i="93"/>
  <c r="I51" i="93"/>
  <c r="K51" i="93" s="1"/>
  <c r="L51" i="93" s="1"/>
  <c r="J51" i="93"/>
  <c r="I52" i="93"/>
  <c r="J52" i="93"/>
  <c r="I53" i="93"/>
  <c r="K53" i="93" s="1"/>
  <c r="L53" i="93" s="1"/>
  <c r="J53" i="93"/>
  <c r="I54" i="93"/>
  <c r="K54" i="93" s="1"/>
  <c r="L54" i="93" s="1"/>
  <c r="J54" i="93"/>
  <c r="I55" i="93"/>
  <c r="J55" i="93"/>
  <c r="I56" i="93"/>
  <c r="J56" i="93"/>
  <c r="K56" i="93"/>
  <c r="L56" i="93" s="1"/>
  <c r="I57" i="93"/>
  <c r="J57" i="93"/>
  <c r="K57" i="93"/>
  <c r="L57" i="93" s="1"/>
  <c r="I58" i="93"/>
  <c r="J58" i="93"/>
  <c r="K58" i="93"/>
  <c r="L58" i="93"/>
  <c r="I59" i="93"/>
  <c r="K59" i="93" s="1"/>
  <c r="L59" i="93" s="1"/>
  <c r="J59" i="93"/>
  <c r="I60" i="93"/>
  <c r="J60" i="93"/>
  <c r="I61" i="93"/>
  <c r="J61" i="93"/>
  <c r="I62" i="93"/>
  <c r="K62" i="93" s="1"/>
  <c r="L62" i="93" s="1"/>
  <c r="J62" i="93"/>
  <c r="I63" i="93"/>
  <c r="K63" i="93" s="1"/>
  <c r="L63" i="93" s="1"/>
  <c r="J63" i="93"/>
  <c r="I64" i="93"/>
  <c r="K64" i="93" s="1"/>
  <c r="L64" i="93" s="1"/>
  <c r="J64" i="93"/>
  <c r="I65" i="93"/>
  <c r="K65" i="93"/>
  <c r="L65" i="93" s="1"/>
  <c r="J65" i="93"/>
  <c r="I66" i="93"/>
  <c r="K66" i="93" s="1"/>
  <c r="L66" i="93" s="1"/>
  <c r="J66" i="93"/>
  <c r="I67" i="93"/>
  <c r="J67" i="93"/>
  <c r="I68" i="93"/>
  <c r="J68" i="93"/>
  <c r="K68" i="93"/>
  <c r="L68" i="93" s="1"/>
  <c r="I69" i="93"/>
  <c r="J69" i="93"/>
  <c r="K69" i="93"/>
  <c r="L69" i="93" s="1"/>
  <c r="I70" i="93"/>
  <c r="J70" i="93"/>
  <c r="K70" i="93"/>
  <c r="L70" i="93" s="1"/>
  <c r="I71" i="93"/>
  <c r="K71" i="93" s="1"/>
  <c r="L71" i="93" s="1"/>
  <c r="J71" i="93"/>
  <c r="I72" i="93"/>
  <c r="K72" i="93" s="1"/>
  <c r="L72" i="93" s="1"/>
  <c r="J72" i="93"/>
  <c r="I73" i="93"/>
  <c r="J73" i="93"/>
  <c r="I74" i="93"/>
  <c r="K74" i="93" s="1"/>
  <c r="L74" i="93" s="1"/>
  <c r="J74" i="93"/>
  <c r="I75" i="93"/>
  <c r="K75" i="93" s="1"/>
  <c r="L75" i="93" s="1"/>
  <c r="J75" i="93"/>
  <c r="I76" i="93"/>
  <c r="J76" i="93"/>
  <c r="I77" i="93"/>
  <c r="K77" i="93" s="1"/>
  <c r="L77" i="93" s="1"/>
  <c r="J77" i="93"/>
  <c r="I78" i="93"/>
  <c r="K78" i="93" s="1"/>
  <c r="L78" i="93" s="1"/>
  <c r="J78" i="93"/>
  <c r="I79" i="93"/>
  <c r="K79" i="93" s="1"/>
  <c r="L79" i="93" s="1"/>
  <c r="J79" i="93"/>
  <c r="I80" i="93"/>
  <c r="J80" i="93"/>
  <c r="I81" i="93"/>
  <c r="K81" i="93" s="1"/>
  <c r="L81" i="93" s="1"/>
  <c r="J81" i="93"/>
  <c r="I82" i="93"/>
  <c r="K82" i="93" s="1"/>
  <c r="L82" i="93" s="1"/>
  <c r="J82" i="93"/>
  <c r="I83" i="93"/>
  <c r="K83" i="93" s="1"/>
  <c r="L83" i="93" s="1"/>
  <c r="J83" i="93"/>
  <c r="I84" i="93"/>
  <c r="K84" i="93" s="1"/>
  <c r="L84" i="93" s="1"/>
  <c r="J84" i="93"/>
  <c r="I85" i="93"/>
  <c r="J85" i="93"/>
  <c r="I86" i="93"/>
  <c r="J86" i="93"/>
  <c r="K86" i="93"/>
  <c r="L86" i="93"/>
  <c r="I87" i="93"/>
  <c r="J87" i="93"/>
  <c r="K87" i="93"/>
  <c r="L87" i="93" s="1"/>
  <c r="I88" i="93"/>
  <c r="J88" i="93"/>
  <c r="K88" i="93"/>
  <c r="L88" i="93" s="1"/>
  <c r="I89" i="93"/>
  <c r="K89" i="93" s="1"/>
  <c r="L89" i="93" s="1"/>
  <c r="J89" i="93"/>
  <c r="I90" i="93"/>
  <c r="K90" i="93" s="1"/>
  <c r="L90" i="93" s="1"/>
  <c r="J90" i="93"/>
  <c r="I91" i="93"/>
  <c r="J91" i="93"/>
  <c r="I92" i="93"/>
  <c r="K92" i="93" s="1"/>
  <c r="L92" i="93" s="1"/>
  <c r="J92" i="93"/>
  <c r="I93" i="93"/>
  <c r="J93" i="93"/>
  <c r="I94" i="93"/>
  <c r="K94" i="93" s="1"/>
  <c r="L94" i="93" s="1"/>
  <c r="J94" i="93"/>
  <c r="I95" i="93"/>
  <c r="K95" i="93" s="1"/>
  <c r="L95" i="93" s="1"/>
  <c r="J95" i="93"/>
  <c r="I96" i="93"/>
  <c r="K96" i="93" s="1"/>
  <c r="L96" i="93" s="1"/>
  <c r="J96" i="93"/>
  <c r="I97" i="93"/>
  <c r="K97" i="93" s="1"/>
  <c r="L97" i="93" s="1"/>
  <c r="J97" i="93"/>
  <c r="I98" i="93"/>
  <c r="K98" i="93" s="1"/>
  <c r="L98" i="93" s="1"/>
  <c r="J98" i="93"/>
  <c r="I99" i="93"/>
  <c r="K99" i="93" s="1"/>
  <c r="L99" i="93" s="1"/>
  <c r="J99" i="93"/>
  <c r="I100" i="93"/>
  <c r="J100" i="93"/>
  <c r="K100" i="93"/>
  <c r="L100" i="93" s="1"/>
  <c r="I101" i="93"/>
  <c r="J101" i="93"/>
  <c r="I102" i="93"/>
  <c r="J102" i="93"/>
  <c r="K102" i="93"/>
  <c r="L102" i="93" s="1"/>
  <c r="I103" i="93"/>
  <c r="J103" i="93"/>
  <c r="I104" i="93"/>
  <c r="J104" i="93"/>
  <c r="K104" i="93"/>
  <c r="L104" i="93" s="1"/>
  <c r="I105" i="93"/>
  <c r="J105" i="93"/>
  <c r="I106" i="93"/>
  <c r="J106" i="93"/>
  <c r="K106" i="93"/>
  <c r="L106" i="93" s="1"/>
  <c r="I107" i="93"/>
  <c r="K107" i="93" s="1"/>
  <c r="L107" i="93" s="1"/>
  <c r="J107" i="93"/>
  <c r="I108" i="93"/>
  <c r="K108" i="93" s="1"/>
  <c r="L108" i="93" s="1"/>
  <c r="J108" i="93"/>
  <c r="I109" i="93"/>
  <c r="K109" i="93" s="1"/>
  <c r="L109" i="93" s="1"/>
  <c r="J109" i="93"/>
  <c r="I110" i="93"/>
  <c r="K110" i="93" s="1"/>
  <c r="L110" i="93" s="1"/>
  <c r="J110" i="93"/>
  <c r="I111" i="93"/>
  <c r="K111" i="93" s="1"/>
  <c r="L111" i="93" s="1"/>
  <c r="J111" i="93"/>
  <c r="I112" i="93"/>
  <c r="K112" i="93" s="1"/>
  <c r="L112" i="93" s="1"/>
  <c r="J112" i="93"/>
  <c r="I113" i="93"/>
  <c r="K113" i="93" s="1"/>
  <c r="L113" i="93" s="1"/>
  <c r="J113" i="93"/>
  <c r="I114" i="93"/>
  <c r="K114" i="93" s="1"/>
  <c r="L114" i="93" s="1"/>
  <c r="J114" i="93"/>
  <c r="I115" i="93"/>
  <c r="K115" i="93" s="1"/>
  <c r="L115" i="93" s="1"/>
  <c r="J115" i="93"/>
  <c r="I116" i="93"/>
  <c r="J116" i="93"/>
  <c r="K116" i="93"/>
  <c r="L116" i="93" s="1"/>
  <c r="I117" i="93"/>
  <c r="J117" i="93"/>
  <c r="I118" i="93"/>
  <c r="J118" i="93"/>
  <c r="K118" i="93"/>
  <c r="L118" i="93" s="1"/>
  <c r="I119" i="93"/>
  <c r="J119" i="93"/>
  <c r="I120" i="93"/>
  <c r="J120" i="93"/>
  <c r="K120" i="93"/>
  <c r="L120" i="93" s="1"/>
  <c r="I121" i="93"/>
  <c r="J121" i="93"/>
  <c r="I122" i="93"/>
  <c r="J122" i="93"/>
  <c r="K122" i="93"/>
  <c r="L122" i="93" s="1"/>
  <c r="I123" i="93"/>
  <c r="K123" i="93" s="1"/>
  <c r="L123" i="93" s="1"/>
  <c r="J123" i="93"/>
  <c r="I124" i="93"/>
  <c r="K124" i="93" s="1"/>
  <c r="L124" i="93" s="1"/>
  <c r="J124" i="93"/>
  <c r="I125" i="93"/>
  <c r="K125" i="93" s="1"/>
  <c r="L125" i="93" s="1"/>
  <c r="J125" i="93"/>
  <c r="I126" i="93"/>
  <c r="K126" i="93" s="1"/>
  <c r="L126" i="93" s="1"/>
  <c r="J126" i="93"/>
  <c r="I127" i="93"/>
  <c r="K127" i="93" s="1"/>
  <c r="L127" i="93" s="1"/>
  <c r="J127" i="93"/>
  <c r="I128" i="93"/>
  <c r="K128" i="93" s="1"/>
  <c r="L128" i="93" s="1"/>
  <c r="J128" i="93"/>
  <c r="I129" i="93"/>
  <c r="K129" i="93" s="1"/>
  <c r="L129" i="93" s="1"/>
  <c r="J129" i="93"/>
  <c r="I130" i="93"/>
  <c r="K130" i="93" s="1"/>
  <c r="L130" i="93" s="1"/>
  <c r="J130" i="93"/>
  <c r="I37" i="111"/>
  <c r="K37" i="111" s="1"/>
  <c r="L37" i="111" s="1"/>
  <c r="J37" i="111"/>
  <c r="V75" i="111"/>
  <c r="I26" i="111"/>
  <c r="K26" i="111"/>
  <c r="L26" i="111" s="1"/>
  <c r="V64" i="111"/>
  <c r="J26" i="111"/>
  <c r="I27" i="111"/>
  <c r="J27" i="111"/>
  <c r="K27" i="111"/>
  <c r="L27" i="111" s="1"/>
  <c r="V65" i="111"/>
  <c r="I28" i="111"/>
  <c r="K28" i="111"/>
  <c r="L28" i="111"/>
  <c r="J28" i="111"/>
  <c r="I29" i="111"/>
  <c r="J29" i="111"/>
  <c r="K29" i="111" s="1"/>
  <c r="L29" i="111" s="1"/>
  <c r="V67" i="111" s="1"/>
  <c r="I30" i="111"/>
  <c r="K30" i="111" s="1"/>
  <c r="L30" i="111" s="1"/>
  <c r="V68" i="111" s="1"/>
  <c r="J30" i="111"/>
  <c r="I31" i="111"/>
  <c r="K31" i="111"/>
  <c r="J31" i="111"/>
  <c r="L31" i="111"/>
  <c r="V69" i="111" s="1"/>
  <c r="I32" i="111"/>
  <c r="K32" i="111" s="1"/>
  <c r="L32" i="111" s="1"/>
  <c r="V70" i="111" s="1"/>
  <c r="J32" i="111"/>
  <c r="I33" i="111"/>
  <c r="J33" i="111"/>
  <c r="K33" i="111"/>
  <c r="L33" i="111" s="1"/>
  <c r="V71" i="111" s="1"/>
  <c r="I34" i="111"/>
  <c r="K34" i="111" s="1"/>
  <c r="L34" i="111" s="1"/>
  <c r="J34" i="111"/>
  <c r="I35" i="111"/>
  <c r="K35" i="111" s="1"/>
  <c r="L35" i="111" s="1"/>
  <c r="V73" i="111" s="1"/>
  <c r="J35" i="111"/>
  <c r="I36" i="111"/>
  <c r="J36" i="111"/>
  <c r="I38" i="111"/>
  <c r="J38" i="111"/>
  <c r="K38" i="111"/>
  <c r="L38" i="111" s="1"/>
  <c r="V76" i="111"/>
  <c r="I39" i="111"/>
  <c r="J39" i="111"/>
  <c r="K39" i="111" s="1"/>
  <c r="L39" i="111" s="1"/>
  <c r="V77" i="111" s="1"/>
  <c r="I40" i="111"/>
  <c r="K40" i="111" s="1"/>
  <c r="L40" i="111"/>
  <c r="J40" i="111"/>
  <c r="I41" i="111"/>
  <c r="J41" i="111"/>
  <c r="I42" i="111"/>
  <c r="K42" i="111" s="1"/>
  <c r="L42" i="111"/>
  <c r="J42" i="111"/>
  <c r="I43" i="111"/>
  <c r="J43" i="111"/>
  <c r="I44" i="111"/>
  <c r="K44" i="111" s="1"/>
  <c r="L44" i="111" s="1"/>
  <c r="V82" i="111" s="1"/>
  <c r="J44" i="111"/>
  <c r="I45" i="111"/>
  <c r="K45" i="111" s="1"/>
  <c r="L45" i="111" s="1"/>
  <c r="V83" i="111" s="1"/>
  <c r="J45" i="111"/>
  <c r="I131" i="111"/>
  <c r="K131" i="111" s="1"/>
  <c r="L131" i="111" s="1"/>
  <c r="V84" i="111" s="1"/>
  <c r="J131" i="111"/>
  <c r="I132" i="111"/>
  <c r="J132" i="111"/>
  <c r="K132" i="111" s="1"/>
  <c r="L132" i="111" s="1"/>
  <c r="V85" i="111" s="1"/>
  <c r="I133" i="111"/>
  <c r="K133" i="111"/>
  <c r="L133" i="111" s="1"/>
  <c r="J133" i="111"/>
  <c r="I134" i="111"/>
  <c r="K134" i="111" s="1"/>
  <c r="L134" i="111" s="1"/>
  <c r="J134" i="111"/>
  <c r="I135" i="111"/>
  <c r="K135" i="111" s="1"/>
  <c r="L135" i="111" s="1"/>
  <c r="V88" i="111" s="1"/>
  <c r="J135" i="111"/>
  <c r="I136" i="111"/>
  <c r="K136" i="111"/>
  <c r="L136" i="111" s="1"/>
  <c r="V89" i="111" s="1"/>
  <c r="J136" i="111"/>
  <c r="I137" i="111"/>
  <c r="K137" i="111" s="1"/>
  <c r="L137" i="111" s="1"/>
  <c r="V90" i="111" s="1"/>
  <c r="J137" i="111"/>
  <c r="I138" i="111"/>
  <c r="J138" i="111"/>
  <c r="K138" i="111" s="1"/>
  <c r="L138" i="111" s="1"/>
  <c r="V91" i="111" s="1"/>
  <c r="I139" i="111"/>
  <c r="K139" i="111" s="1"/>
  <c r="L139" i="111" s="1"/>
  <c r="J139" i="111"/>
  <c r="I140" i="111"/>
  <c r="K140" i="111" s="1"/>
  <c r="L140" i="111" s="1"/>
  <c r="J140" i="111"/>
  <c r="I141" i="111"/>
  <c r="K141" i="111" s="1"/>
  <c r="L141" i="111" s="1"/>
  <c r="V94" i="111" s="1"/>
  <c r="J141" i="111"/>
  <c r="I142" i="111"/>
  <c r="K142" i="111" s="1"/>
  <c r="J142" i="111"/>
  <c r="L142" i="111"/>
  <c r="V95" i="111" s="1"/>
  <c r="I143" i="111"/>
  <c r="J143" i="111"/>
  <c r="I144" i="111"/>
  <c r="J144" i="111"/>
  <c r="K144" i="111"/>
  <c r="L144" i="111" s="1"/>
  <c r="V97" i="111"/>
  <c r="I145" i="111"/>
  <c r="K145" i="111"/>
  <c r="L145" i="111"/>
  <c r="J145" i="111"/>
  <c r="I146" i="111"/>
  <c r="J146" i="111"/>
  <c r="K146" i="111" s="1"/>
  <c r="L146" i="111" s="1"/>
  <c r="I147" i="111"/>
  <c r="J147" i="111"/>
  <c r="K147" i="111" s="1"/>
  <c r="L147" i="111" s="1"/>
  <c r="V100" i="111" s="1"/>
  <c r="I148" i="111"/>
  <c r="K148" i="111" s="1"/>
  <c r="L148" i="111" s="1"/>
  <c r="V101" i="111" s="1"/>
  <c r="J148" i="111"/>
  <c r="I149" i="111"/>
  <c r="K149" i="111" s="1"/>
  <c r="L149" i="111" s="1"/>
  <c r="V102" i="111" s="1"/>
  <c r="J149" i="111"/>
  <c r="I150" i="111"/>
  <c r="J150" i="111"/>
  <c r="K150" i="111"/>
  <c r="L150" i="111" s="1"/>
  <c r="V103" i="111" s="1"/>
  <c r="I151" i="111"/>
  <c r="K151" i="111"/>
  <c r="L151" i="111" s="1"/>
  <c r="J151" i="111"/>
  <c r="I46" i="111"/>
  <c r="K46" i="111"/>
  <c r="L46" i="111" s="1"/>
  <c r="J46" i="111"/>
  <c r="I47" i="111"/>
  <c r="J47" i="111"/>
  <c r="K47" i="111" s="1"/>
  <c r="L47" i="111"/>
  <c r="I48" i="111"/>
  <c r="J48" i="111"/>
  <c r="K48" i="111"/>
  <c r="L48" i="111" s="1"/>
  <c r="I49" i="111"/>
  <c r="K49" i="111"/>
  <c r="L49" i="111" s="1"/>
  <c r="J49" i="111"/>
  <c r="I50" i="111"/>
  <c r="J50" i="111"/>
  <c r="K50" i="111" s="1"/>
  <c r="L50" i="111" s="1"/>
  <c r="I51" i="111"/>
  <c r="J51" i="111"/>
  <c r="K51" i="111" s="1"/>
  <c r="L51" i="111" s="1"/>
  <c r="I52" i="111"/>
  <c r="K52" i="111"/>
  <c r="L52" i="111" s="1"/>
  <c r="J52" i="111"/>
  <c r="I53" i="111"/>
  <c r="J53" i="111"/>
  <c r="K53" i="111" s="1"/>
  <c r="L53" i="111"/>
  <c r="I54" i="111"/>
  <c r="J54" i="111"/>
  <c r="K54" i="111" s="1"/>
  <c r="L54" i="111" s="1"/>
  <c r="I55" i="111"/>
  <c r="K55" i="111"/>
  <c r="L55" i="111" s="1"/>
  <c r="J55" i="111"/>
  <c r="I56" i="111"/>
  <c r="J56" i="111"/>
  <c r="K56" i="111" s="1"/>
  <c r="L56" i="111" s="1"/>
  <c r="I57" i="111"/>
  <c r="J57" i="111"/>
  <c r="K57" i="111" s="1"/>
  <c r="L57" i="111" s="1"/>
  <c r="I58" i="111"/>
  <c r="K58" i="111"/>
  <c r="L58" i="111"/>
  <c r="J58" i="111"/>
  <c r="I59" i="111"/>
  <c r="J59" i="111"/>
  <c r="K59" i="111" s="1"/>
  <c r="L59" i="111" s="1"/>
  <c r="I60" i="111"/>
  <c r="J60" i="111"/>
  <c r="K60" i="111" s="1"/>
  <c r="L60" i="111" s="1"/>
  <c r="I61" i="111"/>
  <c r="K61" i="111"/>
  <c r="L61" i="111" s="1"/>
  <c r="J61" i="111"/>
  <c r="I62" i="111"/>
  <c r="J62" i="111"/>
  <c r="K62" i="111" s="1"/>
  <c r="L62" i="111" s="1"/>
  <c r="I63" i="111"/>
  <c r="J63" i="111"/>
  <c r="K63" i="111" s="1"/>
  <c r="L63" i="111"/>
  <c r="I64" i="111"/>
  <c r="K64" i="111"/>
  <c r="L64" i="111"/>
  <c r="J64" i="111"/>
  <c r="I65" i="111"/>
  <c r="J65" i="111"/>
  <c r="K65" i="111" s="1"/>
  <c r="L65" i="111" s="1"/>
  <c r="I66" i="111"/>
  <c r="J66" i="111"/>
  <c r="K66" i="111" s="1"/>
  <c r="L66" i="111" s="1"/>
  <c r="I67" i="111"/>
  <c r="K67" i="111"/>
  <c r="L67" i="111" s="1"/>
  <c r="J67" i="111"/>
  <c r="I68" i="111"/>
  <c r="J68" i="111"/>
  <c r="K68" i="111"/>
  <c r="L68" i="111" s="1"/>
  <c r="I69" i="111"/>
  <c r="J69" i="111"/>
  <c r="K69" i="111" s="1"/>
  <c r="L69" i="111"/>
  <c r="I70" i="111"/>
  <c r="K70" i="111"/>
  <c r="L70" i="111"/>
  <c r="J70" i="111"/>
  <c r="I71" i="111"/>
  <c r="J71" i="111"/>
  <c r="K71" i="111" s="1"/>
  <c r="L71" i="111" s="1"/>
  <c r="I72" i="111"/>
  <c r="J72" i="111"/>
  <c r="K72" i="111" s="1"/>
  <c r="L72" i="111" s="1"/>
  <c r="I73" i="111"/>
  <c r="J73" i="111"/>
  <c r="K73" i="111" s="1"/>
  <c r="L73" i="111" s="1"/>
  <c r="I74" i="111"/>
  <c r="J74" i="111"/>
  <c r="K74" i="111"/>
  <c r="L74" i="111" s="1"/>
  <c r="I75" i="111"/>
  <c r="J75" i="111"/>
  <c r="K75" i="111" s="1"/>
  <c r="L75" i="111"/>
  <c r="I76" i="111"/>
  <c r="K76" i="111"/>
  <c r="L76" i="111"/>
  <c r="J76" i="111"/>
  <c r="I77" i="111"/>
  <c r="J77" i="111"/>
  <c r="K77" i="111" s="1"/>
  <c r="L77" i="111" s="1"/>
  <c r="I78" i="111"/>
  <c r="J78" i="111"/>
  <c r="K78" i="111"/>
  <c r="L78" i="111" s="1"/>
  <c r="I79" i="111"/>
  <c r="J79" i="111"/>
  <c r="K79" i="111" s="1"/>
  <c r="L79" i="111" s="1"/>
  <c r="I80" i="111"/>
  <c r="J80" i="111"/>
  <c r="K80" i="111"/>
  <c r="L80" i="111" s="1"/>
  <c r="I81" i="111"/>
  <c r="J81" i="111"/>
  <c r="K81" i="111" s="1"/>
  <c r="L81" i="111" s="1"/>
  <c r="I82" i="111"/>
  <c r="K82" i="111"/>
  <c r="L82" i="111" s="1"/>
  <c r="J82" i="111"/>
  <c r="I83" i="111"/>
  <c r="J83" i="111"/>
  <c r="K83" i="111" s="1"/>
  <c r="L83" i="111"/>
  <c r="I84" i="111"/>
  <c r="J84" i="111"/>
  <c r="K84" i="111"/>
  <c r="L84" i="111" s="1"/>
  <c r="I85" i="111"/>
  <c r="J85" i="111"/>
  <c r="K85" i="111" s="1"/>
  <c r="L85" i="111" s="1"/>
  <c r="I86" i="111"/>
  <c r="J86" i="111"/>
  <c r="K86" i="111" s="1"/>
  <c r="L86" i="111" s="1"/>
  <c r="I87" i="111"/>
  <c r="J87" i="111"/>
  <c r="K87" i="111" s="1"/>
  <c r="L87" i="111" s="1"/>
  <c r="I88" i="111"/>
  <c r="K88" i="111"/>
  <c r="L88" i="111" s="1"/>
  <c r="J88" i="111"/>
  <c r="I89" i="111"/>
  <c r="J89" i="111"/>
  <c r="K89" i="111" s="1"/>
  <c r="L89" i="111"/>
  <c r="I90" i="111"/>
  <c r="J90" i="111"/>
  <c r="K90" i="111"/>
  <c r="L90" i="111" s="1"/>
  <c r="I91" i="111"/>
  <c r="J91" i="111"/>
  <c r="K91" i="111" s="1"/>
  <c r="L91" i="111" s="1"/>
  <c r="I92" i="111"/>
  <c r="J92" i="111"/>
  <c r="K92" i="111" s="1"/>
  <c r="L92" i="111" s="1"/>
  <c r="I93" i="111"/>
  <c r="J93" i="111"/>
  <c r="K93" i="111" s="1"/>
  <c r="L93" i="111" s="1"/>
  <c r="I94" i="111"/>
  <c r="K94" i="111"/>
  <c r="L94" i="111" s="1"/>
  <c r="J94" i="111"/>
  <c r="I95" i="111"/>
  <c r="J95" i="111"/>
  <c r="K95" i="111" s="1"/>
  <c r="L95" i="111"/>
  <c r="I96" i="111"/>
  <c r="J96" i="111"/>
  <c r="K96" i="111"/>
  <c r="L96" i="111" s="1"/>
  <c r="I97" i="111"/>
  <c r="K97" i="111"/>
  <c r="L97" i="111" s="1"/>
  <c r="J97" i="111"/>
  <c r="I98" i="111"/>
  <c r="K98" i="111" s="1"/>
  <c r="L98" i="111" s="1"/>
  <c r="J98" i="111"/>
  <c r="I99" i="111"/>
  <c r="J99" i="111"/>
  <c r="K99" i="111" s="1"/>
  <c r="L99" i="111" s="1"/>
  <c r="I100" i="111"/>
  <c r="K100" i="111" s="1"/>
  <c r="L100" i="111" s="1"/>
  <c r="J100" i="111"/>
  <c r="I101" i="111"/>
  <c r="J101" i="111"/>
  <c r="K101" i="111" s="1"/>
  <c r="L101" i="111" s="1"/>
  <c r="I102" i="111"/>
  <c r="J102" i="111"/>
  <c r="K102" i="111"/>
  <c r="L102" i="111" s="1"/>
  <c r="I103" i="111"/>
  <c r="K103" i="111"/>
  <c r="L103" i="111"/>
  <c r="J103" i="111"/>
  <c r="I104" i="111"/>
  <c r="K104" i="111" s="1"/>
  <c r="L104" i="111" s="1"/>
  <c r="J104" i="111"/>
  <c r="I105" i="111"/>
  <c r="J105" i="111"/>
  <c r="K105" i="111"/>
  <c r="L105" i="111"/>
  <c r="I106" i="111"/>
  <c r="K106" i="111"/>
  <c r="L106" i="111" s="1"/>
  <c r="J106" i="111"/>
  <c r="I107" i="111"/>
  <c r="J107" i="111"/>
  <c r="K107" i="111"/>
  <c r="L107" i="111"/>
  <c r="I108" i="111"/>
  <c r="J108" i="111"/>
  <c r="K108" i="111" s="1"/>
  <c r="L108" i="111" s="1"/>
  <c r="I109" i="111"/>
  <c r="K109" i="111"/>
  <c r="L109" i="111" s="1"/>
  <c r="J109" i="111"/>
  <c r="I110" i="111"/>
  <c r="J110" i="111"/>
  <c r="K110" i="111"/>
  <c r="L110" i="111" s="1"/>
  <c r="I111" i="111"/>
  <c r="J111" i="111"/>
  <c r="K111" i="111"/>
  <c r="L111" i="111" s="1"/>
  <c r="I112" i="111"/>
  <c r="K112" i="111"/>
  <c r="L112" i="111" s="1"/>
  <c r="J112" i="111"/>
  <c r="I113" i="111"/>
  <c r="J113" i="111"/>
  <c r="K113" i="111"/>
  <c r="L113" i="111" s="1"/>
  <c r="I114" i="111"/>
  <c r="K114" i="111" s="1"/>
  <c r="L114" i="111" s="1"/>
  <c r="J114" i="111"/>
  <c r="I115" i="111"/>
  <c r="J115" i="111"/>
  <c r="K115" i="111" s="1"/>
  <c r="L115" i="111" s="1"/>
  <c r="I116" i="111"/>
  <c r="J116" i="111"/>
  <c r="K116" i="111"/>
  <c r="L116" i="111" s="1"/>
  <c r="I117" i="111"/>
  <c r="J117" i="111"/>
  <c r="K117" i="111" s="1"/>
  <c r="L117" i="111" s="1"/>
  <c r="I118" i="111"/>
  <c r="K118" i="111" s="1"/>
  <c r="L118" i="111" s="1"/>
  <c r="J118" i="111"/>
  <c r="I119" i="111"/>
  <c r="J119" i="111"/>
  <c r="K119" i="111" s="1"/>
  <c r="L119" i="111" s="1"/>
  <c r="I120" i="111"/>
  <c r="K120" i="111" s="1"/>
  <c r="L120" i="111" s="1"/>
  <c r="J120" i="111"/>
  <c r="I121" i="111"/>
  <c r="J121" i="111"/>
  <c r="K121" i="111" s="1"/>
  <c r="L121" i="111" s="1"/>
  <c r="I122" i="111"/>
  <c r="K122" i="111" s="1"/>
  <c r="L122" i="111" s="1"/>
  <c r="J122" i="111"/>
  <c r="I123" i="111"/>
  <c r="J123" i="111"/>
  <c r="K123" i="111" s="1"/>
  <c r="L123" i="111" s="1"/>
  <c r="I124" i="111"/>
  <c r="K124" i="111" s="1"/>
  <c r="L124" i="111" s="1"/>
  <c r="J124" i="111"/>
  <c r="I125" i="111"/>
  <c r="J125" i="111"/>
  <c r="K125" i="111" s="1"/>
  <c r="L125" i="111" s="1"/>
  <c r="I126" i="111"/>
  <c r="J126" i="111"/>
  <c r="K126" i="111"/>
  <c r="L126" i="111" s="1"/>
  <c r="I127" i="111"/>
  <c r="K127" i="111"/>
  <c r="L127" i="111"/>
  <c r="J127" i="111"/>
  <c r="I128" i="111"/>
  <c r="K128" i="111" s="1"/>
  <c r="L128" i="111" s="1"/>
  <c r="J128" i="111"/>
  <c r="I129" i="111"/>
  <c r="J129" i="111"/>
  <c r="K129" i="111"/>
  <c r="L129" i="111"/>
  <c r="I130" i="111"/>
  <c r="K130" i="111"/>
  <c r="L130" i="111" s="1"/>
  <c r="J130" i="111"/>
  <c r="I7" i="95"/>
  <c r="J7" i="95"/>
  <c r="K7" i="95"/>
  <c r="L7" i="95"/>
  <c r="I8" i="95"/>
  <c r="J8" i="95"/>
  <c r="K8" i="95" s="1"/>
  <c r="L8" i="95" s="1"/>
  <c r="I9" i="95"/>
  <c r="J9" i="95"/>
  <c r="K9" i="95" s="1"/>
  <c r="L9" i="95" s="1"/>
  <c r="I10" i="95"/>
  <c r="K10" i="95" s="1"/>
  <c r="L10" i="95" s="1"/>
  <c r="J10" i="95"/>
  <c r="I11" i="95"/>
  <c r="K11" i="95"/>
  <c r="L11" i="95" s="1"/>
  <c r="J11" i="95"/>
  <c r="I12" i="95"/>
  <c r="J12" i="95"/>
  <c r="K12" i="95"/>
  <c r="L12" i="95" s="1"/>
  <c r="I13" i="95"/>
  <c r="J13" i="95"/>
  <c r="K13" i="95"/>
  <c r="L13" i="95" s="1"/>
  <c r="I14" i="95"/>
  <c r="K14" i="95" s="1"/>
  <c r="L14" i="95" s="1"/>
  <c r="J14" i="95"/>
  <c r="I15" i="95"/>
  <c r="J15" i="95"/>
  <c r="K15" i="95" s="1"/>
  <c r="L15" i="95" s="1"/>
  <c r="I16" i="95"/>
  <c r="K16" i="95"/>
  <c r="L16" i="95"/>
  <c r="J16" i="95"/>
  <c r="I17" i="95"/>
  <c r="J17" i="95"/>
  <c r="K17" i="95" s="1"/>
  <c r="L17" i="95" s="1"/>
  <c r="I18" i="95"/>
  <c r="J18" i="95"/>
  <c r="K18" i="95"/>
  <c r="L18" i="95" s="1"/>
  <c r="I19" i="95"/>
  <c r="J19" i="95"/>
  <c r="K19" i="95" s="1"/>
  <c r="L19" i="95" s="1"/>
  <c r="I20" i="95"/>
  <c r="K20" i="95" s="1"/>
  <c r="L20" i="95" s="1"/>
  <c r="J20" i="95"/>
  <c r="I21" i="95"/>
  <c r="J21" i="95"/>
  <c r="K21" i="95"/>
  <c r="L21" i="95" s="1"/>
  <c r="I22" i="95"/>
  <c r="K22" i="95"/>
  <c r="L22" i="95" s="1"/>
  <c r="J22" i="95"/>
  <c r="I23" i="95"/>
  <c r="J23" i="95"/>
  <c r="I24" i="95"/>
  <c r="K24" i="95" s="1"/>
  <c r="L24" i="95" s="1"/>
  <c r="J24" i="95"/>
  <c r="I25" i="95"/>
  <c r="K25" i="95" s="1"/>
  <c r="J25" i="95"/>
  <c r="L25" i="95"/>
  <c r="I152" i="95"/>
  <c r="J152" i="95"/>
  <c r="K152" i="95" s="1"/>
  <c r="L152" i="95" s="1"/>
  <c r="I6" i="95"/>
  <c r="K6" i="95" s="1"/>
  <c r="L6" i="95" s="1"/>
  <c r="J6" i="95"/>
  <c r="I7" i="94"/>
  <c r="J7" i="94"/>
  <c r="K7" i="94"/>
  <c r="L7" i="94" s="1"/>
  <c r="I8" i="94"/>
  <c r="K8" i="94" s="1"/>
  <c r="L8" i="94" s="1"/>
  <c r="J8" i="94"/>
  <c r="I9" i="94"/>
  <c r="K9" i="94" s="1"/>
  <c r="L9" i="94" s="1"/>
  <c r="J9" i="94"/>
  <c r="I10" i="94"/>
  <c r="K10" i="94" s="1"/>
  <c r="J10" i="94"/>
  <c r="L10" i="94"/>
  <c r="I11" i="94"/>
  <c r="J11" i="94"/>
  <c r="K11" i="94"/>
  <c r="L11" i="94" s="1"/>
  <c r="I12" i="94"/>
  <c r="K12" i="94" s="1"/>
  <c r="L12" i="94" s="1"/>
  <c r="J12" i="94"/>
  <c r="I13" i="94"/>
  <c r="K13" i="94" s="1"/>
  <c r="L13" i="94" s="1"/>
  <c r="J13" i="94"/>
  <c r="I14" i="94"/>
  <c r="K14" i="94" s="1"/>
  <c r="J14" i="94"/>
  <c r="L14" i="94"/>
  <c r="I15" i="94"/>
  <c r="K15" i="94" s="1"/>
  <c r="L15" i="94" s="1"/>
  <c r="J15" i="94"/>
  <c r="I16" i="94"/>
  <c r="K16" i="94" s="1"/>
  <c r="J16" i="94"/>
  <c r="L16" i="94"/>
  <c r="I17" i="94"/>
  <c r="J17" i="94"/>
  <c r="K17" i="94"/>
  <c r="L17" i="94" s="1"/>
  <c r="I18" i="94"/>
  <c r="K18" i="94" s="1"/>
  <c r="L18" i="94" s="1"/>
  <c r="J18" i="94"/>
  <c r="I19" i="94"/>
  <c r="K19" i="94" s="1"/>
  <c r="L19" i="94" s="1"/>
  <c r="J19" i="94"/>
  <c r="I20" i="94"/>
  <c r="K20" i="94" s="1"/>
  <c r="J20" i="94"/>
  <c r="L20" i="94"/>
  <c r="I21" i="94"/>
  <c r="J21" i="94"/>
  <c r="K21" i="94" s="1"/>
  <c r="L21" i="94" s="1"/>
  <c r="I22" i="94"/>
  <c r="K22" i="94" s="1"/>
  <c r="L22" i="94" s="1"/>
  <c r="J22" i="94"/>
  <c r="I23" i="94"/>
  <c r="J23" i="94"/>
  <c r="K23" i="94"/>
  <c r="L23" i="94" s="1"/>
  <c r="I24" i="94"/>
  <c r="K24" i="94" s="1"/>
  <c r="L24" i="94" s="1"/>
  <c r="J24" i="94"/>
  <c r="I25" i="94"/>
  <c r="K25" i="94" s="1"/>
  <c r="L25" i="94" s="1"/>
  <c r="J25" i="94"/>
  <c r="I6" i="94"/>
  <c r="K6" i="94" s="1"/>
  <c r="J6" i="94"/>
  <c r="L6" i="94"/>
  <c r="I7" i="93"/>
  <c r="J7" i="93"/>
  <c r="K7" i="93" s="1"/>
  <c r="L7" i="93" s="1"/>
  <c r="I8" i="93"/>
  <c r="K8" i="93" s="1"/>
  <c r="L8" i="93" s="1"/>
  <c r="J8" i="93"/>
  <c r="I9" i="93"/>
  <c r="K9" i="93" s="1"/>
  <c r="L9" i="93" s="1"/>
  <c r="J9" i="93"/>
  <c r="I10" i="93"/>
  <c r="K10" i="93" s="1"/>
  <c r="J10" i="93"/>
  <c r="L10" i="93"/>
  <c r="I11" i="93"/>
  <c r="K11" i="93" s="1"/>
  <c r="L11" i="93" s="1"/>
  <c r="J11" i="93"/>
  <c r="I12" i="93"/>
  <c r="K12" i="93" s="1"/>
  <c r="J12" i="93"/>
  <c r="L12" i="93"/>
  <c r="I13" i="93"/>
  <c r="J13" i="93"/>
  <c r="K13" i="93"/>
  <c r="L13" i="93" s="1"/>
  <c r="I14" i="93"/>
  <c r="K14" i="93" s="1"/>
  <c r="L14" i="93" s="1"/>
  <c r="J14" i="93"/>
  <c r="I15" i="93"/>
  <c r="K15" i="93" s="1"/>
  <c r="L15" i="93" s="1"/>
  <c r="J15" i="93"/>
  <c r="I16" i="93"/>
  <c r="K16" i="93" s="1"/>
  <c r="J16" i="93"/>
  <c r="L16" i="93"/>
  <c r="I17" i="93"/>
  <c r="J17" i="93"/>
  <c r="K17" i="93" s="1"/>
  <c r="L17" i="93" s="1"/>
  <c r="I18" i="93"/>
  <c r="K18" i="93" s="1"/>
  <c r="L18" i="93" s="1"/>
  <c r="J18" i="93"/>
  <c r="I19" i="93"/>
  <c r="J19" i="93"/>
  <c r="K19" i="93"/>
  <c r="L19" i="93" s="1"/>
  <c r="I20" i="93"/>
  <c r="K20" i="93" s="1"/>
  <c r="L20" i="93" s="1"/>
  <c r="J20" i="93"/>
  <c r="I21" i="93"/>
  <c r="K21" i="93" s="1"/>
  <c r="L21" i="93" s="1"/>
  <c r="J21" i="93"/>
  <c r="I22" i="93"/>
  <c r="K22" i="93" s="1"/>
  <c r="J22" i="93"/>
  <c r="L22" i="93"/>
  <c r="I23" i="93"/>
  <c r="J23" i="93"/>
  <c r="K23" i="93" s="1"/>
  <c r="L23" i="93" s="1"/>
  <c r="I24" i="93"/>
  <c r="K24" i="93" s="1"/>
  <c r="L24" i="93" s="1"/>
  <c r="J24" i="93"/>
  <c r="I25" i="93"/>
  <c r="K25" i="93" s="1"/>
  <c r="L25" i="93" s="1"/>
  <c r="J25" i="93"/>
  <c r="I152" i="93"/>
  <c r="J152" i="93"/>
  <c r="I6" i="93"/>
  <c r="J6" i="93"/>
  <c r="K6" i="93"/>
  <c r="L6" i="93" s="1"/>
  <c r="I7" i="111"/>
  <c r="K7" i="111" s="1"/>
  <c r="L7" i="111" s="1"/>
  <c r="J7" i="111"/>
  <c r="I8" i="111"/>
  <c r="J8" i="111"/>
  <c r="K8" i="111" s="1"/>
  <c r="L8" i="111" s="1"/>
  <c r="I9" i="111"/>
  <c r="K9" i="111" s="1"/>
  <c r="L9" i="111" s="1"/>
  <c r="J9" i="111"/>
  <c r="I10" i="111"/>
  <c r="K10" i="111" s="1"/>
  <c r="L10" i="111" s="1"/>
  <c r="J10" i="111"/>
  <c r="I11" i="111"/>
  <c r="K11" i="111" s="1"/>
  <c r="L11" i="111" s="1"/>
  <c r="J11" i="111"/>
  <c r="I12" i="111"/>
  <c r="K12" i="111" s="1"/>
  <c r="L12" i="111" s="1"/>
  <c r="J12" i="111"/>
  <c r="I13" i="111"/>
  <c r="J13" i="111"/>
  <c r="I14" i="111"/>
  <c r="J14" i="111"/>
  <c r="K14" i="111"/>
  <c r="L14" i="111" s="1"/>
  <c r="I15" i="111"/>
  <c r="K15" i="111" s="1"/>
  <c r="L15" i="111" s="1"/>
  <c r="J15" i="111"/>
  <c r="I16" i="111"/>
  <c r="J16" i="111"/>
  <c r="K16" i="111" s="1"/>
  <c r="L16" i="111" s="1"/>
  <c r="I17" i="111"/>
  <c r="K17" i="111" s="1"/>
  <c r="L17" i="111" s="1"/>
  <c r="J17" i="111"/>
  <c r="I18" i="111"/>
  <c r="K18" i="111" s="1"/>
  <c r="L18" i="111" s="1"/>
  <c r="J18" i="111"/>
  <c r="I19" i="111"/>
  <c r="K19" i="111" s="1"/>
  <c r="L19" i="111" s="1"/>
  <c r="J19" i="111"/>
  <c r="I20" i="111"/>
  <c r="K20" i="111" s="1"/>
  <c r="L20" i="111" s="1"/>
  <c r="J20" i="111"/>
  <c r="I21" i="111"/>
  <c r="K21" i="111" s="1"/>
  <c r="L21" i="111" s="1"/>
  <c r="J21" i="111"/>
  <c r="I22" i="111"/>
  <c r="K22" i="111" s="1"/>
  <c r="L22" i="111" s="1"/>
  <c r="J22" i="111"/>
  <c r="I23" i="111"/>
  <c r="K23" i="111" s="1"/>
  <c r="J23" i="111"/>
  <c r="L23" i="111"/>
  <c r="I24" i="111"/>
  <c r="K24" i="111"/>
  <c r="L24" i="111" s="1"/>
  <c r="J24" i="111"/>
  <c r="I25" i="111"/>
  <c r="K25" i="111" s="1"/>
  <c r="J25" i="111"/>
  <c r="L25" i="111"/>
  <c r="I152" i="111"/>
  <c r="J152" i="111"/>
  <c r="K152" i="111"/>
  <c r="L152" i="111" s="1"/>
  <c r="I6" i="111"/>
  <c r="K6" i="111" s="1"/>
  <c r="L6" i="111" s="1"/>
  <c r="J6" i="111"/>
  <c r="I7" i="105"/>
  <c r="K7" i="105" s="1"/>
  <c r="L7" i="105" s="1"/>
  <c r="J7" i="105"/>
  <c r="I8" i="105"/>
  <c r="K8" i="105" s="1"/>
  <c r="J8" i="105"/>
  <c r="L8" i="105"/>
  <c r="I9" i="105"/>
  <c r="J9" i="105"/>
  <c r="K9" i="105" s="1"/>
  <c r="L9" i="105" s="1"/>
  <c r="I10" i="105"/>
  <c r="K10" i="105" s="1"/>
  <c r="L10" i="105" s="1"/>
  <c r="J10" i="105"/>
  <c r="I11" i="105"/>
  <c r="K11" i="105" s="1"/>
  <c r="L11" i="105" s="1"/>
  <c r="J11" i="105"/>
  <c r="I12" i="105"/>
  <c r="K12" i="105" s="1"/>
  <c r="J12" i="105"/>
  <c r="L12" i="105"/>
  <c r="I13" i="105"/>
  <c r="K13" i="105"/>
  <c r="L13" i="105" s="1"/>
  <c r="J13" i="105"/>
  <c r="I14" i="105"/>
  <c r="K14" i="105" s="1"/>
  <c r="L14" i="105" s="1"/>
  <c r="J14" i="105"/>
  <c r="I15" i="105"/>
  <c r="K15" i="105" s="1"/>
  <c r="L15" i="105" s="1"/>
  <c r="J15" i="105"/>
  <c r="I16" i="105"/>
  <c r="J16" i="105"/>
  <c r="I17" i="105"/>
  <c r="J17" i="105"/>
  <c r="K17" i="105"/>
  <c r="L17" i="105" s="1"/>
  <c r="I18" i="105"/>
  <c r="K18" i="105" s="1"/>
  <c r="L18" i="105" s="1"/>
  <c r="J18" i="105"/>
  <c r="I19" i="105"/>
  <c r="K19" i="105" s="1"/>
  <c r="L19" i="105" s="1"/>
  <c r="J19" i="105"/>
  <c r="I20" i="105"/>
  <c r="K20" i="105" s="1"/>
  <c r="J20" i="105"/>
  <c r="L20" i="105"/>
  <c r="I21" i="105"/>
  <c r="J21" i="105"/>
  <c r="K21" i="105" s="1"/>
  <c r="L21" i="105" s="1"/>
  <c r="I22" i="105"/>
  <c r="K22" i="105" s="1"/>
  <c r="L22" i="105" s="1"/>
  <c r="J22" i="105"/>
  <c r="I23" i="105"/>
  <c r="K23" i="105" s="1"/>
  <c r="L23" i="105" s="1"/>
  <c r="J23" i="105"/>
  <c r="I24" i="105"/>
  <c r="K24" i="105" s="1"/>
  <c r="J24" i="105"/>
  <c r="L24" i="105"/>
  <c r="I25" i="105"/>
  <c r="K25" i="105"/>
  <c r="L25" i="105" s="1"/>
  <c r="J25" i="105"/>
  <c r="I152" i="105"/>
  <c r="K152" i="105" s="1"/>
  <c r="L152" i="105" s="1"/>
  <c r="J152" i="105"/>
  <c r="I6" i="105"/>
  <c r="K6" i="105" s="1"/>
  <c r="L6" i="105" s="1"/>
  <c r="J6" i="105"/>
  <c r="I146" i="96"/>
  <c r="K146" i="96" s="1"/>
  <c r="J146" i="96"/>
  <c r="L146" i="96"/>
  <c r="I26" i="96"/>
  <c r="J26" i="96"/>
  <c r="K26" i="96"/>
  <c r="L26" i="96" s="1"/>
  <c r="V64" i="96" s="1"/>
  <c r="I27" i="96"/>
  <c r="J27" i="96"/>
  <c r="K27" i="96"/>
  <c r="L27" i="96" s="1"/>
  <c r="V65" i="96" s="1"/>
  <c r="I28" i="96"/>
  <c r="K28" i="96" s="1"/>
  <c r="L28" i="96" s="1"/>
  <c r="V66" i="96" s="1"/>
  <c r="J28" i="96"/>
  <c r="I29" i="96"/>
  <c r="K29" i="96" s="1"/>
  <c r="L29" i="96" s="1"/>
  <c r="V67" i="96" s="1"/>
  <c r="J29" i="96"/>
  <c r="I30" i="96"/>
  <c r="K30" i="96" s="1"/>
  <c r="L30" i="96" s="1"/>
  <c r="V68" i="96" s="1"/>
  <c r="J30" i="96"/>
  <c r="I31" i="96"/>
  <c r="K31" i="96"/>
  <c r="L31" i="96" s="1"/>
  <c r="V69" i="96" s="1"/>
  <c r="J31" i="96"/>
  <c r="I32" i="96"/>
  <c r="J32" i="96"/>
  <c r="K32" i="96" s="1"/>
  <c r="L32" i="96" s="1"/>
  <c r="V70" i="96" s="1"/>
  <c r="I33" i="96"/>
  <c r="K33" i="96" s="1"/>
  <c r="L33" i="96" s="1"/>
  <c r="J33" i="96"/>
  <c r="V71" i="96"/>
  <c r="I34" i="96"/>
  <c r="K34" i="96"/>
  <c r="L34" i="96" s="1"/>
  <c r="V72" i="96" s="1"/>
  <c r="J34" i="96"/>
  <c r="I35" i="96"/>
  <c r="K35" i="96" s="1"/>
  <c r="L35" i="96" s="1"/>
  <c r="V73" i="96" s="1"/>
  <c r="J35" i="96"/>
  <c r="I36" i="96"/>
  <c r="K36" i="96" s="1"/>
  <c r="L36" i="96" s="1"/>
  <c r="V74" i="96" s="1"/>
  <c r="J36" i="96"/>
  <c r="I37" i="96"/>
  <c r="K37" i="96" s="1"/>
  <c r="L37" i="96" s="1"/>
  <c r="V75" i="96" s="1"/>
  <c r="J37" i="96"/>
  <c r="I38" i="96"/>
  <c r="K38" i="96" s="1"/>
  <c r="L38" i="96" s="1"/>
  <c r="J38" i="96"/>
  <c r="I39" i="96"/>
  <c r="K39" i="96" s="1"/>
  <c r="L39" i="96" s="1"/>
  <c r="J39" i="96"/>
  <c r="I40" i="96"/>
  <c r="K40" i="96" s="1"/>
  <c r="J40" i="96"/>
  <c r="L40" i="96"/>
  <c r="V78" i="96" s="1"/>
  <c r="I41" i="96"/>
  <c r="K41" i="96" s="1"/>
  <c r="L41" i="96" s="1"/>
  <c r="J41" i="96"/>
  <c r="I42" i="96"/>
  <c r="J42" i="96"/>
  <c r="K42" i="96"/>
  <c r="L42" i="96" s="1"/>
  <c r="I43" i="96"/>
  <c r="K43" i="96" s="1"/>
  <c r="L43" i="96" s="1"/>
  <c r="J43" i="96"/>
  <c r="I44" i="96"/>
  <c r="J44" i="96"/>
  <c r="K44" i="96" s="1"/>
  <c r="L44" i="96" s="1"/>
  <c r="I45" i="96"/>
  <c r="K45" i="96" s="1"/>
  <c r="L45" i="96" s="1"/>
  <c r="J45" i="96"/>
  <c r="I131" i="96"/>
  <c r="J131" i="96"/>
  <c r="K131" i="96" s="1"/>
  <c r="L131" i="96" s="1"/>
  <c r="V84" i="96" s="1"/>
  <c r="I132" i="96"/>
  <c r="K132" i="96" s="1"/>
  <c r="L132" i="96" s="1"/>
  <c r="V85" i="96" s="1"/>
  <c r="J132" i="96"/>
  <c r="I133" i="96"/>
  <c r="J133" i="96"/>
  <c r="K133" i="96"/>
  <c r="L133" i="96" s="1"/>
  <c r="I134" i="96"/>
  <c r="K134" i="96"/>
  <c r="L134" i="96" s="1"/>
  <c r="J134" i="96"/>
  <c r="I135" i="96"/>
  <c r="J135" i="96"/>
  <c r="K135" i="96"/>
  <c r="L135" i="96" s="1"/>
  <c r="I136" i="96"/>
  <c r="K136" i="96" s="1"/>
  <c r="L136" i="96" s="1"/>
  <c r="V89" i="96" s="1"/>
  <c r="J136" i="96"/>
  <c r="I137" i="96"/>
  <c r="K137" i="96"/>
  <c r="L137" i="96" s="1"/>
  <c r="V90" i="96" s="1"/>
  <c r="J137" i="96"/>
  <c r="I138" i="96"/>
  <c r="J138" i="96"/>
  <c r="K138" i="96" s="1"/>
  <c r="L138" i="96" s="1"/>
  <c r="V91" i="96" s="1"/>
  <c r="I139" i="96"/>
  <c r="J139" i="96"/>
  <c r="K139" i="96"/>
  <c r="L139" i="96" s="1"/>
  <c r="I140" i="96"/>
  <c r="K140" i="96" s="1"/>
  <c r="L140" i="96" s="1"/>
  <c r="J140" i="96"/>
  <c r="I141" i="96"/>
  <c r="J141" i="96"/>
  <c r="K141" i="96"/>
  <c r="L141" i="96" s="1"/>
  <c r="I142" i="96"/>
  <c r="K142" i="96" s="1"/>
  <c r="L142" i="96" s="1"/>
  <c r="V95" i="96" s="1"/>
  <c r="J142" i="96"/>
  <c r="I143" i="96"/>
  <c r="K143" i="96"/>
  <c r="L143" i="96" s="1"/>
  <c r="V96" i="96" s="1"/>
  <c r="J143" i="96"/>
  <c r="I144" i="96"/>
  <c r="K144" i="96"/>
  <c r="L144" i="96" s="1"/>
  <c r="V97" i="96" s="1"/>
  <c r="J144" i="96"/>
  <c r="I145" i="96"/>
  <c r="J145" i="96"/>
  <c r="K145" i="96" s="1"/>
  <c r="L145" i="96" s="1"/>
  <c r="V99" i="96"/>
  <c r="I147" i="96"/>
  <c r="J147" i="96"/>
  <c r="K147" i="96"/>
  <c r="L147" i="96" s="1"/>
  <c r="V100" i="96" s="1"/>
  <c r="I148" i="96"/>
  <c r="K148" i="96" s="1"/>
  <c r="L148" i="96" s="1"/>
  <c r="V101" i="96" s="1"/>
  <c r="J148" i="96"/>
  <c r="I149" i="96"/>
  <c r="K149" i="96" s="1"/>
  <c r="L149" i="96" s="1"/>
  <c r="V102" i="96" s="1"/>
  <c r="J149" i="96"/>
  <c r="I150" i="96"/>
  <c r="K150" i="96" s="1"/>
  <c r="L150" i="96" s="1"/>
  <c r="V103" i="96" s="1"/>
  <c r="J150" i="96"/>
  <c r="I151" i="96"/>
  <c r="K151" i="96" s="1"/>
  <c r="L151" i="96" s="1"/>
  <c r="V104" i="96" s="1"/>
  <c r="J151" i="96"/>
  <c r="I146" i="116"/>
  <c r="K146" i="116"/>
  <c r="L146" i="116" s="1"/>
  <c r="J146" i="116"/>
  <c r="I26" i="116"/>
  <c r="J26" i="116"/>
  <c r="K26" i="116"/>
  <c r="L26" i="116" s="1"/>
  <c r="V64" i="116" s="1"/>
  <c r="I27" i="116"/>
  <c r="K27" i="116" s="1"/>
  <c r="L27" i="116" s="1"/>
  <c r="V65" i="116" s="1"/>
  <c r="J27" i="116"/>
  <c r="I28" i="116"/>
  <c r="K28" i="116" s="1"/>
  <c r="L28" i="116" s="1"/>
  <c r="V66" i="116" s="1"/>
  <c r="J28" i="116"/>
  <c r="I29" i="116"/>
  <c r="K29" i="116" s="1"/>
  <c r="L29" i="116" s="1"/>
  <c r="V67" i="116" s="1"/>
  <c r="J29" i="116"/>
  <c r="I30" i="116"/>
  <c r="J30" i="116"/>
  <c r="I31" i="116"/>
  <c r="J31" i="116"/>
  <c r="K31" i="116" s="1"/>
  <c r="L31" i="116" s="1"/>
  <c r="V69" i="116" s="1"/>
  <c r="I32" i="116"/>
  <c r="J32" i="116"/>
  <c r="K32" i="116"/>
  <c r="L32" i="116" s="1"/>
  <c r="V70" i="116" s="1"/>
  <c r="I33" i="116"/>
  <c r="J33" i="116"/>
  <c r="K33" i="116"/>
  <c r="L33" i="116" s="1"/>
  <c r="V71" i="116" s="1"/>
  <c r="I34" i="116"/>
  <c r="K34" i="116" s="1"/>
  <c r="L34" i="116" s="1"/>
  <c r="V72" i="116" s="1"/>
  <c r="J34" i="116"/>
  <c r="I35" i="116"/>
  <c r="K35" i="116" s="1"/>
  <c r="L35" i="116" s="1"/>
  <c r="V73" i="116" s="1"/>
  <c r="J35" i="116"/>
  <c r="I36" i="116"/>
  <c r="J36" i="116"/>
  <c r="I37" i="116"/>
  <c r="K37" i="116"/>
  <c r="L37" i="116" s="1"/>
  <c r="V75" i="116" s="1"/>
  <c r="J37" i="116"/>
  <c r="I38" i="116"/>
  <c r="J38" i="116"/>
  <c r="K38" i="116" s="1"/>
  <c r="L38" i="116" s="1"/>
  <c r="I39" i="116"/>
  <c r="K39" i="116" s="1"/>
  <c r="L39" i="116" s="1"/>
  <c r="V77" i="116" s="1"/>
  <c r="J39" i="116"/>
  <c r="I40" i="116"/>
  <c r="K40" i="116" s="1"/>
  <c r="L40" i="116" s="1"/>
  <c r="V78" i="116" s="1"/>
  <c r="J40" i="116"/>
  <c r="I41" i="116"/>
  <c r="K41" i="116"/>
  <c r="L41" i="116" s="1"/>
  <c r="J41" i="116"/>
  <c r="I42" i="116"/>
  <c r="J42" i="116"/>
  <c r="I43" i="116"/>
  <c r="K43" i="116" s="1"/>
  <c r="L43" i="116" s="1"/>
  <c r="J43" i="116"/>
  <c r="I44" i="116"/>
  <c r="J44" i="116"/>
  <c r="K44" i="116" s="1"/>
  <c r="L44" i="116" s="1"/>
  <c r="I45" i="116"/>
  <c r="K45" i="116" s="1"/>
  <c r="L45" i="116" s="1"/>
  <c r="V83" i="116" s="1"/>
  <c r="J45" i="116"/>
  <c r="I131" i="116"/>
  <c r="K131" i="116" s="1"/>
  <c r="L131" i="116" s="1"/>
  <c r="V84" i="116" s="1"/>
  <c r="J131" i="116"/>
  <c r="I132" i="116"/>
  <c r="K132" i="116"/>
  <c r="L132" i="116" s="1"/>
  <c r="V85" i="116" s="1"/>
  <c r="J132" i="116"/>
  <c r="I133" i="116"/>
  <c r="J133" i="116"/>
  <c r="I134" i="116"/>
  <c r="K134" i="116" s="1"/>
  <c r="L134" i="116" s="1"/>
  <c r="V87" i="116" s="1"/>
  <c r="J134" i="116"/>
  <c r="I135" i="116"/>
  <c r="J135" i="116"/>
  <c r="K135" i="116"/>
  <c r="L135" i="116" s="1"/>
  <c r="V88" i="116" s="1"/>
  <c r="I136" i="116"/>
  <c r="K136" i="116" s="1"/>
  <c r="L136" i="116" s="1"/>
  <c r="V89" i="116" s="1"/>
  <c r="J136" i="116"/>
  <c r="I137" i="116"/>
  <c r="K137" i="116" s="1"/>
  <c r="L137" i="116" s="1"/>
  <c r="V90" i="116" s="1"/>
  <c r="J137" i="116"/>
  <c r="I138" i="116"/>
  <c r="K138" i="116" s="1"/>
  <c r="L138" i="116" s="1"/>
  <c r="V91" i="116" s="1"/>
  <c r="J138" i="116"/>
  <c r="I139" i="116"/>
  <c r="J139" i="116"/>
  <c r="I140" i="116"/>
  <c r="J140" i="116"/>
  <c r="K140" i="116" s="1"/>
  <c r="L140" i="116" s="1"/>
  <c r="V93" i="116" s="1"/>
  <c r="I141" i="116"/>
  <c r="J141" i="116"/>
  <c r="K141" i="116"/>
  <c r="L141" i="116" s="1"/>
  <c r="V94" i="116" s="1"/>
  <c r="I142" i="116"/>
  <c r="J142" i="116"/>
  <c r="K142" i="116"/>
  <c r="L142" i="116" s="1"/>
  <c r="V95" i="116" s="1"/>
  <c r="I143" i="116"/>
  <c r="K143" i="116" s="1"/>
  <c r="L143" i="116" s="1"/>
  <c r="V96" i="116" s="1"/>
  <c r="J143" i="116"/>
  <c r="I144" i="116"/>
  <c r="K144" i="116" s="1"/>
  <c r="L144" i="116" s="1"/>
  <c r="V97" i="116" s="1"/>
  <c r="J144" i="116"/>
  <c r="I145" i="116"/>
  <c r="J145" i="116"/>
  <c r="I147" i="116"/>
  <c r="K147" i="116"/>
  <c r="L147" i="116" s="1"/>
  <c r="V100" i="116" s="1"/>
  <c r="J147" i="116"/>
  <c r="I148" i="116"/>
  <c r="J148" i="116"/>
  <c r="K148" i="116" s="1"/>
  <c r="L148" i="116" s="1"/>
  <c r="V101" i="116" s="1"/>
  <c r="I149" i="116"/>
  <c r="K149" i="116" s="1"/>
  <c r="L149" i="116" s="1"/>
  <c r="V102" i="116" s="1"/>
  <c r="J149" i="116"/>
  <c r="I150" i="116"/>
  <c r="J150" i="116"/>
  <c r="K150" i="116"/>
  <c r="L150" i="116" s="1"/>
  <c r="V103" i="116" s="1"/>
  <c r="I151" i="116"/>
  <c r="K151" i="116" s="1"/>
  <c r="L151" i="116" s="1"/>
  <c r="V104" i="116" s="1"/>
  <c r="J151" i="116"/>
  <c r="I146" i="120"/>
  <c r="K146" i="120" s="1"/>
  <c r="L146" i="120" s="1"/>
  <c r="J146" i="120"/>
  <c r="I26" i="120"/>
  <c r="J26" i="120"/>
  <c r="K26" i="120" s="1"/>
  <c r="L26" i="120" s="1"/>
  <c r="V64" i="120" s="1"/>
  <c r="I27" i="120"/>
  <c r="K27" i="120" s="1"/>
  <c r="L27" i="120" s="1"/>
  <c r="V65" i="120" s="1"/>
  <c r="J27" i="120"/>
  <c r="I28" i="120"/>
  <c r="J28" i="120"/>
  <c r="K28" i="120"/>
  <c r="L28" i="120" s="1"/>
  <c r="V66" i="120" s="1"/>
  <c r="I29" i="120"/>
  <c r="K29" i="120" s="1"/>
  <c r="L29" i="120" s="1"/>
  <c r="V67" i="120" s="1"/>
  <c r="J29" i="120"/>
  <c r="I30" i="120"/>
  <c r="K30" i="120" s="1"/>
  <c r="L30" i="120" s="1"/>
  <c r="V68" i="120" s="1"/>
  <c r="J30" i="120"/>
  <c r="I31" i="120"/>
  <c r="K31" i="120" s="1"/>
  <c r="L31" i="120" s="1"/>
  <c r="V69" i="120" s="1"/>
  <c r="J31" i="120"/>
  <c r="I32" i="120"/>
  <c r="K32" i="120" s="1"/>
  <c r="L32" i="120" s="1"/>
  <c r="V70" i="120" s="1"/>
  <c r="J32" i="120"/>
  <c r="I33" i="120"/>
  <c r="K33" i="120"/>
  <c r="L33" i="120" s="1"/>
  <c r="V71" i="120" s="1"/>
  <c r="J33" i="120"/>
  <c r="I34" i="120"/>
  <c r="J34" i="120"/>
  <c r="K34" i="120" s="1"/>
  <c r="L34" i="120" s="1"/>
  <c r="V72" i="120" s="1"/>
  <c r="I35" i="120"/>
  <c r="J35" i="120"/>
  <c r="K35" i="120"/>
  <c r="L35" i="120" s="1"/>
  <c r="V73" i="120" s="1"/>
  <c r="I36" i="120"/>
  <c r="K36" i="120" s="1"/>
  <c r="L36" i="120" s="1"/>
  <c r="V74" i="120" s="1"/>
  <c r="J36" i="120"/>
  <c r="I37" i="120"/>
  <c r="K37" i="120" s="1"/>
  <c r="L37" i="120" s="1"/>
  <c r="V75" i="120" s="1"/>
  <c r="J37" i="120"/>
  <c r="I38" i="120"/>
  <c r="K38" i="120" s="1"/>
  <c r="L38" i="120" s="1"/>
  <c r="V76" i="120" s="1"/>
  <c r="J38" i="120"/>
  <c r="I39" i="120"/>
  <c r="K39" i="120" s="1"/>
  <c r="L39" i="120" s="1"/>
  <c r="J39" i="120"/>
  <c r="I40" i="120"/>
  <c r="J40" i="120"/>
  <c r="K40" i="120"/>
  <c r="L40" i="120" s="1"/>
  <c r="I41" i="120"/>
  <c r="K41" i="120" s="1"/>
  <c r="L41" i="120" s="1"/>
  <c r="V79" i="120" s="1"/>
  <c r="J41" i="120"/>
  <c r="I42" i="120"/>
  <c r="K42" i="120"/>
  <c r="L42" i="120" s="1"/>
  <c r="J42" i="120"/>
  <c r="I43" i="120"/>
  <c r="K43" i="120" s="1"/>
  <c r="L43" i="120" s="1"/>
  <c r="J43" i="120"/>
  <c r="I44" i="120"/>
  <c r="K44" i="120" s="1"/>
  <c r="L44" i="120" s="1"/>
  <c r="V82" i="120" s="1"/>
  <c r="J44" i="120"/>
  <c r="I45" i="120"/>
  <c r="K45" i="120"/>
  <c r="L45" i="120" s="1"/>
  <c r="J45" i="120"/>
  <c r="I131" i="120"/>
  <c r="K131" i="120" s="1"/>
  <c r="L131" i="120" s="1"/>
  <c r="V84" i="120" s="1"/>
  <c r="J131" i="120"/>
  <c r="I132" i="120"/>
  <c r="K132" i="120" s="1"/>
  <c r="L132" i="120" s="1"/>
  <c r="V85" i="120" s="1"/>
  <c r="J132" i="120"/>
  <c r="I133" i="120"/>
  <c r="K133" i="120" s="1"/>
  <c r="L133" i="120" s="1"/>
  <c r="V86" i="120" s="1"/>
  <c r="J133" i="120"/>
  <c r="I134" i="120"/>
  <c r="K134" i="120"/>
  <c r="L134" i="120" s="1"/>
  <c r="V87" i="120" s="1"/>
  <c r="J134" i="120"/>
  <c r="I135" i="120"/>
  <c r="J135" i="120"/>
  <c r="K135" i="120" s="1"/>
  <c r="L135" i="120" s="1"/>
  <c r="V88" i="120" s="1"/>
  <c r="I136" i="120"/>
  <c r="J136" i="120"/>
  <c r="K136" i="120" s="1"/>
  <c r="L136" i="120" s="1"/>
  <c r="V89" i="120" s="1"/>
  <c r="I137" i="120"/>
  <c r="J137" i="120"/>
  <c r="K137" i="120"/>
  <c r="L137" i="120" s="1"/>
  <c r="V90" i="120" s="1"/>
  <c r="I138" i="120"/>
  <c r="J138" i="120"/>
  <c r="K138" i="120"/>
  <c r="L138" i="120" s="1"/>
  <c r="V91" i="120" s="1"/>
  <c r="I139" i="120"/>
  <c r="K139" i="120" s="1"/>
  <c r="L139" i="120" s="1"/>
  <c r="V92" i="120" s="1"/>
  <c r="J139" i="120"/>
  <c r="I140" i="120"/>
  <c r="K140" i="120" s="1"/>
  <c r="L140" i="120" s="1"/>
  <c r="V93" i="120" s="1"/>
  <c r="J140" i="120"/>
  <c r="I141" i="120"/>
  <c r="K141" i="120" s="1"/>
  <c r="L141" i="120" s="1"/>
  <c r="V94" i="120" s="1"/>
  <c r="J141" i="120"/>
  <c r="I142" i="120"/>
  <c r="K142" i="120" s="1"/>
  <c r="L142" i="120" s="1"/>
  <c r="V95" i="120" s="1"/>
  <c r="J142" i="120"/>
  <c r="I143" i="120"/>
  <c r="J143" i="120"/>
  <c r="K143" i="120" s="1"/>
  <c r="L143" i="120" s="1"/>
  <c r="V96" i="120" s="1"/>
  <c r="I144" i="120"/>
  <c r="J144" i="120"/>
  <c r="K144" i="120" s="1"/>
  <c r="L144" i="120" s="1"/>
  <c r="V97" i="120" s="1"/>
  <c r="I145" i="120"/>
  <c r="K145" i="120" s="1"/>
  <c r="L145" i="120" s="1"/>
  <c r="V98" i="120" s="1"/>
  <c r="J145" i="120"/>
  <c r="I147" i="120"/>
  <c r="K147" i="120" s="1"/>
  <c r="L147" i="120" s="1"/>
  <c r="V100" i="120" s="1"/>
  <c r="J147" i="120"/>
  <c r="I148" i="120"/>
  <c r="K148" i="120" s="1"/>
  <c r="L148" i="120" s="1"/>
  <c r="V101" i="120" s="1"/>
  <c r="J148" i="120"/>
  <c r="I149" i="120"/>
  <c r="K149" i="120" s="1"/>
  <c r="L149" i="120" s="1"/>
  <c r="V102" i="120" s="1"/>
  <c r="J149" i="120"/>
  <c r="I150" i="120"/>
  <c r="K150" i="120" s="1"/>
  <c r="L150" i="120" s="1"/>
  <c r="V103" i="120" s="1"/>
  <c r="J150" i="120"/>
  <c r="I151" i="120"/>
  <c r="K151" i="120" s="1"/>
  <c r="L151" i="120" s="1"/>
  <c r="V104" i="120" s="1"/>
  <c r="J151" i="120"/>
  <c r="I146" i="121"/>
  <c r="J146" i="121"/>
  <c r="K146" i="121" s="1"/>
  <c r="L146" i="121" s="1"/>
  <c r="I26" i="121"/>
  <c r="K26" i="121" s="1"/>
  <c r="L26" i="121" s="1"/>
  <c r="V64" i="121" s="1"/>
  <c r="J26" i="121"/>
  <c r="I27" i="121"/>
  <c r="K27" i="121" s="1"/>
  <c r="L27" i="121" s="1"/>
  <c r="V65" i="121" s="1"/>
  <c r="J27" i="121"/>
  <c r="I28" i="121"/>
  <c r="K28" i="121" s="1"/>
  <c r="L28" i="121" s="1"/>
  <c r="V66" i="121" s="1"/>
  <c r="J28" i="121"/>
  <c r="I29" i="121"/>
  <c r="K29" i="121" s="1"/>
  <c r="L29" i="121" s="1"/>
  <c r="V67" i="121" s="1"/>
  <c r="J29" i="121"/>
  <c r="I30" i="121"/>
  <c r="J30" i="121"/>
  <c r="K30" i="121" s="1"/>
  <c r="L30" i="121" s="1"/>
  <c r="V68" i="121" s="1"/>
  <c r="I31" i="121"/>
  <c r="K31" i="121"/>
  <c r="L31" i="121" s="1"/>
  <c r="V69" i="121" s="1"/>
  <c r="J31" i="121"/>
  <c r="I32" i="121"/>
  <c r="K32" i="121" s="1"/>
  <c r="L32" i="121" s="1"/>
  <c r="V70" i="121" s="1"/>
  <c r="J32" i="121"/>
  <c r="I33" i="121"/>
  <c r="K33" i="121" s="1"/>
  <c r="L33" i="121" s="1"/>
  <c r="V71" i="121" s="1"/>
  <c r="J33" i="121"/>
  <c r="I34" i="121"/>
  <c r="K34" i="121" s="1"/>
  <c r="L34" i="121" s="1"/>
  <c r="V72" i="121" s="1"/>
  <c r="J34" i="121"/>
  <c r="I35" i="121"/>
  <c r="K35" i="121" s="1"/>
  <c r="L35" i="121" s="1"/>
  <c r="V73" i="121" s="1"/>
  <c r="J35" i="121"/>
  <c r="I36" i="121"/>
  <c r="K36" i="121" s="1"/>
  <c r="L36" i="121" s="1"/>
  <c r="V74" i="121" s="1"/>
  <c r="J36" i="121"/>
  <c r="I37" i="121"/>
  <c r="K37" i="121"/>
  <c r="L37" i="121" s="1"/>
  <c r="V75" i="121" s="1"/>
  <c r="J37" i="121"/>
  <c r="I38" i="121"/>
  <c r="K38" i="121"/>
  <c r="L38" i="121" s="1"/>
  <c r="V76" i="121" s="1"/>
  <c r="J38" i="121"/>
  <c r="I39" i="121"/>
  <c r="K39" i="121"/>
  <c r="L39" i="121" s="1"/>
  <c r="J39" i="121"/>
  <c r="I40" i="121"/>
  <c r="K40" i="121" s="1"/>
  <c r="L40" i="121" s="1"/>
  <c r="J40" i="121"/>
  <c r="I41" i="121"/>
  <c r="J41" i="121"/>
  <c r="K41" i="121" s="1"/>
  <c r="L41" i="121" s="1"/>
  <c r="I42" i="121"/>
  <c r="K42" i="121" s="1"/>
  <c r="L42" i="121" s="1"/>
  <c r="J42" i="121"/>
  <c r="I43" i="121"/>
  <c r="K43" i="121"/>
  <c r="L43" i="121" s="1"/>
  <c r="V81" i="121" s="1"/>
  <c r="J43" i="121"/>
  <c r="I44" i="121"/>
  <c r="K44" i="121" s="1"/>
  <c r="L44" i="121" s="1"/>
  <c r="V82" i="121" s="1"/>
  <c r="J44" i="121"/>
  <c r="I45" i="121"/>
  <c r="K45" i="121" s="1"/>
  <c r="L45" i="121" s="1"/>
  <c r="J45" i="121"/>
  <c r="I131" i="121"/>
  <c r="K131" i="121" s="1"/>
  <c r="L131" i="121" s="1"/>
  <c r="J131" i="121"/>
  <c r="I132" i="121"/>
  <c r="J132" i="121"/>
  <c r="K132" i="121"/>
  <c r="L132" i="121" s="1"/>
  <c r="I133" i="121"/>
  <c r="K133" i="121" s="1"/>
  <c r="L133" i="121" s="1"/>
  <c r="J133" i="121"/>
  <c r="I134" i="121"/>
  <c r="K134" i="121" s="1"/>
  <c r="L134" i="121" s="1"/>
  <c r="V87" i="121" s="1"/>
  <c r="J134" i="121"/>
  <c r="I135" i="121"/>
  <c r="K135" i="121" s="1"/>
  <c r="L135" i="121" s="1"/>
  <c r="J135" i="121"/>
  <c r="I136" i="121"/>
  <c r="K136" i="121"/>
  <c r="L136" i="121" s="1"/>
  <c r="J136" i="121"/>
  <c r="I137" i="121"/>
  <c r="K137" i="121" s="1"/>
  <c r="L137" i="121" s="1"/>
  <c r="J137" i="121"/>
  <c r="I138" i="121"/>
  <c r="J138" i="121"/>
  <c r="K138" i="121" s="1"/>
  <c r="L138" i="121" s="1"/>
  <c r="I139" i="121"/>
  <c r="K139" i="121" s="1"/>
  <c r="L139" i="121" s="1"/>
  <c r="J139" i="121"/>
  <c r="I140" i="121"/>
  <c r="K140" i="121"/>
  <c r="L140" i="121" s="1"/>
  <c r="J140" i="121"/>
  <c r="I141" i="121"/>
  <c r="K141" i="121" s="1"/>
  <c r="L141" i="121" s="1"/>
  <c r="J141" i="121"/>
  <c r="I142" i="121"/>
  <c r="K142" i="121"/>
  <c r="L142" i="121" s="1"/>
  <c r="J142" i="121"/>
  <c r="I143" i="121"/>
  <c r="K143" i="121" s="1"/>
  <c r="L143" i="121" s="1"/>
  <c r="J143" i="121"/>
  <c r="I144" i="121"/>
  <c r="J144" i="121"/>
  <c r="K144" i="121" s="1"/>
  <c r="L144" i="121" s="1"/>
  <c r="I145" i="121"/>
  <c r="K145" i="121" s="1"/>
  <c r="L145" i="121" s="1"/>
  <c r="J145" i="121"/>
  <c r="I147" i="121"/>
  <c r="J147" i="121"/>
  <c r="K147" i="121" s="1"/>
  <c r="L147" i="121" s="1"/>
  <c r="V100" i="121" s="1"/>
  <c r="I148" i="121"/>
  <c r="K148" i="121"/>
  <c r="L148" i="121" s="1"/>
  <c r="V101" i="121" s="1"/>
  <c r="J148" i="121"/>
  <c r="I149" i="121"/>
  <c r="K149" i="121" s="1"/>
  <c r="L149" i="121" s="1"/>
  <c r="V102" i="121" s="1"/>
  <c r="J149" i="121"/>
  <c r="I150" i="121"/>
  <c r="K150" i="121" s="1"/>
  <c r="L150" i="121" s="1"/>
  <c r="V103" i="121" s="1"/>
  <c r="J150" i="121"/>
  <c r="I151" i="121"/>
  <c r="K151" i="121" s="1"/>
  <c r="L151" i="121" s="1"/>
  <c r="V104" i="121" s="1"/>
  <c r="J151" i="121"/>
  <c r="I146" i="122"/>
  <c r="K146" i="122" s="1"/>
  <c r="L146" i="122" s="1"/>
  <c r="V99" i="122" s="1"/>
  <c r="J146" i="122"/>
  <c r="I26" i="122"/>
  <c r="K26" i="122" s="1"/>
  <c r="L26" i="122" s="1"/>
  <c r="V64" i="122" s="1"/>
  <c r="J26" i="122"/>
  <c r="I27" i="122"/>
  <c r="K27" i="122"/>
  <c r="L27" i="122" s="1"/>
  <c r="V65" i="122" s="1"/>
  <c r="J27" i="122"/>
  <c r="I28" i="122"/>
  <c r="K28" i="122"/>
  <c r="L28" i="122" s="1"/>
  <c r="V66" i="122" s="1"/>
  <c r="J28" i="122"/>
  <c r="I29" i="122"/>
  <c r="J29" i="122"/>
  <c r="K29" i="122" s="1"/>
  <c r="L29" i="122" s="1"/>
  <c r="V67" i="122" s="1"/>
  <c r="I30" i="122"/>
  <c r="J30" i="122"/>
  <c r="K30" i="122"/>
  <c r="L30" i="122" s="1"/>
  <c r="V68" i="122" s="1"/>
  <c r="I31" i="122"/>
  <c r="J31" i="122"/>
  <c r="K31" i="122"/>
  <c r="L31" i="122" s="1"/>
  <c r="V69" i="122" s="1"/>
  <c r="I32" i="122"/>
  <c r="K32" i="122" s="1"/>
  <c r="L32" i="122" s="1"/>
  <c r="V70" i="122" s="1"/>
  <c r="J32" i="122"/>
  <c r="I33" i="122"/>
  <c r="K33" i="122" s="1"/>
  <c r="L33" i="122" s="1"/>
  <c r="V71" i="122" s="1"/>
  <c r="J33" i="122"/>
  <c r="I34" i="122"/>
  <c r="K34" i="122" s="1"/>
  <c r="L34" i="122" s="1"/>
  <c r="V72" i="122" s="1"/>
  <c r="J34" i="122"/>
  <c r="I35" i="122"/>
  <c r="K35" i="122" s="1"/>
  <c r="L35" i="122" s="1"/>
  <c r="V73" i="122" s="1"/>
  <c r="J35" i="122"/>
  <c r="I36" i="122"/>
  <c r="J36" i="122"/>
  <c r="K36" i="122" s="1"/>
  <c r="L36" i="122" s="1"/>
  <c r="V74" i="122" s="1"/>
  <c r="I37" i="122"/>
  <c r="J37" i="122"/>
  <c r="K37" i="122" s="1"/>
  <c r="L37" i="122" s="1"/>
  <c r="V75" i="122" s="1"/>
  <c r="I38" i="122"/>
  <c r="K38" i="122" s="1"/>
  <c r="L38" i="122" s="1"/>
  <c r="J38" i="122"/>
  <c r="I39" i="122"/>
  <c r="K39" i="122" s="1"/>
  <c r="L39" i="122" s="1"/>
  <c r="V77" i="122" s="1"/>
  <c r="J39" i="122"/>
  <c r="I40" i="122"/>
  <c r="K40" i="122"/>
  <c r="L40" i="122" s="1"/>
  <c r="J40" i="122"/>
  <c r="I41" i="122"/>
  <c r="J41" i="122"/>
  <c r="K41" i="122"/>
  <c r="L41" i="122" s="1"/>
  <c r="I42" i="122"/>
  <c r="K42" i="122" s="1"/>
  <c r="L42" i="122" s="1"/>
  <c r="J42" i="122"/>
  <c r="I43" i="122"/>
  <c r="J43" i="122"/>
  <c r="K43" i="122"/>
  <c r="L43" i="122" s="1"/>
  <c r="V81" i="122" s="1"/>
  <c r="I44" i="122"/>
  <c r="K44" i="122" s="1"/>
  <c r="L44" i="122" s="1"/>
  <c r="V82" i="122" s="1"/>
  <c r="J44" i="122"/>
  <c r="I45" i="122"/>
  <c r="K45" i="122" s="1"/>
  <c r="L45" i="122" s="1"/>
  <c r="V83" i="122" s="1"/>
  <c r="J45" i="122"/>
  <c r="I131" i="122"/>
  <c r="K131" i="122" s="1"/>
  <c r="L131" i="122" s="1"/>
  <c r="V84" i="122" s="1"/>
  <c r="J131" i="122"/>
  <c r="I132" i="122"/>
  <c r="K132" i="122" s="1"/>
  <c r="L132" i="122" s="1"/>
  <c r="V85" i="122" s="1"/>
  <c r="J132" i="122"/>
  <c r="I133" i="122"/>
  <c r="J133" i="122"/>
  <c r="K133" i="122" s="1"/>
  <c r="L133" i="122" s="1"/>
  <c r="V86" i="122" s="1"/>
  <c r="I134" i="122"/>
  <c r="J134" i="122"/>
  <c r="K134" i="122" s="1"/>
  <c r="L134" i="122" s="1"/>
  <c r="V87" i="122" s="1"/>
  <c r="I135" i="122"/>
  <c r="K135" i="122" s="1"/>
  <c r="L135" i="122" s="1"/>
  <c r="V88" i="122" s="1"/>
  <c r="J135" i="122"/>
  <c r="I136" i="122"/>
  <c r="K136" i="122" s="1"/>
  <c r="L136" i="122" s="1"/>
  <c r="V89" i="122" s="1"/>
  <c r="J136" i="122"/>
  <c r="I137" i="122"/>
  <c r="K137" i="122" s="1"/>
  <c r="L137" i="122" s="1"/>
  <c r="V90" i="122" s="1"/>
  <c r="J137" i="122"/>
  <c r="I138" i="122"/>
  <c r="K138" i="122" s="1"/>
  <c r="L138" i="122" s="1"/>
  <c r="V91" i="122" s="1"/>
  <c r="J138" i="122"/>
  <c r="I139" i="122"/>
  <c r="K139" i="122" s="1"/>
  <c r="L139" i="122" s="1"/>
  <c r="V92" i="122" s="1"/>
  <c r="J139" i="122"/>
  <c r="I140" i="122"/>
  <c r="K140" i="122" s="1"/>
  <c r="L140" i="122" s="1"/>
  <c r="V93" i="122" s="1"/>
  <c r="J140" i="122"/>
  <c r="I141" i="122"/>
  <c r="K141" i="122"/>
  <c r="L141" i="122" s="1"/>
  <c r="V94" i="122" s="1"/>
  <c r="J141" i="122"/>
  <c r="I142" i="122"/>
  <c r="J142" i="122"/>
  <c r="I143" i="122"/>
  <c r="K143" i="122" s="1"/>
  <c r="L143" i="122" s="1"/>
  <c r="J143" i="122"/>
  <c r="I144" i="122"/>
  <c r="K144" i="122" s="1"/>
  <c r="L144" i="122" s="1"/>
  <c r="V97" i="122" s="1"/>
  <c r="J144" i="122"/>
  <c r="I145" i="122"/>
  <c r="J145" i="122"/>
  <c r="K145" i="122" s="1"/>
  <c r="L145" i="122" s="1"/>
  <c r="V98" i="122" s="1"/>
  <c r="I147" i="122"/>
  <c r="J147" i="122"/>
  <c r="K147" i="122" s="1"/>
  <c r="L147" i="122" s="1"/>
  <c r="V100" i="122" s="1"/>
  <c r="I148" i="122"/>
  <c r="J148" i="122"/>
  <c r="K148" i="122"/>
  <c r="L148" i="122" s="1"/>
  <c r="V101" i="122" s="1"/>
  <c r="I149" i="122"/>
  <c r="K149" i="122" s="1"/>
  <c r="L149" i="122" s="1"/>
  <c r="V102" i="122" s="1"/>
  <c r="J149" i="122"/>
  <c r="I150" i="122"/>
  <c r="J150" i="122"/>
  <c r="I151" i="122"/>
  <c r="K151" i="122" s="1"/>
  <c r="L151" i="122" s="1"/>
  <c r="V104" i="122" s="1"/>
  <c r="J151" i="122"/>
  <c r="I146" i="131"/>
  <c r="K146" i="131" s="1"/>
  <c r="L146" i="131" s="1"/>
  <c r="J146" i="131"/>
  <c r="I26" i="131"/>
  <c r="J26" i="131"/>
  <c r="K26" i="131"/>
  <c r="L26" i="131" s="1"/>
  <c r="V64" i="131" s="1"/>
  <c r="I27" i="131"/>
  <c r="K27" i="131" s="1"/>
  <c r="L27" i="131" s="1"/>
  <c r="V65" i="131" s="1"/>
  <c r="J27" i="131"/>
  <c r="I28" i="131"/>
  <c r="J28" i="131"/>
  <c r="I29" i="131"/>
  <c r="K29" i="131"/>
  <c r="L29" i="131" s="1"/>
  <c r="V67" i="131" s="1"/>
  <c r="J29" i="131"/>
  <c r="I30" i="131"/>
  <c r="J30" i="131"/>
  <c r="K30" i="131" s="1"/>
  <c r="L30" i="131" s="1"/>
  <c r="V68" i="131" s="1"/>
  <c r="I31" i="131"/>
  <c r="J31" i="131"/>
  <c r="K31" i="131" s="1"/>
  <c r="L31" i="131" s="1"/>
  <c r="V69" i="131" s="1"/>
  <c r="I32" i="131"/>
  <c r="J32" i="131"/>
  <c r="K32" i="131"/>
  <c r="L32" i="131" s="1"/>
  <c r="V70" i="131" s="1"/>
  <c r="I33" i="131"/>
  <c r="K33" i="131" s="1"/>
  <c r="L33" i="131" s="1"/>
  <c r="V71" i="131" s="1"/>
  <c r="J33" i="131"/>
  <c r="I34" i="131"/>
  <c r="J34" i="131"/>
  <c r="I35" i="131"/>
  <c r="K35" i="131" s="1"/>
  <c r="L35" i="131" s="1"/>
  <c r="V73" i="131" s="1"/>
  <c r="J35" i="131"/>
  <c r="I36" i="131"/>
  <c r="K36" i="131" s="1"/>
  <c r="L36" i="131" s="1"/>
  <c r="V74" i="131" s="1"/>
  <c r="J36" i="131"/>
  <c r="I37" i="131"/>
  <c r="J37" i="131"/>
  <c r="K37" i="131" s="1"/>
  <c r="L37" i="131" s="1"/>
  <c r="V75" i="131" s="1"/>
  <c r="I38" i="131"/>
  <c r="J38" i="131"/>
  <c r="K38" i="131"/>
  <c r="L38" i="131" s="1"/>
  <c r="V76" i="131" s="1"/>
  <c r="I39" i="131"/>
  <c r="K39" i="131" s="1"/>
  <c r="L39" i="131" s="1"/>
  <c r="V77" i="131" s="1"/>
  <c r="J39" i="131"/>
  <c r="I40" i="131"/>
  <c r="K40" i="131" s="1"/>
  <c r="L40" i="131" s="1"/>
  <c r="J40" i="131"/>
  <c r="I41" i="131"/>
  <c r="K41" i="131" s="1"/>
  <c r="L41" i="131" s="1"/>
  <c r="J41" i="131"/>
  <c r="I42" i="131"/>
  <c r="J42" i="131"/>
  <c r="K42" i="131"/>
  <c r="L42" i="131" s="1"/>
  <c r="I43" i="131"/>
  <c r="K43" i="131" s="1"/>
  <c r="L43" i="131" s="1"/>
  <c r="V81" i="131" s="1"/>
  <c r="J43" i="131"/>
  <c r="I44" i="131"/>
  <c r="J44" i="131"/>
  <c r="K44" i="131" s="1"/>
  <c r="L44" i="131" s="1"/>
  <c r="V82" i="131" s="1"/>
  <c r="I45" i="131"/>
  <c r="K45" i="131"/>
  <c r="L45" i="131"/>
  <c r="J45" i="131"/>
  <c r="V83" i="131"/>
  <c r="I131" i="131"/>
  <c r="J131" i="131"/>
  <c r="I132" i="131"/>
  <c r="K132" i="131" s="1"/>
  <c r="L132" i="131" s="1"/>
  <c r="V85" i="131" s="1"/>
  <c r="J132" i="131"/>
  <c r="I133" i="131"/>
  <c r="K133" i="131" s="1"/>
  <c r="L133" i="131" s="1"/>
  <c r="V86" i="131" s="1"/>
  <c r="J133" i="131"/>
  <c r="I134" i="131"/>
  <c r="K134" i="131" s="1"/>
  <c r="L134" i="131" s="1"/>
  <c r="V87" i="131" s="1"/>
  <c r="J134" i="131"/>
  <c r="I135" i="131"/>
  <c r="K135" i="131" s="1"/>
  <c r="L135" i="131" s="1"/>
  <c r="V88" i="131" s="1"/>
  <c r="J135" i="131"/>
  <c r="I136" i="131"/>
  <c r="K136" i="131"/>
  <c r="L136" i="131" s="1"/>
  <c r="V89" i="131" s="1"/>
  <c r="J136" i="131"/>
  <c r="I137" i="131"/>
  <c r="J137" i="131"/>
  <c r="I138" i="131"/>
  <c r="J138" i="131"/>
  <c r="K138" i="131"/>
  <c r="L138" i="131" s="1"/>
  <c r="V91" i="131" s="1"/>
  <c r="I139" i="131"/>
  <c r="K139" i="131" s="1"/>
  <c r="L139" i="131" s="1"/>
  <c r="V92" i="131" s="1"/>
  <c r="J139" i="131"/>
  <c r="I140" i="131"/>
  <c r="K140" i="131" s="1"/>
  <c r="L140" i="131" s="1"/>
  <c r="V93" i="131" s="1"/>
  <c r="J140" i="131"/>
  <c r="I141" i="131"/>
  <c r="K141" i="131" s="1"/>
  <c r="L141" i="131" s="1"/>
  <c r="V94" i="131" s="1"/>
  <c r="J141" i="131"/>
  <c r="I142" i="131"/>
  <c r="K142" i="131"/>
  <c r="L142" i="131" s="1"/>
  <c r="V95" i="131" s="1"/>
  <c r="J142" i="131"/>
  <c r="I143" i="131"/>
  <c r="J143" i="131"/>
  <c r="I144" i="131"/>
  <c r="K144" i="131" s="1"/>
  <c r="L144" i="131" s="1"/>
  <c r="J144" i="131"/>
  <c r="I145" i="131"/>
  <c r="K145" i="131" s="1"/>
  <c r="L145" i="131" s="1"/>
  <c r="V98" i="131" s="1"/>
  <c r="J145" i="131"/>
  <c r="I147" i="131"/>
  <c r="K147" i="131" s="1"/>
  <c r="L147" i="131" s="1"/>
  <c r="V100" i="131" s="1"/>
  <c r="J147" i="131"/>
  <c r="I148" i="131"/>
  <c r="J148" i="131"/>
  <c r="K148" i="131" s="1"/>
  <c r="L148" i="131" s="1"/>
  <c r="V101" i="131" s="1"/>
  <c r="I149" i="131"/>
  <c r="J149" i="131"/>
  <c r="K149" i="131" s="1"/>
  <c r="L149" i="131" s="1"/>
  <c r="V102" i="131" s="1"/>
  <c r="I150" i="131"/>
  <c r="K150" i="131" s="1"/>
  <c r="L150" i="131" s="1"/>
  <c r="V103" i="131" s="1"/>
  <c r="J150" i="131"/>
  <c r="I151" i="131"/>
  <c r="J151" i="131"/>
  <c r="I146" i="134"/>
  <c r="K146" i="134" s="1"/>
  <c r="L146" i="134" s="1"/>
  <c r="V99" i="134" s="1"/>
  <c r="J146" i="134"/>
  <c r="I26" i="134"/>
  <c r="K26" i="134" s="1"/>
  <c r="L26" i="134" s="1"/>
  <c r="V64" i="134" s="1"/>
  <c r="J26" i="134"/>
  <c r="I27" i="134"/>
  <c r="K27" i="134" s="1"/>
  <c r="L27" i="134" s="1"/>
  <c r="V65" i="134" s="1"/>
  <c r="J27" i="134"/>
  <c r="I28" i="134"/>
  <c r="K28" i="134"/>
  <c r="L28" i="134" s="1"/>
  <c r="V66" i="134" s="1"/>
  <c r="J28" i="134"/>
  <c r="I29" i="134"/>
  <c r="J29" i="134"/>
  <c r="I30" i="134"/>
  <c r="K30" i="134" s="1"/>
  <c r="L30" i="134" s="1"/>
  <c r="V68" i="134" s="1"/>
  <c r="J30" i="134"/>
  <c r="I31" i="134"/>
  <c r="K31" i="134" s="1"/>
  <c r="L31" i="134" s="1"/>
  <c r="V69" i="134" s="1"/>
  <c r="J31" i="134"/>
  <c r="I32" i="134"/>
  <c r="K32" i="134" s="1"/>
  <c r="L32" i="134" s="1"/>
  <c r="V70" i="134" s="1"/>
  <c r="J32" i="134"/>
  <c r="I33" i="134"/>
  <c r="K33" i="134" s="1"/>
  <c r="L33" i="134" s="1"/>
  <c r="V71" i="134" s="1"/>
  <c r="J33" i="134"/>
  <c r="I34" i="134"/>
  <c r="K34" i="134"/>
  <c r="L34" i="134" s="1"/>
  <c r="V72" i="134" s="1"/>
  <c r="J34" i="134"/>
  <c r="I35" i="134"/>
  <c r="J35" i="134"/>
  <c r="I36" i="134"/>
  <c r="K36" i="134" s="1"/>
  <c r="L36" i="134" s="1"/>
  <c r="V74" i="134" s="1"/>
  <c r="J36" i="134"/>
  <c r="I37" i="134"/>
  <c r="J37" i="134"/>
  <c r="K37" i="134"/>
  <c r="L37" i="134" s="1"/>
  <c r="V75" i="134" s="1"/>
  <c r="I38" i="134"/>
  <c r="K38" i="134" s="1"/>
  <c r="L38" i="134" s="1"/>
  <c r="V76" i="134" s="1"/>
  <c r="J38" i="134"/>
  <c r="I39" i="134"/>
  <c r="K39" i="134" s="1"/>
  <c r="L39" i="134" s="1"/>
  <c r="J39" i="134"/>
  <c r="I40" i="134"/>
  <c r="K40" i="134"/>
  <c r="L40" i="134" s="1"/>
  <c r="V78" i="134" s="1"/>
  <c r="J40" i="134"/>
  <c r="I41" i="134"/>
  <c r="J41" i="134"/>
  <c r="I42" i="134"/>
  <c r="K42" i="134" s="1"/>
  <c r="L42" i="134" s="1"/>
  <c r="V80" i="134" s="1"/>
  <c r="J42" i="134"/>
  <c r="I43" i="134"/>
  <c r="K43" i="134" s="1"/>
  <c r="L43" i="134" s="1"/>
  <c r="V81" i="134" s="1"/>
  <c r="J43" i="134"/>
  <c r="I44" i="134"/>
  <c r="K44" i="134" s="1"/>
  <c r="L44" i="134" s="1"/>
  <c r="V82" i="134" s="1"/>
  <c r="J44" i="134"/>
  <c r="I45" i="134"/>
  <c r="K45" i="134" s="1"/>
  <c r="L45" i="134" s="1"/>
  <c r="J45" i="134"/>
  <c r="I131" i="134"/>
  <c r="K131" i="134" s="1"/>
  <c r="L131" i="134" s="1"/>
  <c r="V84" i="134" s="1"/>
  <c r="J131" i="134"/>
  <c r="I132" i="134"/>
  <c r="K132" i="134" s="1"/>
  <c r="L132" i="134" s="1"/>
  <c r="J132" i="134"/>
  <c r="I133" i="134"/>
  <c r="J133" i="134"/>
  <c r="K133" i="134" s="1"/>
  <c r="L133" i="134" s="1"/>
  <c r="I134" i="134"/>
  <c r="K134" i="134" s="1"/>
  <c r="L134" i="134" s="1"/>
  <c r="J134" i="134"/>
  <c r="I135" i="134"/>
  <c r="J135" i="134"/>
  <c r="K135" i="134" s="1"/>
  <c r="L135" i="134" s="1"/>
  <c r="V88" i="134" s="1"/>
  <c r="I136" i="134"/>
  <c r="J136" i="134"/>
  <c r="K136" i="134" s="1"/>
  <c r="L136" i="134" s="1"/>
  <c r="I137" i="134"/>
  <c r="K137" i="134" s="1"/>
  <c r="L137" i="134" s="1"/>
  <c r="V90" i="134" s="1"/>
  <c r="J137" i="134"/>
  <c r="I138" i="134"/>
  <c r="J138" i="134"/>
  <c r="I139" i="134"/>
  <c r="J139" i="134"/>
  <c r="K139" i="134" s="1"/>
  <c r="L139" i="134" s="1"/>
  <c r="I140" i="134"/>
  <c r="K140" i="134" s="1"/>
  <c r="L140" i="134" s="1"/>
  <c r="J140" i="134"/>
  <c r="I141" i="134"/>
  <c r="J141" i="134"/>
  <c r="K141" i="134" s="1"/>
  <c r="L141" i="134" s="1"/>
  <c r="V94" i="134" s="1"/>
  <c r="I142" i="134"/>
  <c r="J142" i="134"/>
  <c r="K142" i="134" s="1"/>
  <c r="L142" i="134" s="1"/>
  <c r="I143" i="134"/>
  <c r="K143" i="134" s="1"/>
  <c r="L143" i="134" s="1"/>
  <c r="J143" i="134"/>
  <c r="I144" i="134"/>
  <c r="J144" i="134"/>
  <c r="I145" i="134"/>
  <c r="J145" i="134"/>
  <c r="K145" i="134"/>
  <c r="L145" i="134" s="1"/>
  <c r="I147" i="134"/>
  <c r="K147" i="134" s="1"/>
  <c r="L147" i="134" s="1"/>
  <c r="V100" i="134" s="1"/>
  <c r="J147" i="134"/>
  <c r="I148" i="134"/>
  <c r="J148" i="134"/>
  <c r="K148" i="134" s="1"/>
  <c r="L148" i="134" s="1"/>
  <c r="V101" i="134"/>
  <c r="I149" i="134"/>
  <c r="J149" i="134"/>
  <c r="K149" i="134" s="1"/>
  <c r="L149" i="134" s="1"/>
  <c r="V102" i="134" s="1"/>
  <c r="I150" i="134"/>
  <c r="J150" i="134"/>
  <c r="K150" i="134"/>
  <c r="L150" i="134" s="1"/>
  <c r="V103" i="134" s="1"/>
  <c r="I151" i="134"/>
  <c r="K151" i="134" s="1"/>
  <c r="L151" i="134"/>
  <c r="V104" i="134" s="1"/>
  <c r="J151" i="134"/>
  <c r="I146" i="135"/>
  <c r="J146" i="135"/>
  <c r="I26" i="135"/>
  <c r="K26" i="135" s="1"/>
  <c r="J26" i="135"/>
  <c r="L26" i="135"/>
  <c r="V64" i="135" s="1"/>
  <c r="I27" i="135"/>
  <c r="J27" i="135"/>
  <c r="I28" i="135"/>
  <c r="J28" i="135"/>
  <c r="K28" i="135" s="1"/>
  <c r="L28" i="135" s="1"/>
  <c r="V66" i="135" s="1"/>
  <c r="I29" i="135"/>
  <c r="J29" i="135"/>
  <c r="K29" i="135" s="1"/>
  <c r="L29" i="135" s="1"/>
  <c r="V67" i="135" s="1"/>
  <c r="I30" i="135"/>
  <c r="J30" i="135"/>
  <c r="I31" i="135"/>
  <c r="K31" i="135" s="1"/>
  <c r="L31" i="135" s="1"/>
  <c r="V69" i="135" s="1"/>
  <c r="J31" i="135"/>
  <c r="I32" i="135"/>
  <c r="K32" i="135" s="1"/>
  <c r="L32" i="135" s="1"/>
  <c r="V70" i="135" s="1"/>
  <c r="J32" i="135"/>
  <c r="I33" i="135"/>
  <c r="K33" i="135" s="1"/>
  <c r="J33" i="135"/>
  <c r="L33" i="135"/>
  <c r="V71" i="135"/>
  <c r="I34" i="135"/>
  <c r="J34" i="135"/>
  <c r="I35" i="135"/>
  <c r="K35" i="135"/>
  <c r="L35" i="135"/>
  <c r="J35" i="135"/>
  <c r="V73" i="135"/>
  <c r="I36" i="135"/>
  <c r="J36" i="135"/>
  <c r="K36" i="135" s="1"/>
  <c r="L36" i="135" s="1"/>
  <c r="V74" i="135" s="1"/>
  <c r="I37" i="135"/>
  <c r="K37" i="135" s="1"/>
  <c r="L37" i="135" s="1"/>
  <c r="V75" i="135" s="1"/>
  <c r="J37" i="135"/>
  <c r="I38" i="135"/>
  <c r="J38" i="135"/>
  <c r="K38" i="135"/>
  <c r="L38" i="135"/>
  <c r="I39" i="135"/>
  <c r="J39" i="135"/>
  <c r="I40" i="135"/>
  <c r="J40" i="135"/>
  <c r="K40" i="135"/>
  <c r="L40" i="135" s="1"/>
  <c r="V78" i="135" s="1"/>
  <c r="I41" i="135"/>
  <c r="K41" i="135"/>
  <c r="L41" i="135" s="1"/>
  <c r="V79" i="135" s="1"/>
  <c r="J41" i="135"/>
  <c r="I42" i="135"/>
  <c r="J42" i="135"/>
  <c r="I43" i="135"/>
  <c r="K43" i="135" s="1"/>
  <c r="L43" i="135" s="1"/>
  <c r="J43" i="135"/>
  <c r="I44" i="135"/>
  <c r="J44" i="135"/>
  <c r="K44" i="135" s="1"/>
  <c r="L44" i="135" s="1"/>
  <c r="I45" i="135"/>
  <c r="K45" i="135" s="1"/>
  <c r="L45" i="135" s="1"/>
  <c r="V83" i="135" s="1"/>
  <c r="J45" i="135"/>
  <c r="I131" i="135"/>
  <c r="J131" i="135"/>
  <c r="I132" i="135"/>
  <c r="K132" i="135" s="1"/>
  <c r="L132" i="135" s="1"/>
  <c r="V85" i="135"/>
  <c r="J132" i="135"/>
  <c r="I133" i="135"/>
  <c r="J133" i="135"/>
  <c r="I134" i="135"/>
  <c r="J134" i="135"/>
  <c r="K134" i="135" s="1"/>
  <c r="L134" i="135" s="1"/>
  <c r="V87" i="135" s="1"/>
  <c r="I135" i="135"/>
  <c r="K135" i="135" s="1"/>
  <c r="L135" i="135" s="1"/>
  <c r="V88" i="135" s="1"/>
  <c r="J135" i="135"/>
  <c r="I136" i="135"/>
  <c r="J136" i="135"/>
  <c r="K136" i="135"/>
  <c r="L136" i="135"/>
  <c r="V89" i="135" s="1"/>
  <c r="I137" i="135"/>
  <c r="K137" i="135" s="1"/>
  <c r="L137" i="135" s="1"/>
  <c r="V90" i="135" s="1"/>
  <c r="J137" i="135"/>
  <c r="I138" i="135"/>
  <c r="K138" i="135" s="1"/>
  <c r="L138" i="135" s="1"/>
  <c r="V91" i="135" s="1"/>
  <c r="J138" i="135"/>
  <c r="I139" i="135"/>
  <c r="J139" i="135"/>
  <c r="I140" i="135"/>
  <c r="J140" i="135"/>
  <c r="K140" i="135"/>
  <c r="L140" i="135" s="1"/>
  <c r="V93" i="135" s="1"/>
  <c r="I141" i="135"/>
  <c r="J141" i="135"/>
  <c r="K141" i="135" s="1"/>
  <c r="L141" i="135" s="1"/>
  <c r="V94" i="135"/>
  <c r="I142" i="135"/>
  <c r="J142" i="135"/>
  <c r="K142" i="135"/>
  <c r="L142" i="135" s="1"/>
  <c r="I143" i="135"/>
  <c r="K143" i="135" s="1"/>
  <c r="L143" i="135" s="1"/>
  <c r="J143" i="135"/>
  <c r="I144" i="135"/>
  <c r="J144" i="135"/>
  <c r="I145" i="135"/>
  <c r="J145" i="135"/>
  <c r="I147" i="135"/>
  <c r="J147" i="135"/>
  <c r="I148" i="135"/>
  <c r="J148" i="135"/>
  <c r="I149" i="135"/>
  <c r="J149" i="135"/>
  <c r="K149" i="135" s="1"/>
  <c r="L149" i="135" s="1"/>
  <c r="V102" i="135" s="1"/>
  <c r="I150" i="135"/>
  <c r="J150" i="135"/>
  <c r="K150" i="135" s="1"/>
  <c r="L150" i="135" s="1"/>
  <c r="V103" i="135" s="1"/>
  <c r="I151" i="135"/>
  <c r="K151" i="135" s="1"/>
  <c r="L151" i="135" s="1"/>
  <c r="V104" i="135" s="1"/>
  <c r="J151" i="135"/>
  <c r="I130" i="96"/>
  <c r="J130" i="96"/>
  <c r="K130" i="96"/>
  <c r="L130" i="96"/>
  <c r="I130" i="116"/>
  <c r="J130" i="116"/>
  <c r="I130" i="120"/>
  <c r="J130" i="120"/>
  <c r="K130" i="120"/>
  <c r="L130" i="120" s="1"/>
  <c r="I130" i="121"/>
  <c r="J130" i="121"/>
  <c r="I130" i="122"/>
  <c r="J130" i="122"/>
  <c r="K130" i="122"/>
  <c r="L130" i="122"/>
  <c r="I130" i="131"/>
  <c r="K130" i="131" s="1"/>
  <c r="L130" i="131" s="1"/>
  <c r="J130" i="131"/>
  <c r="I130" i="134"/>
  <c r="K130" i="134" s="1"/>
  <c r="L130" i="134"/>
  <c r="J130" i="134"/>
  <c r="I130" i="135"/>
  <c r="K130" i="135"/>
  <c r="L130" i="135" s="1"/>
  <c r="J130" i="135"/>
  <c r="I129" i="96"/>
  <c r="J129" i="96"/>
  <c r="K129" i="96"/>
  <c r="L129" i="96"/>
  <c r="I129" i="116"/>
  <c r="J129" i="116"/>
  <c r="I129" i="120"/>
  <c r="J129" i="120"/>
  <c r="K129" i="120"/>
  <c r="L129" i="120" s="1"/>
  <c r="I129" i="121"/>
  <c r="J129" i="121"/>
  <c r="I129" i="122"/>
  <c r="J129" i="122"/>
  <c r="K129" i="122"/>
  <c r="L129" i="122"/>
  <c r="I129" i="131"/>
  <c r="K129" i="131" s="1"/>
  <c r="L129" i="131" s="1"/>
  <c r="J129" i="131"/>
  <c r="I129" i="134"/>
  <c r="J129" i="134"/>
  <c r="K129" i="134"/>
  <c r="L129" i="134"/>
  <c r="I129" i="135"/>
  <c r="J129" i="135"/>
  <c r="I128" i="96"/>
  <c r="J128" i="96"/>
  <c r="K128" i="96"/>
  <c r="L128" i="96"/>
  <c r="I128" i="116"/>
  <c r="J128" i="116"/>
  <c r="I128" i="120"/>
  <c r="J128" i="120"/>
  <c r="K128" i="120"/>
  <c r="L128" i="120" s="1"/>
  <c r="I128" i="121"/>
  <c r="J128" i="121"/>
  <c r="I128" i="122"/>
  <c r="J128" i="122"/>
  <c r="K128" i="122"/>
  <c r="L128" i="122"/>
  <c r="I128" i="131"/>
  <c r="K128" i="131" s="1"/>
  <c r="L128" i="131" s="1"/>
  <c r="J128" i="131"/>
  <c r="I128" i="134"/>
  <c r="J128" i="134"/>
  <c r="K128" i="134"/>
  <c r="L128" i="134"/>
  <c r="I128" i="135"/>
  <c r="J128" i="135"/>
  <c r="I127" i="96"/>
  <c r="J127" i="96"/>
  <c r="I127" i="116"/>
  <c r="K127" i="116" s="1"/>
  <c r="L127" i="116" s="1"/>
  <c r="J127" i="116"/>
  <c r="I127" i="120"/>
  <c r="J127" i="120"/>
  <c r="I127" i="121"/>
  <c r="K127" i="121"/>
  <c r="L127" i="121" s="1"/>
  <c r="J127" i="121"/>
  <c r="I127" i="122"/>
  <c r="K127" i="122" s="1"/>
  <c r="L127" i="122"/>
  <c r="J127" i="122"/>
  <c r="I127" i="131"/>
  <c r="K127" i="131"/>
  <c r="L127" i="131" s="1"/>
  <c r="J127" i="131"/>
  <c r="I127" i="134"/>
  <c r="K127" i="134" s="1"/>
  <c r="L127" i="134"/>
  <c r="J127" i="134"/>
  <c r="I127" i="135"/>
  <c r="K127" i="135" s="1"/>
  <c r="L127" i="135" s="1"/>
  <c r="J127" i="135"/>
  <c r="I126" i="96"/>
  <c r="J126" i="96"/>
  <c r="K126" i="96"/>
  <c r="L126" i="96"/>
  <c r="I126" i="116"/>
  <c r="J126" i="116"/>
  <c r="I126" i="120"/>
  <c r="J126" i="120"/>
  <c r="K126" i="120"/>
  <c r="L126" i="120" s="1"/>
  <c r="I126" i="121"/>
  <c r="J126" i="121"/>
  <c r="I126" i="122"/>
  <c r="J126" i="122"/>
  <c r="K126" i="122"/>
  <c r="L126" i="122"/>
  <c r="I126" i="131"/>
  <c r="K126" i="131" s="1"/>
  <c r="L126" i="131" s="1"/>
  <c r="J126" i="131"/>
  <c r="I126" i="134"/>
  <c r="J126" i="134"/>
  <c r="K126" i="134"/>
  <c r="L126" i="134"/>
  <c r="I126" i="135"/>
  <c r="J126" i="135"/>
  <c r="I125" i="96"/>
  <c r="J125" i="96"/>
  <c r="K125" i="96"/>
  <c r="L125" i="96"/>
  <c r="I125" i="116"/>
  <c r="J125" i="116"/>
  <c r="I125" i="120"/>
  <c r="J125" i="120"/>
  <c r="K125" i="120"/>
  <c r="L125" i="120" s="1"/>
  <c r="I125" i="121"/>
  <c r="J125" i="121"/>
  <c r="I125" i="122"/>
  <c r="J125" i="122"/>
  <c r="K125" i="122"/>
  <c r="L125" i="122"/>
  <c r="I125" i="131"/>
  <c r="K125" i="131" s="1"/>
  <c r="L125" i="131" s="1"/>
  <c r="J125" i="131"/>
  <c r="I125" i="134"/>
  <c r="J125" i="134"/>
  <c r="K125" i="134"/>
  <c r="L125" i="134"/>
  <c r="I125" i="135"/>
  <c r="J125" i="135"/>
  <c r="I124" i="96"/>
  <c r="J124" i="96"/>
  <c r="I124" i="116"/>
  <c r="K124" i="116" s="1"/>
  <c r="L124" i="116" s="1"/>
  <c r="J124" i="116"/>
  <c r="I124" i="120"/>
  <c r="J124" i="120"/>
  <c r="I124" i="121"/>
  <c r="K124" i="121"/>
  <c r="L124" i="121" s="1"/>
  <c r="J124" i="121"/>
  <c r="I124" i="122"/>
  <c r="K124" i="122" s="1"/>
  <c r="L124" i="122"/>
  <c r="J124" i="122"/>
  <c r="I124" i="131"/>
  <c r="K124" i="131"/>
  <c r="L124" i="131" s="1"/>
  <c r="J124" i="131"/>
  <c r="I124" i="134"/>
  <c r="K124" i="134" s="1"/>
  <c r="L124" i="134" s="1"/>
  <c r="J124" i="134"/>
  <c r="I124" i="135"/>
  <c r="K124" i="135" s="1"/>
  <c r="L124" i="135" s="1"/>
  <c r="J124" i="135"/>
  <c r="I123" i="96"/>
  <c r="J123" i="96"/>
  <c r="K123" i="96"/>
  <c r="L123" i="96" s="1"/>
  <c r="I123" i="116"/>
  <c r="J123" i="116"/>
  <c r="I123" i="120"/>
  <c r="J123" i="120"/>
  <c r="K123" i="120"/>
  <c r="L123" i="120" s="1"/>
  <c r="I123" i="121"/>
  <c r="K123" i="121" s="1"/>
  <c r="L123" i="121" s="1"/>
  <c r="J123" i="121"/>
  <c r="I123" i="122"/>
  <c r="J123" i="122"/>
  <c r="K123" i="122"/>
  <c r="L123" i="122"/>
  <c r="I123" i="131"/>
  <c r="K123" i="131" s="1"/>
  <c r="L123" i="131" s="1"/>
  <c r="J123" i="131"/>
  <c r="I123" i="134"/>
  <c r="J123" i="134"/>
  <c r="K123" i="134"/>
  <c r="L123" i="134"/>
  <c r="I123" i="135"/>
  <c r="J123" i="135"/>
  <c r="I122" i="96"/>
  <c r="J122" i="96"/>
  <c r="K122" i="96"/>
  <c r="L122" i="96" s="1"/>
  <c r="I122" i="116"/>
  <c r="J122" i="116"/>
  <c r="I122" i="120"/>
  <c r="J122" i="120"/>
  <c r="K122" i="120"/>
  <c r="L122" i="120" s="1"/>
  <c r="I122" i="121"/>
  <c r="K122" i="121" s="1"/>
  <c r="L122" i="121" s="1"/>
  <c r="J122" i="121"/>
  <c r="I122" i="122"/>
  <c r="J122" i="122"/>
  <c r="K122" i="122"/>
  <c r="L122" i="122"/>
  <c r="I122" i="131"/>
  <c r="K122" i="131" s="1"/>
  <c r="L122" i="131" s="1"/>
  <c r="J122" i="131"/>
  <c r="I122" i="134"/>
  <c r="J122" i="134"/>
  <c r="K122" i="134"/>
  <c r="L122" i="134"/>
  <c r="I122" i="135"/>
  <c r="J122" i="135"/>
  <c r="I121" i="96"/>
  <c r="J121" i="96"/>
  <c r="I121" i="116"/>
  <c r="K121" i="116" s="1"/>
  <c r="L121" i="116" s="1"/>
  <c r="J121" i="116"/>
  <c r="I121" i="120"/>
  <c r="J121" i="120"/>
  <c r="I121" i="121"/>
  <c r="K121" i="121"/>
  <c r="L121" i="121" s="1"/>
  <c r="J121" i="121"/>
  <c r="I121" i="122"/>
  <c r="K121" i="122" s="1"/>
  <c r="L121" i="122"/>
  <c r="J121" i="122"/>
  <c r="I121" i="131"/>
  <c r="K121" i="131"/>
  <c r="L121" i="131" s="1"/>
  <c r="J121" i="131"/>
  <c r="I121" i="134"/>
  <c r="K121" i="134" s="1"/>
  <c r="L121" i="134" s="1"/>
  <c r="J121" i="134"/>
  <c r="I121" i="135"/>
  <c r="K121" i="135" s="1"/>
  <c r="L121" i="135" s="1"/>
  <c r="J121" i="135"/>
  <c r="I120" i="96"/>
  <c r="J120" i="96"/>
  <c r="K120" i="96"/>
  <c r="L120" i="96" s="1"/>
  <c r="I120" i="116"/>
  <c r="J120" i="116"/>
  <c r="I120" i="120"/>
  <c r="J120" i="120"/>
  <c r="K120" i="120"/>
  <c r="L120" i="120" s="1"/>
  <c r="I120" i="121"/>
  <c r="K120" i="121" s="1"/>
  <c r="L120" i="121" s="1"/>
  <c r="J120" i="121"/>
  <c r="I120" i="122"/>
  <c r="J120" i="122"/>
  <c r="K120" i="122"/>
  <c r="L120" i="122"/>
  <c r="I120" i="131"/>
  <c r="K120" i="131" s="1"/>
  <c r="L120" i="131" s="1"/>
  <c r="J120" i="131"/>
  <c r="I120" i="134"/>
  <c r="J120" i="134"/>
  <c r="K120" i="134"/>
  <c r="L120" i="134"/>
  <c r="I120" i="135"/>
  <c r="J120" i="135"/>
  <c r="I119" i="96"/>
  <c r="J119" i="96"/>
  <c r="K119" i="96"/>
  <c r="L119" i="96" s="1"/>
  <c r="I119" i="116"/>
  <c r="J119" i="116"/>
  <c r="I119" i="120"/>
  <c r="J119" i="120"/>
  <c r="K119" i="120"/>
  <c r="L119" i="120" s="1"/>
  <c r="I119" i="121"/>
  <c r="K119" i="121" s="1"/>
  <c r="L119" i="121" s="1"/>
  <c r="J119" i="121"/>
  <c r="I119" i="122"/>
  <c r="J119" i="122"/>
  <c r="K119" i="122"/>
  <c r="L119" i="122"/>
  <c r="I119" i="131"/>
  <c r="K119" i="131" s="1"/>
  <c r="L119" i="131" s="1"/>
  <c r="J119" i="131"/>
  <c r="I119" i="134"/>
  <c r="J119" i="134"/>
  <c r="K119" i="134"/>
  <c r="L119" i="134"/>
  <c r="I119" i="135"/>
  <c r="J119" i="135"/>
  <c r="I118" i="96"/>
  <c r="J118" i="96"/>
  <c r="I118" i="116"/>
  <c r="K118" i="116" s="1"/>
  <c r="L118" i="116" s="1"/>
  <c r="J118" i="116"/>
  <c r="I118" i="120"/>
  <c r="J118" i="120"/>
  <c r="I118" i="121"/>
  <c r="K118" i="121"/>
  <c r="L118" i="121" s="1"/>
  <c r="J118" i="121"/>
  <c r="I118" i="122"/>
  <c r="K118" i="122" s="1"/>
  <c r="L118" i="122"/>
  <c r="J118" i="122"/>
  <c r="I118" i="131"/>
  <c r="K118" i="131"/>
  <c r="L118" i="131" s="1"/>
  <c r="J118" i="131"/>
  <c r="I118" i="134"/>
  <c r="K118" i="134" s="1"/>
  <c r="L118" i="134" s="1"/>
  <c r="J118" i="134"/>
  <c r="I118" i="135"/>
  <c r="K118" i="135" s="1"/>
  <c r="L118" i="135" s="1"/>
  <c r="J118" i="135"/>
  <c r="I117" i="96"/>
  <c r="J117" i="96"/>
  <c r="K117" i="96"/>
  <c r="L117" i="96" s="1"/>
  <c r="I117" i="116"/>
  <c r="J117" i="116"/>
  <c r="I117" i="120"/>
  <c r="J117" i="120"/>
  <c r="K117" i="120"/>
  <c r="L117" i="120" s="1"/>
  <c r="I117" i="121"/>
  <c r="K117" i="121" s="1"/>
  <c r="L117" i="121" s="1"/>
  <c r="J117" i="121"/>
  <c r="I117" i="122"/>
  <c r="J117" i="122"/>
  <c r="K117" i="122"/>
  <c r="L117" i="122"/>
  <c r="I117" i="131"/>
  <c r="K117" i="131" s="1"/>
  <c r="L117" i="131" s="1"/>
  <c r="J117" i="131"/>
  <c r="I117" i="134"/>
  <c r="J117" i="134"/>
  <c r="K117" i="134"/>
  <c r="L117" i="134"/>
  <c r="I117" i="135"/>
  <c r="J117" i="135"/>
  <c r="I116" i="96"/>
  <c r="J116" i="96"/>
  <c r="K116" i="96"/>
  <c r="L116" i="96" s="1"/>
  <c r="I116" i="116"/>
  <c r="J116" i="116"/>
  <c r="I116" i="120"/>
  <c r="J116" i="120"/>
  <c r="K116" i="120"/>
  <c r="L116" i="120" s="1"/>
  <c r="I116" i="121"/>
  <c r="K116" i="121" s="1"/>
  <c r="L116" i="121" s="1"/>
  <c r="J116" i="121"/>
  <c r="I116" i="122"/>
  <c r="J116" i="122"/>
  <c r="K116" i="122"/>
  <c r="L116" i="122" s="1"/>
  <c r="I116" i="131"/>
  <c r="K116" i="131" s="1"/>
  <c r="L116" i="131" s="1"/>
  <c r="J116" i="131"/>
  <c r="I116" i="134"/>
  <c r="J116" i="134"/>
  <c r="K116" i="134"/>
  <c r="L116" i="134" s="1"/>
  <c r="I116" i="135"/>
  <c r="K116" i="135" s="1"/>
  <c r="L116" i="135" s="1"/>
  <c r="J116" i="135"/>
  <c r="I115" i="96"/>
  <c r="J115" i="96"/>
  <c r="I115" i="116"/>
  <c r="K115" i="116" s="1"/>
  <c r="L115" i="116" s="1"/>
  <c r="J115" i="116"/>
  <c r="I115" i="120"/>
  <c r="J115" i="120"/>
  <c r="I115" i="121"/>
  <c r="K115" i="121"/>
  <c r="L115" i="121" s="1"/>
  <c r="J115" i="121"/>
  <c r="I115" i="122"/>
  <c r="J115" i="122"/>
  <c r="I115" i="131"/>
  <c r="K115" i="131"/>
  <c r="L115" i="131" s="1"/>
  <c r="J115" i="131"/>
  <c r="I115" i="134"/>
  <c r="K115" i="134" s="1"/>
  <c r="L115" i="134" s="1"/>
  <c r="J115" i="134"/>
  <c r="I115" i="135"/>
  <c r="K115" i="135"/>
  <c r="L115" i="135" s="1"/>
  <c r="J115" i="135"/>
  <c r="I114" i="96"/>
  <c r="J114" i="96"/>
  <c r="K114" i="96"/>
  <c r="L114" i="96" s="1"/>
  <c r="I114" i="116"/>
  <c r="K114" i="116" s="1"/>
  <c r="L114" i="116" s="1"/>
  <c r="J114" i="116"/>
  <c r="I114" i="120"/>
  <c r="J114" i="120"/>
  <c r="K114" i="120"/>
  <c r="L114" i="120" s="1"/>
  <c r="I114" i="121"/>
  <c r="K114" i="121" s="1"/>
  <c r="L114" i="121" s="1"/>
  <c r="J114" i="121"/>
  <c r="I114" i="122"/>
  <c r="J114" i="122"/>
  <c r="K114" i="122"/>
  <c r="L114" i="122" s="1"/>
  <c r="I114" i="131"/>
  <c r="K114" i="131" s="1"/>
  <c r="L114" i="131" s="1"/>
  <c r="J114" i="131"/>
  <c r="I114" i="134"/>
  <c r="J114" i="134"/>
  <c r="K114" i="134"/>
  <c r="L114" i="134" s="1"/>
  <c r="I114" i="135"/>
  <c r="K114" i="135" s="1"/>
  <c r="L114" i="135" s="1"/>
  <c r="J114" i="135"/>
  <c r="I113" i="96"/>
  <c r="J113" i="96"/>
  <c r="K113" i="96"/>
  <c r="L113" i="96" s="1"/>
  <c r="I113" i="116"/>
  <c r="K113" i="116" s="1"/>
  <c r="L113" i="116" s="1"/>
  <c r="J113" i="116"/>
  <c r="I113" i="120"/>
  <c r="J113" i="120"/>
  <c r="K113" i="120"/>
  <c r="L113" i="120" s="1"/>
  <c r="I113" i="121"/>
  <c r="K113" i="121" s="1"/>
  <c r="L113" i="121" s="1"/>
  <c r="J113" i="121"/>
  <c r="I113" i="122"/>
  <c r="J113" i="122"/>
  <c r="K113" i="122"/>
  <c r="L113" i="122" s="1"/>
  <c r="I113" i="131"/>
  <c r="K113" i="131" s="1"/>
  <c r="L113" i="131" s="1"/>
  <c r="J113" i="131"/>
  <c r="I113" i="134"/>
  <c r="J113" i="134"/>
  <c r="K113" i="134"/>
  <c r="L113" i="134" s="1"/>
  <c r="I113" i="135"/>
  <c r="K113" i="135" s="1"/>
  <c r="L113" i="135" s="1"/>
  <c r="J113" i="135"/>
  <c r="I112" i="96"/>
  <c r="J112" i="96"/>
  <c r="I112" i="116"/>
  <c r="K112" i="116" s="1"/>
  <c r="L112" i="116" s="1"/>
  <c r="J112" i="116"/>
  <c r="I112" i="120"/>
  <c r="J112" i="120"/>
  <c r="I112" i="121"/>
  <c r="J112" i="121"/>
  <c r="I112" i="122"/>
  <c r="J112" i="122"/>
  <c r="I112" i="131"/>
  <c r="J112" i="131"/>
  <c r="I112" i="134"/>
  <c r="J112" i="134"/>
  <c r="I112" i="135"/>
  <c r="J112" i="135"/>
  <c r="I111" i="96"/>
  <c r="K111" i="96" s="1"/>
  <c r="L111" i="96" s="1"/>
  <c r="J111" i="96"/>
  <c r="I111" i="116"/>
  <c r="J111" i="116"/>
  <c r="K111" i="116"/>
  <c r="L111" i="116"/>
  <c r="I111" i="120"/>
  <c r="J111" i="120"/>
  <c r="I111" i="121"/>
  <c r="J111" i="121"/>
  <c r="K111" i="121"/>
  <c r="L111" i="121"/>
  <c r="I111" i="122"/>
  <c r="J111" i="122"/>
  <c r="I111" i="131"/>
  <c r="J111" i="131"/>
  <c r="K111" i="131"/>
  <c r="L111" i="131" s="1"/>
  <c r="I111" i="134"/>
  <c r="K111" i="134" s="1"/>
  <c r="L111" i="134" s="1"/>
  <c r="J111" i="134"/>
  <c r="I111" i="135"/>
  <c r="J111" i="135"/>
  <c r="K111" i="135"/>
  <c r="L111" i="135"/>
  <c r="I110" i="96"/>
  <c r="K110" i="96" s="1"/>
  <c r="L110" i="96" s="1"/>
  <c r="J110" i="96"/>
  <c r="I110" i="116"/>
  <c r="J110" i="116"/>
  <c r="K110" i="116"/>
  <c r="L110" i="116"/>
  <c r="I110" i="120"/>
  <c r="K110" i="120"/>
  <c r="L110" i="120" s="1"/>
  <c r="J110" i="120"/>
  <c r="I110" i="121"/>
  <c r="J110" i="121"/>
  <c r="K110" i="121"/>
  <c r="L110" i="121" s="1"/>
  <c r="I110" i="122"/>
  <c r="K110" i="122" s="1"/>
  <c r="L110" i="122" s="1"/>
  <c r="J110" i="122"/>
  <c r="I110" i="131"/>
  <c r="K110" i="131" s="1"/>
  <c r="L110" i="131" s="1"/>
  <c r="J110" i="131"/>
  <c r="I110" i="134"/>
  <c r="K110" i="134" s="1"/>
  <c r="L110" i="134" s="1"/>
  <c r="J110" i="134"/>
  <c r="I110" i="135"/>
  <c r="J110" i="135"/>
  <c r="K110" i="135"/>
  <c r="L110" i="135"/>
  <c r="I109" i="96"/>
  <c r="J109" i="96"/>
  <c r="I109" i="116"/>
  <c r="K109" i="116"/>
  <c r="L109" i="116" s="1"/>
  <c r="J109" i="116"/>
  <c r="I109" i="120"/>
  <c r="J109" i="120"/>
  <c r="I109" i="121"/>
  <c r="J109" i="121"/>
  <c r="I109" i="122"/>
  <c r="K109" i="122"/>
  <c r="L109" i="122" s="1"/>
  <c r="J109" i="122"/>
  <c r="I109" i="131"/>
  <c r="J109" i="131"/>
  <c r="I109" i="134"/>
  <c r="J109" i="134"/>
  <c r="I109" i="135"/>
  <c r="K109" i="135"/>
  <c r="L109" i="135" s="1"/>
  <c r="J109" i="135"/>
  <c r="I108" i="96"/>
  <c r="J108" i="96"/>
  <c r="K108" i="96"/>
  <c r="L108" i="96" s="1"/>
  <c r="I108" i="116"/>
  <c r="J108" i="116"/>
  <c r="K108" i="116" s="1"/>
  <c r="L108" i="116" s="1"/>
  <c r="I108" i="120"/>
  <c r="K108" i="120" s="1"/>
  <c r="L108" i="120" s="1"/>
  <c r="J108" i="120"/>
  <c r="I108" i="121"/>
  <c r="J108" i="121"/>
  <c r="K108" i="121" s="1"/>
  <c r="L108" i="121" s="1"/>
  <c r="I108" i="122"/>
  <c r="K108" i="122" s="1"/>
  <c r="L108" i="122" s="1"/>
  <c r="J108" i="122"/>
  <c r="I108" i="131"/>
  <c r="J108" i="131"/>
  <c r="K108" i="131" s="1"/>
  <c r="L108" i="131" s="1"/>
  <c r="I108" i="134"/>
  <c r="J108" i="134"/>
  <c r="K108" i="134"/>
  <c r="L108" i="134" s="1"/>
  <c r="I108" i="135"/>
  <c r="J108" i="135"/>
  <c r="K108" i="135" s="1"/>
  <c r="L108" i="135" s="1"/>
  <c r="I107" i="96"/>
  <c r="K107" i="96" s="1"/>
  <c r="L107" i="96" s="1"/>
  <c r="J107" i="96"/>
  <c r="I107" i="116"/>
  <c r="J107" i="116"/>
  <c r="K107" i="116" s="1"/>
  <c r="L107" i="116" s="1"/>
  <c r="I107" i="120"/>
  <c r="K107" i="120" s="1"/>
  <c r="L107" i="120" s="1"/>
  <c r="J107" i="120"/>
  <c r="I107" i="121"/>
  <c r="K107" i="121"/>
  <c r="L107" i="121" s="1"/>
  <c r="J107" i="121"/>
  <c r="I107" i="122"/>
  <c r="K107" i="122" s="1"/>
  <c r="L107" i="122" s="1"/>
  <c r="J107" i="122"/>
  <c r="I107" i="131"/>
  <c r="J107" i="131"/>
  <c r="K107" i="131" s="1"/>
  <c r="L107" i="131" s="1"/>
  <c r="I107" i="134"/>
  <c r="K107" i="134"/>
  <c r="L107" i="134" s="1"/>
  <c r="J107" i="134"/>
  <c r="I107" i="135"/>
  <c r="J107" i="135"/>
  <c r="K107" i="135" s="1"/>
  <c r="L107" i="135" s="1"/>
  <c r="I106" i="96"/>
  <c r="J106" i="96"/>
  <c r="I106" i="116"/>
  <c r="J106" i="116"/>
  <c r="I106" i="120"/>
  <c r="K106" i="120"/>
  <c r="L106" i="120" s="1"/>
  <c r="J106" i="120"/>
  <c r="I106" i="121"/>
  <c r="J106" i="121"/>
  <c r="I106" i="122"/>
  <c r="J106" i="122"/>
  <c r="I106" i="131"/>
  <c r="K106" i="131"/>
  <c r="L106" i="131" s="1"/>
  <c r="J106" i="131"/>
  <c r="I106" i="134"/>
  <c r="J106" i="134"/>
  <c r="I106" i="135"/>
  <c r="J106" i="135"/>
  <c r="I105" i="96"/>
  <c r="J105" i="96"/>
  <c r="K105" i="96" s="1"/>
  <c r="L105" i="96" s="1"/>
  <c r="I105" i="116"/>
  <c r="K105" i="116" s="1"/>
  <c r="L105" i="116" s="1"/>
  <c r="J105" i="116"/>
  <c r="I105" i="120"/>
  <c r="J105" i="120"/>
  <c r="K105" i="120" s="1"/>
  <c r="L105" i="120" s="1"/>
  <c r="I105" i="121"/>
  <c r="J105" i="121"/>
  <c r="K105" i="121" s="1"/>
  <c r="L105" i="121" s="1"/>
  <c r="I105" i="122"/>
  <c r="J105" i="122"/>
  <c r="K105" i="122" s="1"/>
  <c r="L105" i="122" s="1"/>
  <c r="I105" i="131"/>
  <c r="J105" i="131"/>
  <c r="K105" i="131" s="1"/>
  <c r="L105" i="131" s="1"/>
  <c r="I105" i="134"/>
  <c r="J105" i="134"/>
  <c r="K105" i="134" s="1"/>
  <c r="L105" i="134" s="1"/>
  <c r="I105" i="135"/>
  <c r="K105" i="135" s="1"/>
  <c r="L105" i="135" s="1"/>
  <c r="J105" i="135"/>
  <c r="I104" i="96"/>
  <c r="J104" i="96"/>
  <c r="K104" i="96" s="1"/>
  <c r="L104" i="96" s="1"/>
  <c r="I104" i="116"/>
  <c r="K104" i="116" s="1"/>
  <c r="L104" i="116" s="1"/>
  <c r="J104" i="116"/>
  <c r="I104" i="120"/>
  <c r="J104" i="120"/>
  <c r="K104" i="120" s="1"/>
  <c r="L104" i="120" s="1"/>
  <c r="I104" i="121"/>
  <c r="J104" i="121"/>
  <c r="K104" i="121" s="1"/>
  <c r="L104" i="121" s="1"/>
  <c r="I104" i="122"/>
  <c r="K104" i="122"/>
  <c r="L104" i="122" s="1"/>
  <c r="J104" i="122"/>
  <c r="I104" i="131"/>
  <c r="J104" i="131"/>
  <c r="K104" i="131"/>
  <c r="L104" i="131" s="1"/>
  <c r="I104" i="134"/>
  <c r="J104" i="134"/>
  <c r="K104" i="134" s="1"/>
  <c r="L104" i="134" s="1"/>
  <c r="I104" i="135"/>
  <c r="K104" i="135" s="1"/>
  <c r="L104" i="135" s="1"/>
  <c r="J104" i="135"/>
  <c r="I103" i="96"/>
  <c r="K103" i="96"/>
  <c r="L103" i="96" s="1"/>
  <c r="J103" i="96"/>
  <c r="I103" i="116"/>
  <c r="J103" i="116"/>
  <c r="I103" i="120"/>
  <c r="J103" i="120"/>
  <c r="I103" i="121"/>
  <c r="K103" i="121"/>
  <c r="L103" i="121" s="1"/>
  <c r="J103" i="121"/>
  <c r="I103" i="122"/>
  <c r="J103" i="122"/>
  <c r="I103" i="131"/>
  <c r="J103" i="131"/>
  <c r="I103" i="134"/>
  <c r="K103" i="134"/>
  <c r="L103" i="134" s="1"/>
  <c r="J103" i="134"/>
  <c r="I103" i="135"/>
  <c r="J103" i="135"/>
  <c r="I102" i="96"/>
  <c r="J102" i="96"/>
  <c r="I102" i="116"/>
  <c r="J102" i="116"/>
  <c r="K102" i="116"/>
  <c r="L102" i="116"/>
  <c r="I102" i="120"/>
  <c r="K102" i="120" s="1"/>
  <c r="L102" i="120" s="1"/>
  <c r="J102" i="120"/>
  <c r="I102" i="121"/>
  <c r="J102" i="121"/>
  <c r="K102" i="121"/>
  <c r="L102" i="121"/>
  <c r="I102" i="122"/>
  <c r="J102" i="122"/>
  <c r="I102" i="131"/>
  <c r="J102" i="131"/>
  <c r="K102" i="131"/>
  <c r="L102" i="131" s="1"/>
  <c r="I102" i="134"/>
  <c r="J102" i="134"/>
  <c r="I102" i="135"/>
  <c r="J102" i="135"/>
  <c r="K102" i="135"/>
  <c r="L102" i="135" s="1"/>
  <c r="I101" i="96"/>
  <c r="K101" i="96" s="1"/>
  <c r="L101" i="96" s="1"/>
  <c r="J101" i="96"/>
  <c r="I101" i="116"/>
  <c r="J101" i="116"/>
  <c r="K101" i="116"/>
  <c r="L101" i="116"/>
  <c r="I101" i="120"/>
  <c r="K101" i="120" s="1"/>
  <c r="L101" i="120" s="1"/>
  <c r="J101" i="120"/>
  <c r="I101" i="121"/>
  <c r="J101" i="121"/>
  <c r="K101" i="121"/>
  <c r="L101" i="121" s="1"/>
  <c r="I101" i="122"/>
  <c r="K101" i="122" s="1"/>
  <c r="L101" i="122" s="1"/>
  <c r="J101" i="122"/>
  <c r="I101" i="131"/>
  <c r="L101" i="131"/>
  <c r="J101" i="131"/>
  <c r="K101" i="131" s="1"/>
  <c r="I101" i="134"/>
  <c r="J101" i="134"/>
  <c r="I101" i="135"/>
  <c r="J101" i="135"/>
  <c r="K101" i="135"/>
  <c r="L101" i="135" s="1"/>
  <c r="I100" i="96"/>
  <c r="J100" i="96"/>
  <c r="I100" i="116"/>
  <c r="J100" i="116"/>
  <c r="K100" i="116" s="1"/>
  <c r="L100" i="116" s="1"/>
  <c r="I100" i="120"/>
  <c r="J100" i="120"/>
  <c r="I100" i="121"/>
  <c r="J100" i="121"/>
  <c r="I100" i="122"/>
  <c r="J100" i="122"/>
  <c r="K100" i="122" s="1"/>
  <c r="L100" i="122" s="1"/>
  <c r="I100" i="131"/>
  <c r="J100" i="131"/>
  <c r="K100" i="131" s="1"/>
  <c r="L100" i="131" s="1"/>
  <c r="I100" i="134"/>
  <c r="K100" i="134" s="1"/>
  <c r="L100" i="134" s="1"/>
  <c r="J100" i="134"/>
  <c r="I100" i="135"/>
  <c r="K100" i="135" s="1"/>
  <c r="L100" i="135" s="1"/>
  <c r="J100" i="135"/>
  <c r="I99" i="96"/>
  <c r="K99" i="96" s="1"/>
  <c r="L99" i="96" s="1"/>
  <c r="J99" i="96"/>
  <c r="I99" i="116"/>
  <c r="K99" i="116" s="1"/>
  <c r="L99" i="116" s="1"/>
  <c r="J99" i="116"/>
  <c r="I99" i="120"/>
  <c r="K99" i="120" s="1"/>
  <c r="L99" i="120" s="1"/>
  <c r="J99" i="120"/>
  <c r="I99" i="121"/>
  <c r="K99" i="121"/>
  <c r="L99" i="121" s="1"/>
  <c r="J99" i="121"/>
  <c r="I99" i="122"/>
  <c r="K99" i="122" s="1"/>
  <c r="L99" i="122" s="1"/>
  <c r="J99" i="122"/>
  <c r="I99" i="131"/>
  <c r="J99" i="131"/>
  <c r="K99" i="131" s="1"/>
  <c r="L99" i="131" s="1"/>
  <c r="I99" i="134"/>
  <c r="K99" i="134" s="1"/>
  <c r="L99" i="134" s="1"/>
  <c r="J99" i="134"/>
  <c r="I99" i="135"/>
  <c r="K99" i="135" s="1"/>
  <c r="L99" i="135" s="1"/>
  <c r="J99" i="135"/>
  <c r="I98" i="96"/>
  <c r="K98" i="96" s="1"/>
  <c r="L98" i="96" s="1"/>
  <c r="J98" i="96"/>
  <c r="I98" i="116"/>
  <c r="K98" i="116" s="1"/>
  <c r="L98" i="116" s="1"/>
  <c r="J98" i="116"/>
  <c r="I98" i="120"/>
  <c r="K98" i="120" s="1"/>
  <c r="L98" i="120" s="1"/>
  <c r="J98" i="120"/>
  <c r="I98" i="121"/>
  <c r="J98" i="121"/>
  <c r="K98" i="121" s="1"/>
  <c r="L98" i="121" s="1"/>
  <c r="I98" i="122"/>
  <c r="K98" i="122" s="1"/>
  <c r="L98" i="122" s="1"/>
  <c r="J98" i="122"/>
  <c r="I98" i="131"/>
  <c r="J98" i="131"/>
  <c r="K98" i="131" s="1"/>
  <c r="L98" i="131" s="1"/>
  <c r="I98" i="134"/>
  <c r="K98" i="134" s="1"/>
  <c r="L98" i="134" s="1"/>
  <c r="J98" i="134"/>
  <c r="I98" i="135"/>
  <c r="K98" i="135" s="1"/>
  <c r="L98" i="135" s="1"/>
  <c r="J98" i="135"/>
  <c r="I97" i="96"/>
  <c r="K97" i="96" s="1"/>
  <c r="L97" i="96" s="1"/>
  <c r="J97" i="96"/>
  <c r="I97" i="116"/>
  <c r="K97" i="116" s="1"/>
  <c r="L97" i="116" s="1"/>
  <c r="J97" i="116"/>
  <c r="I97" i="120"/>
  <c r="K97" i="120" s="1"/>
  <c r="L97" i="120" s="1"/>
  <c r="J97" i="120"/>
  <c r="I97" i="121"/>
  <c r="J97" i="121"/>
  <c r="K97" i="121" s="1"/>
  <c r="L97" i="121" s="1"/>
  <c r="I97" i="122"/>
  <c r="K97" i="122" s="1"/>
  <c r="L97" i="122" s="1"/>
  <c r="J97" i="122"/>
  <c r="I97" i="131"/>
  <c r="J97" i="131"/>
  <c r="K97" i="131" s="1"/>
  <c r="L97" i="131" s="1"/>
  <c r="I97" i="134"/>
  <c r="K97" i="134" s="1"/>
  <c r="L97" i="134" s="1"/>
  <c r="J97" i="134"/>
  <c r="I97" i="135"/>
  <c r="K97" i="135" s="1"/>
  <c r="L97" i="135" s="1"/>
  <c r="J97" i="135"/>
  <c r="I96" i="96"/>
  <c r="K96" i="96" s="1"/>
  <c r="L96" i="96" s="1"/>
  <c r="J96" i="96"/>
  <c r="I96" i="116"/>
  <c r="K96" i="116" s="1"/>
  <c r="L96" i="116" s="1"/>
  <c r="J96" i="116"/>
  <c r="I96" i="120"/>
  <c r="K96" i="120" s="1"/>
  <c r="L96" i="120" s="1"/>
  <c r="J96" i="120"/>
  <c r="I96" i="121"/>
  <c r="K96" i="121"/>
  <c r="L96" i="121" s="1"/>
  <c r="J96" i="121"/>
  <c r="I96" i="122"/>
  <c r="K96" i="122" s="1"/>
  <c r="L96" i="122" s="1"/>
  <c r="J96" i="122"/>
  <c r="I96" i="131"/>
  <c r="J96" i="131"/>
  <c r="K96" i="131" s="1"/>
  <c r="L96" i="131" s="1"/>
  <c r="I96" i="134"/>
  <c r="K96" i="134" s="1"/>
  <c r="L96" i="134" s="1"/>
  <c r="J96" i="134"/>
  <c r="I96" i="135"/>
  <c r="K96" i="135" s="1"/>
  <c r="L96" i="135" s="1"/>
  <c r="J96" i="135"/>
  <c r="I95" i="96"/>
  <c r="K95" i="96" s="1"/>
  <c r="L95" i="96" s="1"/>
  <c r="J95" i="96"/>
  <c r="I95" i="116"/>
  <c r="K95" i="116" s="1"/>
  <c r="L95" i="116" s="1"/>
  <c r="J95" i="116"/>
  <c r="I95" i="120"/>
  <c r="K95" i="120" s="1"/>
  <c r="L95" i="120" s="1"/>
  <c r="J95" i="120"/>
  <c r="I95" i="121"/>
  <c r="J95" i="121"/>
  <c r="K95" i="121"/>
  <c r="L95" i="121" s="1"/>
  <c r="I95" i="122"/>
  <c r="K95" i="122" s="1"/>
  <c r="L95" i="122" s="1"/>
  <c r="J95" i="122"/>
  <c r="I95" i="131"/>
  <c r="J95" i="131"/>
  <c r="K95" i="131"/>
  <c r="L95" i="131"/>
  <c r="I95" i="134"/>
  <c r="J95" i="134"/>
  <c r="I95" i="135"/>
  <c r="J95" i="135"/>
  <c r="K95" i="135" s="1"/>
  <c r="L95" i="135" s="1"/>
  <c r="I94" i="96"/>
  <c r="K94" i="96" s="1"/>
  <c r="L94" i="96" s="1"/>
  <c r="J94" i="96"/>
  <c r="I94" i="116"/>
  <c r="J94" i="116"/>
  <c r="K94" i="116" s="1"/>
  <c r="L94" i="116" s="1"/>
  <c r="I94" i="120"/>
  <c r="K94" i="120" s="1"/>
  <c r="L94" i="120" s="1"/>
  <c r="J94" i="120"/>
  <c r="I94" i="121"/>
  <c r="J94" i="121"/>
  <c r="K94" i="121" s="1"/>
  <c r="L94" i="121" s="1"/>
  <c r="I94" i="122"/>
  <c r="K94" i="122" s="1"/>
  <c r="L94" i="122" s="1"/>
  <c r="J94" i="122"/>
  <c r="I94" i="131"/>
  <c r="J94" i="131"/>
  <c r="K94" i="131" s="1"/>
  <c r="L94" i="131" s="1"/>
  <c r="I94" i="134"/>
  <c r="K94" i="134" s="1"/>
  <c r="L94" i="134" s="1"/>
  <c r="J94" i="134"/>
  <c r="I94" i="135"/>
  <c r="J94" i="135"/>
  <c r="K94" i="135" s="1"/>
  <c r="L94" i="135" s="1"/>
  <c r="I93" i="96"/>
  <c r="K93" i="96" s="1"/>
  <c r="L93" i="96" s="1"/>
  <c r="J93" i="96"/>
  <c r="I93" i="116"/>
  <c r="J93" i="116"/>
  <c r="K93" i="116" s="1"/>
  <c r="L93" i="116" s="1"/>
  <c r="I93" i="120"/>
  <c r="K93" i="120" s="1"/>
  <c r="L93" i="120" s="1"/>
  <c r="J93" i="120"/>
  <c r="I93" i="121"/>
  <c r="J93" i="121"/>
  <c r="K93" i="121" s="1"/>
  <c r="L93" i="121" s="1"/>
  <c r="I93" i="122"/>
  <c r="K93" i="122" s="1"/>
  <c r="L93" i="122" s="1"/>
  <c r="J93" i="122"/>
  <c r="I93" i="131"/>
  <c r="J93" i="131"/>
  <c r="K93" i="131" s="1"/>
  <c r="L93" i="131" s="1"/>
  <c r="I93" i="134"/>
  <c r="K93" i="134" s="1"/>
  <c r="L93" i="134" s="1"/>
  <c r="J93" i="134"/>
  <c r="I93" i="135"/>
  <c r="J93" i="135"/>
  <c r="K93" i="135" s="1"/>
  <c r="L93" i="135" s="1"/>
  <c r="I92" i="96"/>
  <c r="K92" i="96" s="1"/>
  <c r="L92" i="96" s="1"/>
  <c r="J92" i="96"/>
  <c r="I92" i="116"/>
  <c r="J92" i="116"/>
  <c r="K92" i="116" s="1"/>
  <c r="L92" i="116" s="1"/>
  <c r="I92" i="120"/>
  <c r="K92" i="120" s="1"/>
  <c r="L92" i="120" s="1"/>
  <c r="J92" i="120"/>
  <c r="I92" i="121"/>
  <c r="J92" i="121"/>
  <c r="K92" i="121" s="1"/>
  <c r="L92" i="121" s="1"/>
  <c r="I92" i="122"/>
  <c r="K92" i="122" s="1"/>
  <c r="L92" i="122" s="1"/>
  <c r="J92" i="122"/>
  <c r="I92" i="131"/>
  <c r="J92" i="131"/>
  <c r="K92" i="131" s="1"/>
  <c r="L92" i="131" s="1"/>
  <c r="I92" i="134"/>
  <c r="K92" i="134" s="1"/>
  <c r="L92" i="134" s="1"/>
  <c r="J92" i="134"/>
  <c r="I92" i="135"/>
  <c r="J92" i="135"/>
  <c r="K92" i="135" s="1"/>
  <c r="L92" i="135" s="1"/>
  <c r="I91" i="96"/>
  <c r="K91" i="96" s="1"/>
  <c r="L91" i="96" s="1"/>
  <c r="J91" i="96"/>
  <c r="I91" i="116"/>
  <c r="J91" i="116"/>
  <c r="K91" i="116" s="1"/>
  <c r="L91" i="116" s="1"/>
  <c r="I91" i="120"/>
  <c r="K91" i="120" s="1"/>
  <c r="L91" i="120" s="1"/>
  <c r="J91" i="120"/>
  <c r="I91" i="121"/>
  <c r="J91" i="121"/>
  <c r="K91" i="121" s="1"/>
  <c r="L91" i="121" s="1"/>
  <c r="I91" i="122"/>
  <c r="K91" i="122" s="1"/>
  <c r="L91" i="122" s="1"/>
  <c r="J91" i="122"/>
  <c r="I91" i="131"/>
  <c r="J91" i="131"/>
  <c r="K91" i="131" s="1"/>
  <c r="L91" i="131" s="1"/>
  <c r="I91" i="134"/>
  <c r="K91" i="134" s="1"/>
  <c r="L91" i="134" s="1"/>
  <c r="J91" i="134"/>
  <c r="I91" i="135"/>
  <c r="J91" i="135"/>
  <c r="K91" i="135" s="1"/>
  <c r="L91" i="135" s="1"/>
  <c r="I90" i="96"/>
  <c r="K90" i="96" s="1"/>
  <c r="L90" i="96" s="1"/>
  <c r="J90" i="96"/>
  <c r="I90" i="116"/>
  <c r="J90" i="116"/>
  <c r="K90" i="116" s="1"/>
  <c r="L90" i="116" s="1"/>
  <c r="I90" i="120"/>
  <c r="K90" i="120" s="1"/>
  <c r="L90" i="120" s="1"/>
  <c r="J90" i="120"/>
  <c r="I90" i="121"/>
  <c r="J90" i="121"/>
  <c r="K90" i="121" s="1"/>
  <c r="L90" i="121" s="1"/>
  <c r="I90" i="122"/>
  <c r="K90" i="122" s="1"/>
  <c r="L90" i="122" s="1"/>
  <c r="J90" i="122"/>
  <c r="I90" i="131"/>
  <c r="J90" i="131"/>
  <c r="K90" i="131" s="1"/>
  <c r="L90" i="131" s="1"/>
  <c r="I90" i="134"/>
  <c r="K90" i="134" s="1"/>
  <c r="L90" i="134" s="1"/>
  <c r="J90" i="134"/>
  <c r="I90" i="135"/>
  <c r="J90" i="135"/>
  <c r="K90" i="135" s="1"/>
  <c r="L90" i="135" s="1"/>
  <c r="I89" i="96"/>
  <c r="K89" i="96" s="1"/>
  <c r="L89" i="96" s="1"/>
  <c r="J89" i="96"/>
  <c r="I89" i="116"/>
  <c r="J89" i="116"/>
  <c r="K89" i="116" s="1"/>
  <c r="L89" i="116" s="1"/>
  <c r="I89" i="120"/>
  <c r="K89" i="120" s="1"/>
  <c r="L89" i="120" s="1"/>
  <c r="J89" i="120"/>
  <c r="I89" i="121"/>
  <c r="J89" i="121"/>
  <c r="K89" i="121" s="1"/>
  <c r="L89" i="121" s="1"/>
  <c r="I89" i="122"/>
  <c r="K89" i="122" s="1"/>
  <c r="L89" i="122" s="1"/>
  <c r="J89" i="122"/>
  <c r="I89" i="131"/>
  <c r="J89" i="131"/>
  <c r="K89" i="131" s="1"/>
  <c r="L89" i="131" s="1"/>
  <c r="I89" i="134"/>
  <c r="K89" i="134" s="1"/>
  <c r="L89" i="134" s="1"/>
  <c r="J89" i="134"/>
  <c r="I89" i="135"/>
  <c r="J89" i="135"/>
  <c r="K89" i="135" s="1"/>
  <c r="L89" i="135" s="1"/>
  <c r="I88" i="96"/>
  <c r="K88" i="96" s="1"/>
  <c r="L88" i="96" s="1"/>
  <c r="J88" i="96"/>
  <c r="I88" i="116"/>
  <c r="J88" i="116"/>
  <c r="K88" i="116" s="1"/>
  <c r="L88" i="116" s="1"/>
  <c r="I88" i="120"/>
  <c r="K88" i="120" s="1"/>
  <c r="L88" i="120" s="1"/>
  <c r="J88" i="120"/>
  <c r="I88" i="121"/>
  <c r="J88" i="121"/>
  <c r="K88" i="121" s="1"/>
  <c r="L88" i="121" s="1"/>
  <c r="I88" i="122"/>
  <c r="K88" i="122" s="1"/>
  <c r="L88" i="122" s="1"/>
  <c r="J88" i="122"/>
  <c r="I88" i="131"/>
  <c r="J88" i="131"/>
  <c r="K88" i="131" s="1"/>
  <c r="L88" i="131" s="1"/>
  <c r="I88" i="134"/>
  <c r="K88" i="134" s="1"/>
  <c r="L88" i="134" s="1"/>
  <c r="J88" i="134"/>
  <c r="I88" i="135"/>
  <c r="J88" i="135"/>
  <c r="K88" i="135" s="1"/>
  <c r="L88" i="135" s="1"/>
  <c r="I87" i="96"/>
  <c r="K87" i="96" s="1"/>
  <c r="L87" i="96" s="1"/>
  <c r="J87" i="96"/>
  <c r="I87" i="116"/>
  <c r="J87" i="116"/>
  <c r="K87" i="116" s="1"/>
  <c r="L87" i="116" s="1"/>
  <c r="I87" i="120"/>
  <c r="K87" i="120" s="1"/>
  <c r="L87" i="120" s="1"/>
  <c r="J87" i="120"/>
  <c r="I87" i="121"/>
  <c r="J87" i="121"/>
  <c r="K87" i="121" s="1"/>
  <c r="L87" i="121" s="1"/>
  <c r="I87" i="122"/>
  <c r="K87" i="122" s="1"/>
  <c r="L87" i="122" s="1"/>
  <c r="J87" i="122"/>
  <c r="I87" i="131"/>
  <c r="J87" i="131"/>
  <c r="K87" i="131" s="1"/>
  <c r="L87" i="131" s="1"/>
  <c r="I87" i="134"/>
  <c r="K87" i="134" s="1"/>
  <c r="L87" i="134" s="1"/>
  <c r="J87" i="134"/>
  <c r="I87" i="135"/>
  <c r="J87" i="135"/>
  <c r="K87" i="135" s="1"/>
  <c r="L87" i="135" s="1"/>
  <c r="I86" i="96"/>
  <c r="K86" i="96" s="1"/>
  <c r="L86" i="96" s="1"/>
  <c r="J86" i="96"/>
  <c r="I86" i="116"/>
  <c r="J86" i="116"/>
  <c r="K86" i="116" s="1"/>
  <c r="L86" i="116" s="1"/>
  <c r="I86" i="120"/>
  <c r="K86" i="120" s="1"/>
  <c r="L86" i="120" s="1"/>
  <c r="J86" i="120"/>
  <c r="I86" i="121"/>
  <c r="J86" i="121"/>
  <c r="K86" i="121" s="1"/>
  <c r="L86" i="121" s="1"/>
  <c r="I86" i="122"/>
  <c r="K86" i="122" s="1"/>
  <c r="L86" i="122" s="1"/>
  <c r="J86" i="122"/>
  <c r="I86" i="131"/>
  <c r="J86" i="131"/>
  <c r="K86" i="131" s="1"/>
  <c r="L86" i="131" s="1"/>
  <c r="I86" i="134"/>
  <c r="K86" i="134" s="1"/>
  <c r="L86" i="134" s="1"/>
  <c r="J86" i="134"/>
  <c r="I86" i="135"/>
  <c r="J86" i="135"/>
  <c r="K86" i="135" s="1"/>
  <c r="L86" i="135" s="1"/>
  <c r="I85" i="96"/>
  <c r="K85" i="96" s="1"/>
  <c r="L85" i="96" s="1"/>
  <c r="J85" i="96"/>
  <c r="I85" i="116"/>
  <c r="J85" i="116"/>
  <c r="K85" i="116" s="1"/>
  <c r="L85" i="116" s="1"/>
  <c r="I85" i="120"/>
  <c r="K85" i="120" s="1"/>
  <c r="L85" i="120" s="1"/>
  <c r="J85" i="120"/>
  <c r="I85" i="121"/>
  <c r="J85" i="121"/>
  <c r="K85" i="121" s="1"/>
  <c r="L85" i="121" s="1"/>
  <c r="I85" i="122"/>
  <c r="K85" i="122" s="1"/>
  <c r="L85" i="122" s="1"/>
  <c r="J85" i="122"/>
  <c r="I85" i="131"/>
  <c r="J85" i="131"/>
  <c r="K85" i="131" s="1"/>
  <c r="L85" i="131" s="1"/>
  <c r="I85" i="134"/>
  <c r="K85" i="134" s="1"/>
  <c r="L85" i="134" s="1"/>
  <c r="J85" i="134"/>
  <c r="I85" i="135"/>
  <c r="J85" i="135"/>
  <c r="K85" i="135" s="1"/>
  <c r="L85" i="135" s="1"/>
  <c r="I84" i="96"/>
  <c r="K84" i="96" s="1"/>
  <c r="L84" i="96" s="1"/>
  <c r="J84" i="96"/>
  <c r="I84" i="116"/>
  <c r="J84" i="116"/>
  <c r="K84" i="116" s="1"/>
  <c r="L84" i="116" s="1"/>
  <c r="I84" i="120"/>
  <c r="K84" i="120" s="1"/>
  <c r="L84" i="120" s="1"/>
  <c r="J84" i="120"/>
  <c r="I84" i="121"/>
  <c r="J84" i="121"/>
  <c r="K84" i="121" s="1"/>
  <c r="L84" i="121" s="1"/>
  <c r="I84" i="122"/>
  <c r="K84" i="122" s="1"/>
  <c r="L84" i="122" s="1"/>
  <c r="J84" i="122"/>
  <c r="I84" i="131"/>
  <c r="J84" i="131"/>
  <c r="K84" i="131" s="1"/>
  <c r="L84" i="131" s="1"/>
  <c r="I84" i="134"/>
  <c r="K84" i="134" s="1"/>
  <c r="L84" i="134" s="1"/>
  <c r="J84" i="134"/>
  <c r="I84" i="135"/>
  <c r="J84" i="135"/>
  <c r="K84" i="135" s="1"/>
  <c r="L84" i="135" s="1"/>
  <c r="I83" i="96"/>
  <c r="K83" i="96" s="1"/>
  <c r="L83" i="96" s="1"/>
  <c r="J83" i="96"/>
  <c r="I83" i="116"/>
  <c r="J83" i="116"/>
  <c r="K83" i="116" s="1"/>
  <c r="L83" i="116" s="1"/>
  <c r="I83" i="120"/>
  <c r="K83" i="120" s="1"/>
  <c r="L83" i="120" s="1"/>
  <c r="J83" i="120"/>
  <c r="I83" i="121"/>
  <c r="J83" i="121"/>
  <c r="K83" i="121" s="1"/>
  <c r="L83" i="121" s="1"/>
  <c r="I83" i="122"/>
  <c r="K83" i="122" s="1"/>
  <c r="L83" i="122" s="1"/>
  <c r="J83" i="122"/>
  <c r="I83" i="131"/>
  <c r="J83" i="131"/>
  <c r="K83" i="131" s="1"/>
  <c r="L83" i="131" s="1"/>
  <c r="I83" i="134"/>
  <c r="K83" i="134" s="1"/>
  <c r="L83" i="134" s="1"/>
  <c r="J83" i="134"/>
  <c r="I83" i="135"/>
  <c r="J83" i="135"/>
  <c r="K83" i="135" s="1"/>
  <c r="L83" i="135" s="1"/>
  <c r="I82" i="96"/>
  <c r="K82" i="96" s="1"/>
  <c r="L82" i="96" s="1"/>
  <c r="J82" i="96"/>
  <c r="I82" i="116"/>
  <c r="J82" i="116"/>
  <c r="K82" i="116" s="1"/>
  <c r="L82" i="116" s="1"/>
  <c r="I82" i="120"/>
  <c r="K82" i="120" s="1"/>
  <c r="L82" i="120" s="1"/>
  <c r="J82" i="120"/>
  <c r="I82" i="121"/>
  <c r="J82" i="121"/>
  <c r="K82" i="121" s="1"/>
  <c r="L82" i="121" s="1"/>
  <c r="I82" i="122"/>
  <c r="K82" i="122" s="1"/>
  <c r="L82" i="122" s="1"/>
  <c r="J82" i="122"/>
  <c r="I82" i="131"/>
  <c r="J82" i="131"/>
  <c r="K82" i="131" s="1"/>
  <c r="L82" i="131" s="1"/>
  <c r="I82" i="134"/>
  <c r="K82" i="134" s="1"/>
  <c r="L82" i="134" s="1"/>
  <c r="J82" i="134"/>
  <c r="I82" i="135"/>
  <c r="J82" i="135"/>
  <c r="K82" i="135" s="1"/>
  <c r="L82" i="135" s="1"/>
  <c r="I81" i="96"/>
  <c r="K81" i="96" s="1"/>
  <c r="L81" i="96" s="1"/>
  <c r="J81" i="96"/>
  <c r="I81" i="116"/>
  <c r="J81" i="116"/>
  <c r="K81" i="116" s="1"/>
  <c r="L81" i="116" s="1"/>
  <c r="I81" i="120"/>
  <c r="K81" i="120" s="1"/>
  <c r="L81" i="120" s="1"/>
  <c r="J81" i="120"/>
  <c r="I81" i="121"/>
  <c r="J81" i="121"/>
  <c r="K81" i="121" s="1"/>
  <c r="L81" i="121" s="1"/>
  <c r="I81" i="122"/>
  <c r="K81" i="122" s="1"/>
  <c r="L81" i="122" s="1"/>
  <c r="J81" i="122"/>
  <c r="I81" i="131"/>
  <c r="J81" i="131"/>
  <c r="K81" i="131" s="1"/>
  <c r="L81" i="131" s="1"/>
  <c r="I81" i="134"/>
  <c r="K81" i="134" s="1"/>
  <c r="L81" i="134" s="1"/>
  <c r="J81" i="134"/>
  <c r="I81" i="135"/>
  <c r="J81" i="135"/>
  <c r="K81" i="135" s="1"/>
  <c r="L81" i="135" s="1"/>
  <c r="I80" i="96"/>
  <c r="K80" i="96" s="1"/>
  <c r="L80" i="96" s="1"/>
  <c r="J80" i="96"/>
  <c r="I80" i="116"/>
  <c r="J80" i="116"/>
  <c r="K80" i="116" s="1"/>
  <c r="L80" i="116" s="1"/>
  <c r="I80" i="120"/>
  <c r="K80" i="120" s="1"/>
  <c r="L80" i="120" s="1"/>
  <c r="J80" i="120"/>
  <c r="I80" i="121"/>
  <c r="J80" i="121"/>
  <c r="K80" i="121" s="1"/>
  <c r="L80" i="121" s="1"/>
  <c r="I80" i="122"/>
  <c r="K80" i="122" s="1"/>
  <c r="L80" i="122" s="1"/>
  <c r="J80" i="122"/>
  <c r="I80" i="131"/>
  <c r="J80" i="131"/>
  <c r="K80" i="131" s="1"/>
  <c r="L80" i="131" s="1"/>
  <c r="I80" i="134"/>
  <c r="K80" i="134" s="1"/>
  <c r="L80" i="134" s="1"/>
  <c r="J80" i="134"/>
  <c r="I80" i="135"/>
  <c r="J80" i="135"/>
  <c r="K80" i="135" s="1"/>
  <c r="L80" i="135" s="1"/>
  <c r="I79" i="96"/>
  <c r="K79" i="96" s="1"/>
  <c r="L79" i="96" s="1"/>
  <c r="J79" i="96"/>
  <c r="I79" i="116"/>
  <c r="J79" i="116"/>
  <c r="K79" i="116" s="1"/>
  <c r="L79" i="116" s="1"/>
  <c r="I79" i="120"/>
  <c r="K79" i="120" s="1"/>
  <c r="L79" i="120" s="1"/>
  <c r="J79" i="120"/>
  <c r="I79" i="121"/>
  <c r="J79" i="121"/>
  <c r="K79" i="121" s="1"/>
  <c r="L79" i="121" s="1"/>
  <c r="I79" i="122"/>
  <c r="K79" i="122" s="1"/>
  <c r="L79" i="122" s="1"/>
  <c r="J79" i="122"/>
  <c r="I79" i="131"/>
  <c r="J79" i="131"/>
  <c r="K79" i="131" s="1"/>
  <c r="L79" i="131" s="1"/>
  <c r="I79" i="134"/>
  <c r="K79" i="134" s="1"/>
  <c r="L79" i="134" s="1"/>
  <c r="J79" i="134"/>
  <c r="I79" i="135"/>
  <c r="J79" i="135"/>
  <c r="K79" i="135" s="1"/>
  <c r="L79" i="135" s="1"/>
  <c r="I78" i="96"/>
  <c r="K78" i="96" s="1"/>
  <c r="L78" i="96" s="1"/>
  <c r="J78" i="96"/>
  <c r="I78" i="116"/>
  <c r="J78" i="116"/>
  <c r="K78" i="116" s="1"/>
  <c r="L78" i="116" s="1"/>
  <c r="I78" i="120"/>
  <c r="K78" i="120" s="1"/>
  <c r="L78" i="120" s="1"/>
  <c r="J78" i="120"/>
  <c r="I78" i="121"/>
  <c r="J78" i="121"/>
  <c r="K78" i="121" s="1"/>
  <c r="L78" i="121" s="1"/>
  <c r="I78" i="122"/>
  <c r="K78" i="122" s="1"/>
  <c r="L78" i="122" s="1"/>
  <c r="J78" i="122"/>
  <c r="I78" i="131"/>
  <c r="J78" i="131"/>
  <c r="K78" i="131" s="1"/>
  <c r="L78" i="131" s="1"/>
  <c r="I78" i="134"/>
  <c r="K78" i="134" s="1"/>
  <c r="L78" i="134" s="1"/>
  <c r="J78" i="134"/>
  <c r="I78" i="135"/>
  <c r="J78" i="135"/>
  <c r="K78" i="135" s="1"/>
  <c r="L78" i="135" s="1"/>
  <c r="I77" i="96"/>
  <c r="K77" i="96" s="1"/>
  <c r="L77" i="96" s="1"/>
  <c r="J77" i="96"/>
  <c r="I77" i="116"/>
  <c r="J77" i="116"/>
  <c r="K77" i="116" s="1"/>
  <c r="L77" i="116" s="1"/>
  <c r="I77" i="120"/>
  <c r="K77" i="120" s="1"/>
  <c r="L77" i="120" s="1"/>
  <c r="J77" i="120"/>
  <c r="I77" i="121"/>
  <c r="J77" i="121"/>
  <c r="K77" i="121" s="1"/>
  <c r="L77" i="121" s="1"/>
  <c r="I77" i="122"/>
  <c r="K77" i="122" s="1"/>
  <c r="L77" i="122" s="1"/>
  <c r="J77" i="122"/>
  <c r="I77" i="131"/>
  <c r="J77" i="131"/>
  <c r="K77" i="131" s="1"/>
  <c r="L77" i="131" s="1"/>
  <c r="I77" i="134"/>
  <c r="K77" i="134" s="1"/>
  <c r="L77" i="134" s="1"/>
  <c r="J77" i="134"/>
  <c r="I77" i="135"/>
  <c r="J77" i="135"/>
  <c r="K77" i="135" s="1"/>
  <c r="L77" i="135" s="1"/>
  <c r="I76" i="96"/>
  <c r="K76" i="96" s="1"/>
  <c r="L76" i="96" s="1"/>
  <c r="J76" i="96"/>
  <c r="I76" i="116"/>
  <c r="J76" i="116"/>
  <c r="K76" i="116" s="1"/>
  <c r="L76" i="116" s="1"/>
  <c r="I76" i="120"/>
  <c r="K76" i="120" s="1"/>
  <c r="L76" i="120" s="1"/>
  <c r="J76" i="120"/>
  <c r="I76" i="121"/>
  <c r="J76" i="121"/>
  <c r="K76" i="121" s="1"/>
  <c r="L76" i="121" s="1"/>
  <c r="I76" i="122"/>
  <c r="K76" i="122" s="1"/>
  <c r="L76" i="122" s="1"/>
  <c r="J76" i="122"/>
  <c r="I76" i="131"/>
  <c r="J76" i="131"/>
  <c r="K76" i="131" s="1"/>
  <c r="L76" i="131" s="1"/>
  <c r="I76" i="134"/>
  <c r="K76" i="134" s="1"/>
  <c r="L76" i="134" s="1"/>
  <c r="J76" i="134"/>
  <c r="I76" i="135"/>
  <c r="J76" i="135"/>
  <c r="K76" i="135" s="1"/>
  <c r="L76" i="135" s="1"/>
  <c r="I75" i="96"/>
  <c r="K75" i="96" s="1"/>
  <c r="L75" i="96" s="1"/>
  <c r="J75" i="96"/>
  <c r="I75" i="116"/>
  <c r="J75" i="116"/>
  <c r="K75" i="116" s="1"/>
  <c r="L75" i="116" s="1"/>
  <c r="I75" i="120"/>
  <c r="K75" i="120" s="1"/>
  <c r="L75" i="120" s="1"/>
  <c r="J75" i="120"/>
  <c r="I75" i="121"/>
  <c r="J75" i="121"/>
  <c r="K75" i="121" s="1"/>
  <c r="L75" i="121" s="1"/>
  <c r="I75" i="122"/>
  <c r="K75" i="122" s="1"/>
  <c r="L75" i="122" s="1"/>
  <c r="J75" i="122"/>
  <c r="I75" i="131"/>
  <c r="J75" i="131"/>
  <c r="K75" i="131" s="1"/>
  <c r="L75" i="131" s="1"/>
  <c r="I75" i="134"/>
  <c r="K75" i="134" s="1"/>
  <c r="L75" i="134" s="1"/>
  <c r="J75" i="134"/>
  <c r="I75" i="135"/>
  <c r="J75" i="135"/>
  <c r="K75" i="135" s="1"/>
  <c r="L75" i="135" s="1"/>
  <c r="I74" i="96"/>
  <c r="K74" i="96" s="1"/>
  <c r="L74" i="96" s="1"/>
  <c r="J74" i="96"/>
  <c r="I74" i="116"/>
  <c r="J74" i="116"/>
  <c r="K74" i="116" s="1"/>
  <c r="L74" i="116" s="1"/>
  <c r="I74" i="120"/>
  <c r="K74" i="120" s="1"/>
  <c r="L74" i="120" s="1"/>
  <c r="J74" i="120"/>
  <c r="I74" i="121"/>
  <c r="J74" i="121"/>
  <c r="K74" i="121" s="1"/>
  <c r="L74" i="121" s="1"/>
  <c r="I74" i="122"/>
  <c r="K74" i="122" s="1"/>
  <c r="L74" i="122" s="1"/>
  <c r="J74" i="122"/>
  <c r="I74" i="131"/>
  <c r="J74" i="131"/>
  <c r="K74" i="131" s="1"/>
  <c r="L74" i="131" s="1"/>
  <c r="I74" i="134"/>
  <c r="K74" i="134" s="1"/>
  <c r="L74" i="134" s="1"/>
  <c r="J74" i="134"/>
  <c r="I74" i="135"/>
  <c r="J74" i="135"/>
  <c r="K74" i="135" s="1"/>
  <c r="L74" i="135" s="1"/>
  <c r="I73" i="96"/>
  <c r="K73" i="96" s="1"/>
  <c r="L73" i="96" s="1"/>
  <c r="J73" i="96"/>
  <c r="I73" i="116"/>
  <c r="J73" i="116"/>
  <c r="K73" i="116" s="1"/>
  <c r="L73" i="116" s="1"/>
  <c r="I73" i="120"/>
  <c r="K73" i="120" s="1"/>
  <c r="L73" i="120" s="1"/>
  <c r="J73" i="120"/>
  <c r="I73" i="121"/>
  <c r="J73" i="121"/>
  <c r="K73" i="121" s="1"/>
  <c r="L73" i="121" s="1"/>
  <c r="I73" i="122"/>
  <c r="K73" i="122" s="1"/>
  <c r="L73" i="122" s="1"/>
  <c r="J73" i="122"/>
  <c r="I73" i="131"/>
  <c r="J73" i="131"/>
  <c r="K73" i="131" s="1"/>
  <c r="L73" i="131" s="1"/>
  <c r="I73" i="134"/>
  <c r="K73" i="134" s="1"/>
  <c r="L73" i="134" s="1"/>
  <c r="J73" i="134"/>
  <c r="I73" i="135"/>
  <c r="J73" i="135"/>
  <c r="K73" i="135" s="1"/>
  <c r="L73" i="135" s="1"/>
  <c r="I72" i="96"/>
  <c r="K72" i="96" s="1"/>
  <c r="L72" i="96" s="1"/>
  <c r="J72" i="96"/>
  <c r="I72" i="116"/>
  <c r="J72" i="116"/>
  <c r="K72" i="116" s="1"/>
  <c r="L72" i="116" s="1"/>
  <c r="I72" i="120"/>
  <c r="K72" i="120" s="1"/>
  <c r="L72" i="120" s="1"/>
  <c r="J72" i="120"/>
  <c r="I72" i="121"/>
  <c r="J72" i="121"/>
  <c r="K72" i="121" s="1"/>
  <c r="L72" i="121" s="1"/>
  <c r="I72" i="122"/>
  <c r="K72" i="122" s="1"/>
  <c r="L72" i="122" s="1"/>
  <c r="J72" i="122"/>
  <c r="I72" i="131"/>
  <c r="J72" i="131"/>
  <c r="K72" i="131" s="1"/>
  <c r="L72" i="131" s="1"/>
  <c r="I72" i="134"/>
  <c r="K72" i="134" s="1"/>
  <c r="L72" i="134" s="1"/>
  <c r="J72" i="134"/>
  <c r="I72" i="135"/>
  <c r="J72" i="135"/>
  <c r="K72" i="135" s="1"/>
  <c r="L72" i="135" s="1"/>
  <c r="I71" i="96"/>
  <c r="K71" i="96" s="1"/>
  <c r="L71" i="96" s="1"/>
  <c r="J71" i="96"/>
  <c r="I71" i="116"/>
  <c r="J71" i="116"/>
  <c r="K71" i="116" s="1"/>
  <c r="L71" i="116" s="1"/>
  <c r="I71" i="120"/>
  <c r="K71" i="120" s="1"/>
  <c r="L71" i="120" s="1"/>
  <c r="J71" i="120"/>
  <c r="I71" i="121"/>
  <c r="J71" i="121"/>
  <c r="K71" i="121" s="1"/>
  <c r="L71" i="121" s="1"/>
  <c r="I71" i="122"/>
  <c r="K71" i="122" s="1"/>
  <c r="L71" i="122" s="1"/>
  <c r="J71" i="122"/>
  <c r="I71" i="131"/>
  <c r="J71" i="131"/>
  <c r="K71" i="131" s="1"/>
  <c r="L71" i="131" s="1"/>
  <c r="I71" i="134"/>
  <c r="K71" i="134" s="1"/>
  <c r="L71" i="134" s="1"/>
  <c r="J71" i="134"/>
  <c r="I71" i="135"/>
  <c r="J71" i="135"/>
  <c r="K71" i="135" s="1"/>
  <c r="L71" i="135" s="1"/>
  <c r="I70" i="96"/>
  <c r="K70" i="96" s="1"/>
  <c r="L70" i="96" s="1"/>
  <c r="J70" i="96"/>
  <c r="I70" i="116"/>
  <c r="J70" i="116"/>
  <c r="K70" i="116" s="1"/>
  <c r="L70" i="116" s="1"/>
  <c r="I70" i="120"/>
  <c r="K70" i="120" s="1"/>
  <c r="L70" i="120" s="1"/>
  <c r="J70" i="120"/>
  <c r="I70" i="121"/>
  <c r="J70" i="121"/>
  <c r="K70" i="121" s="1"/>
  <c r="L70" i="121" s="1"/>
  <c r="I70" i="122"/>
  <c r="K70" i="122" s="1"/>
  <c r="L70" i="122" s="1"/>
  <c r="J70" i="122"/>
  <c r="I70" i="131"/>
  <c r="J70" i="131"/>
  <c r="K70" i="131" s="1"/>
  <c r="L70" i="131" s="1"/>
  <c r="I70" i="134"/>
  <c r="K70" i="134" s="1"/>
  <c r="L70" i="134" s="1"/>
  <c r="J70" i="134"/>
  <c r="I70" i="135"/>
  <c r="J70" i="135"/>
  <c r="K70" i="135" s="1"/>
  <c r="L70" i="135" s="1"/>
  <c r="I69" i="96"/>
  <c r="K69" i="96" s="1"/>
  <c r="L69" i="96" s="1"/>
  <c r="J69" i="96"/>
  <c r="I69" i="116"/>
  <c r="J69" i="116"/>
  <c r="K69" i="116" s="1"/>
  <c r="L69" i="116" s="1"/>
  <c r="I69" i="120"/>
  <c r="K69" i="120" s="1"/>
  <c r="L69" i="120" s="1"/>
  <c r="J69" i="120"/>
  <c r="I69" i="121"/>
  <c r="J69" i="121"/>
  <c r="K69" i="121" s="1"/>
  <c r="L69" i="121" s="1"/>
  <c r="I69" i="122"/>
  <c r="K69" i="122" s="1"/>
  <c r="L69" i="122" s="1"/>
  <c r="J69" i="122"/>
  <c r="I69" i="131"/>
  <c r="J69" i="131"/>
  <c r="K69" i="131" s="1"/>
  <c r="L69" i="131" s="1"/>
  <c r="I69" i="134"/>
  <c r="K69" i="134" s="1"/>
  <c r="L69" i="134" s="1"/>
  <c r="J69" i="134"/>
  <c r="I69" i="135"/>
  <c r="J69" i="135"/>
  <c r="K69" i="135" s="1"/>
  <c r="L69" i="135" s="1"/>
  <c r="I68" i="96"/>
  <c r="K68" i="96" s="1"/>
  <c r="L68" i="96" s="1"/>
  <c r="J68" i="96"/>
  <c r="I68" i="116"/>
  <c r="J68" i="116"/>
  <c r="K68" i="116" s="1"/>
  <c r="L68" i="116" s="1"/>
  <c r="I68" i="120"/>
  <c r="K68" i="120" s="1"/>
  <c r="L68" i="120" s="1"/>
  <c r="J68" i="120"/>
  <c r="I68" i="121"/>
  <c r="J68" i="121"/>
  <c r="K68" i="121" s="1"/>
  <c r="L68" i="121" s="1"/>
  <c r="I68" i="122"/>
  <c r="K68" i="122" s="1"/>
  <c r="L68" i="122" s="1"/>
  <c r="J68" i="122"/>
  <c r="I68" i="131"/>
  <c r="J68" i="131"/>
  <c r="K68" i="131" s="1"/>
  <c r="L68" i="131" s="1"/>
  <c r="I68" i="134"/>
  <c r="K68" i="134" s="1"/>
  <c r="L68" i="134" s="1"/>
  <c r="J68" i="134"/>
  <c r="I68" i="135"/>
  <c r="J68" i="135"/>
  <c r="K68" i="135" s="1"/>
  <c r="L68" i="135" s="1"/>
  <c r="I67" i="96"/>
  <c r="K67" i="96" s="1"/>
  <c r="L67" i="96" s="1"/>
  <c r="J67" i="96"/>
  <c r="I67" i="116"/>
  <c r="J67" i="116"/>
  <c r="K67" i="116" s="1"/>
  <c r="L67" i="116" s="1"/>
  <c r="I67" i="120"/>
  <c r="K67" i="120" s="1"/>
  <c r="L67" i="120" s="1"/>
  <c r="J67" i="120"/>
  <c r="I67" i="121"/>
  <c r="J67" i="121"/>
  <c r="K67" i="121" s="1"/>
  <c r="L67" i="121" s="1"/>
  <c r="I67" i="122"/>
  <c r="K67" i="122" s="1"/>
  <c r="L67" i="122" s="1"/>
  <c r="J67" i="122"/>
  <c r="I67" i="131"/>
  <c r="J67" i="131"/>
  <c r="K67" i="131" s="1"/>
  <c r="L67" i="131" s="1"/>
  <c r="I67" i="134"/>
  <c r="K67" i="134" s="1"/>
  <c r="L67" i="134" s="1"/>
  <c r="J67" i="134"/>
  <c r="I67" i="135"/>
  <c r="J67" i="135"/>
  <c r="K67" i="135" s="1"/>
  <c r="L67" i="135" s="1"/>
  <c r="I66" i="96"/>
  <c r="K66" i="96" s="1"/>
  <c r="L66" i="96" s="1"/>
  <c r="J66" i="96"/>
  <c r="I66" i="116"/>
  <c r="J66" i="116"/>
  <c r="K66" i="116" s="1"/>
  <c r="L66" i="116" s="1"/>
  <c r="I66" i="120"/>
  <c r="K66" i="120" s="1"/>
  <c r="L66" i="120" s="1"/>
  <c r="J66" i="120"/>
  <c r="I66" i="121"/>
  <c r="J66" i="121"/>
  <c r="K66" i="121" s="1"/>
  <c r="L66" i="121" s="1"/>
  <c r="I66" i="122"/>
  <c r="K66" i="122" s="1"/>
  <c r="L66" i="122" s="1"/>
  <c r="J66" i="122"/>
  <c r="I66" i="131"/>
  <c r="K66" i="131"/>
  <c r="L66" i="131" s="1"/>
  <c r="J66" i="131"/>
  <c r="I66" i="134"/>
  <c r="K66" i="134" s="1"/>
  <c r="L66" i="134" s="1"/>
  <c r="J66" i="134"/>
  <c r="I66" i="135"/>
  <c r="K66" i="135"/>
  <c r="L66" i="135" s="1"/>
  <c r="J66" i="135"/>
  <c r="I65" i="96"/>
  <c r="K65" i="96" s="1"/>
  <c r="L65" i="96" s="1"/>
  <c r="J65" i="96"/>
  <c r="I65" i="116"/>
  <c r="J65" i="116"/>
  <c r="K65" i="116" s="1"/>
  <c r="L65" i="116" s="1"/>
  <c r="I65" i="120"/>
  <c r="K65" i="120" s="1"/>
  <c r="L65" i="120" s="1"/>
  <c r="J65" i="120"/>
  <c r="I65" i="121"/>
  <c r="J65" i="121"/>
  <c r="K65" i="121" s="1"/>
  <c r="L65" i="121"/>
  <c r="I65" i="122"/>
  <c r="K65" i="122" s="1"/>
  <c r="L65" i="122" s="1"/>
  <c r="J65" i="122"/>
  <c r="I65" i="131"/>
  <c r="J65" i="131"/>
  <c r="K65" i="131" s="1"/>
  <c r="L65" i="131" s="1"/>
  <c r="I65" i="134"/>
  <c r="K65" i="134" s="1"/>
  <c r="L65" i="134" s="1"/>
  <c r="J65" i="134"/>
  <c r="I65" i="135"/>
  <c r="J65" i="135"/>
  <c r="K65" i="135" s="1"/>
  <c r="L65" i="135" s="1"/>
  <c r="I64" i="96"/>
  <c r="K64" i="96" s="1"/>
  <c r="L64" i="96" s="1"/>
  <c r="J64" i="96"/>
  <c r="I64" i="116"/>
  <c r="J64" i="116"/>
  <c r="K64" i="116" s="1"/>
  <c r="L64" i="116"/>
  <c r="I64" i="120"/>
  <c r="K64" i="120" s="1"/>
  <c r="L64" i="120" s="1"/>
  <c r="J64" i="120"/>
  <c r="I64" i="121"/>
  <c r="J64" i="121"/>
  <c r="K64" i="121" s="1"/>
  <c r="L64" i="121"/>
  <c r="I64" i="122"/>
  <c r="K64" i="122" s="1"/>
  <c r="L64" i="122" s="1"/>
  <c r="J64" i="122"/>
  <c r="I64" i="131"/>
  <c r="K64" i="131"/>
  <c r="L64" i="131" s="1"/>
  <c r="J64" i="131"/>
  <c r="I64" i="134"/>
  <c r="K64" i="134" s="1"/>
  <c r="L64" i="134" s="1"/>
  <c r="J64" i="134"/>
  <c r="I64" i="135"/>
  <c r="J64" i="135"/>
  <c r="K64" i="135" s="1"/>
  <c r="L64" i="135" s="1"/>
  <c r="I63" i="96"/>
  <c r="K63" i="96" s="1"/>
  <c r="L63" i="96" s="1"/>
  <c r="J63" i="96"/>
  <c r="I63" i="116"/>
  <c r="K63" i="116"/>
  <c r="J63" i="116"/>
  <c r="L63" i="116"/>
  <c r="I63" i="120"/>
  <c r="K63" i="120" s="1"/>
  <c r="L63" i="120" s="1"/>
  <c r="J63" i="120"/>
  <c r="I63" i="121"/>
  <c r="K63" i="121"/>
  <c r="L63" i="121" s="1"/>
  <c r="J63" i="121"/>
  <c r="I63" i="122"/>
  <c r="K63" i="122" s="1"/>
  <c r="L63" i="122" s="1"/>
  <c r="J63" i="122"/>
  <c r="I63" i="131"/>
  <c r="K63" i="131"/>
  <c r="L63" i="131" s="1"/>
  <c r="J63" i="131"/>
  <c r="I63" i="134"/>
  <c r="K63" i="134" s="1"/>
  <c r="L63" i="134" s="1"/>
  <c r="J63" i="134"/>
  <c r="I63" i="135"/>
  <c r="K63" i="135"/>
  <c r="J63" i="135"/>
  <c r="L63" i="135"/>
  <c r="I62" i="96"/>
  <c r="K62" i="96" s="1"/>
  <c r="L62" i="96" s="1"/>
  <c r="J62" i="96"/>
  <c r="I62" i="116"/>
  <c r="J62" i="116"/>
  <c r="K62" i="116" s="1"/>
  <c r="L62" i="116" s="1"/>
  <c r="I62" i="120"/>
  <c r="K62" i="120" s="1"/>
  <c r="L62" i="120" s="1"/>
  <c r="J62" i="120"/>
  <c r="I62" i="121"/>
  <c r="J62" i="121"/>
  <c r="K62" i="121" s="1"/>
  <c r="L62" i="121"/>
  <c r="I62" i="122"/>
  <c r="K62" i="122" s="1"/>
  <c r="L62" i="122" s="1"/>
  <c r="J62" i="122"/>
  <c r="I62" i="131"/>
  <c r="J62" i="131"/>
  <c r="K62" i="131" s="1"/>
  <c r="L62" i="131"/>
  <c r="I62" i="134"/>
  <c r="K62" i="134" s="1"/>
  <c r="L62" i="134" s="1"/>
  <c r="J62" i="134"/>
  <c r="I62" i="135"/>
  <c r="J62" i="135"/>
  <c r="K62" i="135" s="1"/>
  <c r="L62" i="135" s="1"/>
  <c r="I61" i="96"/>
  <c r="K61" i="96" s="1"/>
  <c r="L61" i="96" s="1"/>
  <c r="J61" i="96"/>
  <c r="I61" i="116"/>
  <c r="J61" i="116"/>
  <c r="K61" i="116" s="1"/>
  <c r="L61" i="116" s="1"/>
  <c r="I61" i="120"/>
  <c r="K61" i="120" s="1"/>
  <c r="L61" i="120" s="1"/>
  <c r="J61" i="120"/>
  <c r="I61" i="121"/>
  <c r="K61" i="121"/>
  <c r="L61" i="121" s="1"/>
  <c r="J61" i="121"/>
  <c r="I61" i="122"/>
  <c r="K61" i="122" s="1"/>
  <c r="L61" i="122" s="1"/>
  <c r="J61" i="122"/>
  <c r="I61" i="131"/>
  <c r="J61" i="131"/>
  <c r="K61" i="131" s="1"/>
  <c r="L61" i="131"/>
  <c r="I61" i="134"/>
  <c r="K61" i="134" s="1"/>
  <c r="L61" i="134" s="1"/>
  <c r="J61" i="134"/>
  <c r="I61" i="135"/>
  <c r="J61" i="135"/>
  <c r="K61" i="135" s="1"/>
  <c r="L61" i="135" s="1"/>
  <c r="I60" i="96"/>
  <c r="K60" i="96" s="1"/>
  <c r="L60" i="96" s="1"/>
  <c r="J60" i="96"/>
  <c r="I60" i="116"/>
  <c r="K60" i="116"/>
  <c r="L60" i="116" s="1"/>
  <c r="J60" i="116"/>
  <c r="I60" i="120"/>
  <c r="K60" i="120" s="1"/>
  <c r="L60" i="120" s="1"/>
  <c r="J60" i="120"/>
  <c r="I60" i="121"/>
  <c r="K60" i="121"/>
  <c r="J60" i="121"/>
  <c r="L60" i="121"/>
  <c r="I60" i="122"/>
  <c r="K60" i="122" s="1"/>
  <c r="L60" i="122" s="1"/>
  <c r="J60" i="122"/>
  <c r="I60" i="131"/>
  <c r="K60" i="131"/>
  <c r="L60" i="131" s="1"/>
  <c r="J60" i="131"/>
  <c r="I60" i="134"/>
  <c r="K60" i="134" s="1"/>
  <c r="L60" i="134" s="1"/>
  <c r="J60" i="134"/>
  <c r="I60" i="135"/>
  <c r="K60" i="135"/>
  <c r="J60" i="135"/>
  <c r="L60" i="135"/>
  <c r="I59" i="96"/>
  <c r="K59" i="96" s="1"/>
  <c r="L59" i="96" s="1"/>
  <c r="J59" i="96"/>
  <c r="I59" i="116"/>
  <c r="J59" i="116"/>
  <c r="K59" i="116" s="1"/>
  <c r="L59" i="116" s="1"/>
  <c r="I59" i="120"/>
  <c r="K59" i="120" s="1"/>
  <c r="L59" i="120" s="1"/>
  <c r="J59" i="120"/>
  <c r="I59" i="121"/>
  <c r="J59" i="121"/>
  <c r="K59" i="121" s="1"/>
  <c r="L59" i="121" s="1"/>
  <c r="I59" i="122"/>
  <c r="K59" i="122" s="1"/>
  <c r="L59" i="122" s="1"/>
  <c r="J59" i="122"/>
  <c r="I59" i="131"/>
  <c r="J59" i="131"/>
  <c r="K59" i="131" s="1"/>
  <c r="L59" i="131" s="1"/>
  <c r="I59" i="134"/>
  <c r="K59" i="134" s="1"/>
  <c r="L59" i="134" s="1"/>
  <c r="J59" i="134"/>
  <c r="I59" i="135"/>
  <c r="J59" i="135"/>
  <c r="K59" i="135"/>
  <c r="L59" i="135" s="1"/>
  <c r="I58" i="96"/>
  <c r="K58" i="96" s="1"/>
  <c r="L58" i="96" s="1"/>
  <c r="J58" i="96"/>
  <c r="I58" i="116"/>
  <c r="K58" i="116"/>
  <c r="L58" i="116" s="1"/>
  <c r="J58" i="116"/>
  <c r="I58" i="120"/>
  <c r="K58" i="120" s="1"/>
  <c r="L58" i="120" s="1"/>
  <c r="J58" i="120"/>
  <c r="I58" i="121"/>
  <c r="J58" i="121"/>
  <c r="K58" i="121"/>
  <c r="L58" i="121" s="1"/>
  <c r="I58" i="122"/>
  <c r="K58" i="122" s="1"/>
  <c r="L58" i="122" s="1"/>
  <c r="J58" i="122"/>
  <c r="I58" i="131"/>
  <c r="J58" i="131"/>
  <c r="K58" i="131" s="1"/>
  <c r="L58" i="131" s="1"/>
  <c r="I58" i="134"/>
  <c r="K58" i="134" s="1"/>
  <c r="L58" i="134" s="1"/>
  <c r="J58" i="134"/>
  <c r="I58" i="135"/>
  <c r="J58" i="135"/>
  <c r="K58" i="135" s="1"/>
  <c r="L58" i="135" s="1"/>
  <c r="I57" i="96"/>
  <c r="K57" i="96" s="1"/>
  <c r="L57" i="96" s="1"/>
  <c r="J57" i="96"/>
  <c r="I57" i="116"/>
  <c r="K57" i="116"/>
  <c r="L57" i="116" s="1"/>
  <c r="J57" i="116"/>
  <c r="I57" i="120"/>
  <c r="K57" i="120" s="1"/>
  <c r="L57" i="120" s="1"/>
  <c r="J57" i="120"/>
  <c r="I57" i="121"/>
  <c r="J57" i="121"/>
  <c r="K57" i="121" s="1"/>
  <c r="L57" i="121" s="1"/>
  <c r="I57" i="122"/>
  <c r="K57" i="122" s="1"/>
  <c r="L57" i="122" s="1"/>
  <c r="J57" i="122"/>
  <c r="I57" i="131"/>
  <c r="K57" i="131"/>
  <c r="L57" i="131" s="1"/>
  <c r="J57" i="131"/>
  <c r="I57" i="134"/>
  <c r="K57" i="134" s="1"/>
  <c r="L57" i="134" s="1"/>
  <c r="J57" i="134"/>
  <c r="I57" i="135"/>
  <c r="J57" i="135"/>
  <c r="K57" i="135" s="1"/>
  <c r="L57" i="135" s="1"/>
  <c r="I56" i="96"/>
  <c r="K56" i="96" s="1"/>
  <c r="L56" i="96" s="1"/>
  <c r="J56" i="96"/>
  <c r="I56" i="116"/>
  <c r="J56" i="116"/>
  <c r="K56" i="116" s="1"/>
  <c r="L56" i="116" s="1"/>
  <c r="I56" i="120"/>
  <c r="K56" i="120" s="1"/>
  <c r="L56" i="120" s="1"/>
  <c r="J56" i="120"/>
  <c r="I56" i="121"/>
  <c r="J56" i="121"/>
  <c r="K56" i="121"/>
  <c r="L56" i="121" s="1"/>
  <c r="I56" i="122"/>
  <c r="K56" i="122" s="1"/>
  <c r="L56" i="122" s="1"/>
  <c r="J56" i="122"/>
  <c r="I56" i="131"/>
  <c r="J56" i="131"/>
  <c r="K56" i="131" s="1"/>
  <c r="L56" i="131" s="1"/>
  <c r="I56" i="134"/>
  <c r="K56" i="134" s="1"/>
  <c r="L56" i="134" s="1"/>
  <c r="J56" i="134"/>
  <c r="I56" i="135"/>
  <c r="J56" i="135"/>
  <c r="K56" i="135"/>
  <c r="L56" i="135" s="1"/>
  <c r="I55" i="96"/>
  <c r="K55" i="96" s="1"/>
  <c r="L55" i="96" s="1"/>
  <c r="J55" i="96"/>
  <c r="I55" i="116"/>
  <c r="J55" i="116"/>
  <c r="K55" i="116" s="1"/>
  <c r="L55" i="116" s="1"/>
  <c r="I55" i="120"/>
  <c r="K55" i="120" s="1"/>
  <c r="L55" i="120" s="1"/>
  <c r="J55" i="120"/>
  <c r="I55" i="121"/>
  <c r="J55" i="121"/>
  <c r="K55" i="121" s="1"/>
  <c r="L55" i="121" s="1"/>
  <c r="I55" i="122"/>
  <c r="K55" i="122" s="1"/>
  <c r="L55" i="122" s="1"/>
  <c r="J55" i="122"/>
  <c r="I55" i="131"/>
  <c r="K55" i="131"/>
  <c r="L55" i="131" s="1"/>
  <c r="J55" i="131"/>
  <c r="I55" i="134"/>
  <c r="K55" i="134" s="1"/>
  <c r="L55" i="134" s="1"/>
  <c r="J55" i="134"/>
  <c r="I55" i="135"/>
  <c r="J55" i="135"/>
  <c r="K55" i="135"/>
  <c r="L55" i="135" s="1"/>
  <c r="I54" i="96"/>
  <c r="K54" i="96" s="1"/>
  <c r="L54" i="96" s="1"/>
  <c r="J54" i="96"/>
  <c r="I54" i="116"/>
  <c r="K54" i="116"/>
  <c r="L54" i="116" s="1"/>
  <c r="J54" i="116"/>
  <c r="I54" i="120"/>
  <c r="K54" i="120" s="1"/>
  <c r="L54" i="120" s="1"/>
  <c r="J54" i="120"/>
  <c r="I54" i="121"/>
  <c r="J54" i="121"/>
  <c r="K54" i="121" s="1"/>
  <c r="L54" i="121" s="1"/>
  <c r="I54" i="122"/>
  <c r="K54" i="122" s="1"/>
  <c r="L54" i="122" s="1"/>
  <c r="J54" i="122"/>
  <c r="I54" i="131"/>
  <c r="K54" i="131"/>
  <c r="L54" i="131" s="1"/>
  <c r="J54" i="131"/>
  <c r="I54" i="134"/>
  <c r="K54" i="134" s="1"/>
  <c r="L54" i="134" s="1"/>
  <c r="J54" i="134"/>
  <c r="I54" i="135"/>
  <c r="J54" i="135"/>
  <c r="K54" i="135" s="1"/>
  <c r="L54" i="135" s="1"/>
  <c r="I53" i="96"/>
  <c r="K53" i="96" s="1"/>
  <c r="L53" i="96" s="1"/>
  <c r="J53" i="96"/>
  <c r="I53" i="116"/>
  <c r="J53" i="116"/>
  <c r="K53" i="116" s="1"/>
  <c r="L53" i="116" s="1"/>
  <c r="I53" i="120"/>
  <c r="K53" i="120" s="1"/>
  <c r="L53" i="120" s="1"/>
  <c r="J53" i="120"/>
  <c r="I53" i="121"/>
  <c r="J53" i="121"/>
  <c r="K53" i="121"/>
  <c r="L53" i="121" s="1"/>
  <c r="I53" i="122"/>
  <c r="K53" i="122" s="1"/>
  <c r="L53" i="122" s="1"/>
  <c r="J53" i="122"/>
  <c r="I53" i="131"/>
  <c r="J53" i="131"/>
  <c r="K53" i="131" s="1"/>
  <c r="L53" i="131" s="1"/>
  <c r="I53" i="134"/>
  <c r="K53" i="134" s="1"/>
  <c r="L53" i="134" s="1"/>
  <c r="J53" i="134"/>
  <c r="I53" i="135"/>
  <c r="J53" i="135"/>
  <c r="K53" i="135"/>
  <c r="L53" i="135" s="1"/>
  <c r="I52" i="96"/>
  <c r="K52" i="96" s="1"/>
  <c r="L52" i="96" s="1"/>
  <c r="J52" i="96"/>
  <c r="I52" i="116"/>
  <c r="K52" i="116"/>
  <c r="L52" i="116" s="1"/>
  <c r="J52" i="116"/>
  <c r="I52" i="120"/>
  <c r="K52" i="120" s="1"/>
  <c r="L52" i="120" s="1"/>
  <c r="J52" i="120"/>
  <c r="I52" i="121"/>
  <c r="J52" i="121"/>
  <c r="K52" i="121"/>
  <c r="L52" i="121" s="1"/>
  <c r="I52" i="122"/>
  <c r="K52" i="122" s="1"/>
  <c r="L52" i="122" s="1"/>
  <c r="J52" i="122"/>
  <c r="I52" i="131"/>
  <c r="J52" i="131"/>
  <c r="K52" i="131" s="1"/>
  <c r="L52" i="131" s="1"/>
  <c r="I52" i="134"/>
  <c r="K52" i="134" s="1"/>
  <c r="L52" i="134" s="1"/>
  <c r="J52" i="134"/>
  <c r="I52" i="135"/>
  <c r="J52" i="135"/>
  <c r="K52" i="135"/>
  <c r="L52" i="135" s="1"/>
  <c r="I51" i="96"/>
  <c r="K51" i="96" s="1"/>
  <c r="L51" i="96" s="1"/>
  <c r="J51" i="96"/>
  <c r="I51" i="116"/>
  <c r="J51" i="116"/>
  <c r="K51" i="116" s="1"/>
  <c r="L51" i="116" s="1"/>
  <c r="I51" i="120"/>
  <c r="K51" i="120" s="1"/>
  <c r="L51" i="120" s="1"/>
  <c r="J51" i="120"/>
  <c r="I51" i="121"/>
  <c r="J51" i="121"/>
  <c r="K51" i="121"/>
  <c r="L51" i="121" s="1"/>
  <c r="I51" i="122"/>
  <c r="K51" i="122" s="1"/>
  <c r="L51" i="122" s="1"/>
  <c r="J51" i="122"/>
  <c r="I51" i="131"/>
  <c r="J51" i="131"/>
  <c r="K51" i="131" s="1"/>
  <c r="L51" i="131" s="1"/>
  <c r="I51" i="134"/>
  <c r="K51" i="134" s="1"/>
  <c r="L51" i="134" s="1"/>
  <c r="J51" i="134"/>
  <c r="I51" i="135"/>
  <c r="J51" i="135"/>
  <c r="K51" i="135"/>
  <c r="L51" i="135" s="1"/>
  <c r="I50" i="96"/>
  <c r="K50" i="96" s="1"/>
  <c r="L50" i="96" s="1"/>
  <c r="J50" i="96"/>
  <c r="I50" i="116"/>
  <c r="K50" i="116"/>
  <c r="L50" i="116" s="1"/>
  <c r="J50" i="116"/>
  <c r="I50" i="120"/>
  <c r="K50" i="120" s="1"/>
  <c r="L50" i="120" s="1"/>
  <c r="J50" i="120"/>
  <c r="I50" i="121"/>
  <c r="J50" i="121"/>
  <c r="K50" i="121" s="1"/>
  <c r="L50" i="121" s="1"/>
  <c r="I50" i="122"/>
  <c r="K50" i="122" s="1"/>
  <c r="L50" i="122" s="1"/>
  <c r="J50" i="122"/>
  <c r="I50" i="131"/>
  <c r="K50" i="131"/>
  <c r="L50" i="131" s="1"/>
  <c r="J50" i="131"/>
  <c r="I50" i="134"/>
  <c r="K50" i="134" s="1"/>
  <c r="L50" i="134" s="1"/>
  <c r="J50" i="134"/>
  <c r="I50" i="135"/>
  <c r="J50" i="135"/>
  <c r="K50" i="135" s="1"/>
  <c r="L50" i="135" s="1"/>
  <c r="I49" i="96"/>
  <c r="K49" i="96" s="1"/>
  <c r="L49" i="96" s="1"/>
  <c r="J49" i="96"/>
  <c r="I49" i="116"/>
  <c r="J49" i="116"/>
  <c r="K49" i="116" s="1"/>
  <c r="L49" i="116" s="1"/>
  <c r="I49" i="120"/>
  <c r="K49" i="120" s="1"/>
  <c r="L49" i="120" s="1"/>
  <c r="J49" i="120"/>
  <c r="I49" i="121"/>
  <c r="J49" i="121"/>
  <c r="K49" i="121"/>
  <c r="L49" i="121" s="1"/>
  <c r="I49" i="122"/>
  <c r="K49" i="122" s="1"/>
  <c r="L49" i="122" s="1"/>
  <c r="J49" i="122"/>
  <c r="I49" i="131"/>
  <c r="J49" i="131"/>
  <c r="K49" i="131" s="1"/>
  <c r="L49" i="131" s="1"/>
  <c r="I49" i="134"/>
  <c r="K49" i="134" s="1"/>
  <c r="L49" i="134" s="1"/>
  <c r="J49" i="134"/>
  <c r="I49" i="135"/>
  <c r="J49" i="135"/>
  <c r="K49" i="135"/>
  <c r="L49" i="135" s="1"/>
  <c r="I48" i="96"/>
  <c r="K48" i="96" s="1"/>
  <c r="L48" i="96" s="1"/>
  <c r="J48" i="96"/>
  <c r="I48" i="116"/>
  <c r="J48" i="116"/>
  <c r="K48" i="116" s="1"/>
  <c r="L48" i="116" s="1"/>
  <c r="I48" i="120"/>
  <c r="K48" i="120" s="1"/>
  <c r="L48" i="120" s="1"/>
  <c r="J48" i="120"/>
  <c r="I48" i="121"/>
  <c r="J48" i="121"/>
  <c r="K48" i="121"/>
  <c r="L48" i="121" s="1"/>
  <c r="I48" i="122"/>
  <c r="K48" i="122" s="1"/>
  <c r="L48" i="122" s="1"/>
  <c r="J48" i="122"/>
  <c r="I48" i="131"/>
  <c r="J48" i="131"/>
  <c r="K48" i="131" s="1"/>
  <c r="L48" i="131" s="1"/>
  <c r="I48" i="134"/>
  <c r="K48" i="134" s="1"/>
  <c r="L48" i="134" s="1"/>
  <c r="J48" i="134"/>
  <c r="I48" i="135"/>
  <c r="J48" i="135"/>
  <c r="K48" i="135"/>
  <c r="L48" i="135" s="1"/>
  <c r="I47" i="96"/>
  <c r="K47" i="96" s="1"/>
  <c r="L47" i="96" s="1"/>
  <c r="J47" i="96"/>
  <c r="I47" i="116"/>
  <c r="K47" i="116"/>
  <c r="L47" i="116" s="1"/>
  <c r="J47" i="116"/>
  <c r="I47" i="120"/>
  <c r="K47" i="120" s="1"/>
  <c r="L47" i="120" s="1"/>
  <c r="J47" i="120"/>
  <c r="I47" i="121"/>
  <c r="J47" i="121"/>
  <c r="K47" i="121" s="1"/>
  <c r="L47" i="121" s="1"/>
  <c r="I47" i="122"/>
  <c r="K47" i="122" s="1"/>
  <c r="L47" i="122" s="1"/>
  <c r="J47" i="122"/>
  <c r="I47" i="131"/>
  <c r="K47" i="131"/>
  <c r="L47" i="131" s="1"/>
  <c r="J47" i="131"/>
  <c r="I47" i="134"/>
  <c r="K47" i="134" s="1"/>
  <c r="L47" i="134" s="1"/>
  <c r="J47" i="134"/>
  <c r="I47" i="135"/>
  <c r="J47" i="135"/>
  <c r="K47" i="135" s="1"/>
  <c r="L47" i="135" s="1"/>
  <c r="I46" i="96"/>
  <c r="K46" i="96" s="1"/>
  <c r="L46" i="96" s="1"/>
  <c r="J46" i="96"/>
  <c r="I46" i="116"/>
  <c r="J46" i="116"/>
  <c r="K46" i="116" s="1"/>
  <c r="L46" i="116" s="1"/>
  <c r="I46" i="120"/>
  <c r="K46" i="120" s="1"/>
  <c r="L46" i="120" s="1"/>
  <c r="J46" i="120"/>
  <c r="I46" i="121"/>
  <c r="J46" i="121"/>
  <c r="K46" i="121"/>
  <c r="L46" i="121" s="1"/>
  <c r="I46" i="122"/>
  <c r="K46" i="122" s="1"/>
  <c r="L46" i="122" s="1"/>
  <c r="J46" i="122"/>
  <c r="I46" i="131"/>
  <c r="J46" i="131"/>
  <c r="K46" i="131" s="1"/>
  <c r="L46" i="131" s="1"/>
  <c r="I46" i="134"/>
  <c r="K46" i="134" s="1"/>
  <c r="L46" i="134" s="1"/>
  <c r="J46" i="134"/>
  <c r="I46" i="135"/>
  <c r="J46" i="135"/>
  <c r="K46" i="135"/>
  <c r="L46" i="135" s="1"/>
  <c r="I7" i="96"/>
  <c r="K7" i="96" s="1"/>
  <c r="L7" i="96" s="1"/>
  <c r="J7" i="96"/>
  <c r="I7" i="116"/>
  <c r="K7" i="116"/>
  <c r="L7" i="116" s="1"/>
  <c r="J7" i="116"/>
  <c r="I7" i="120"/>
  <c r="K7" i="120" s="1"/>
  <c r="L7" i="120" s="1"/>
  <c r="J7" i="120"/>
  <c r="I8" i="96"/>
  <c r="J8" i="96"/>
  <c r="K8" i="96" s="1"/>
  <c r="L8" i="96" s="1"/>
  <c r="I8" i="116"/>
  <c r="K8" i="116" s="1"/>
  <c r="L8" i="116" s="1"/>
  <c r="J8" i="116"/>
  <c r="I8" i="120"/>
  <c r="K8" i="120"/>
  <c r="L8" i="120" s="1"/>
  <c r="J8" i="120"/>
  <c r="I9" i="96"/>
  <c r="K9" i="96" s="1"/>
  <c r="L9" i="96" s="1"/>
  <c r="J9" i="96"/>
  <c r="I9" i="116"/>
  <c r="J9" i="116"/>
  <c r="K9" i="116"/>
  <c r="L9" i="116" s="1"/>
  <c r="I9" i="120"/>
  <c r="K9" i="120" s="1"/>
  <c r="L9" i="120" s="1"/>
  <c r="J9" i="120"/>
  <c r="I10" i="96"/>
  <c r="J10" i="96"/>
  <c r="K10" i="96" s="1"/>
  <c r="L10" i="96" s="1"/>
  <c r="I10" i="116"/>
  <c r="K10" i="116" s="1"/>
  <c r="L10" i="116" s="1"/>
  <c r="J10" i="116"/>
  <c r="I10" i="120"/>
  <c r="J10" i="120"/>
  <c r="K10" i="120"/>
  <c r="L10" i="120" s="1"/>
  <c r="I11" i="96"/>
  <c r="K11" i="96" s="1"/>
  <c r="L11" i="96" s="1"/>
  <c r="J11" i="96"/>
  <c r="I11" i="116"/>
  <c r="J11" i="116"/>
  <c r="K11" i="116" s="1"/>
  <c r="L11" i="116" s="1"/>
  <c r="I11" i="120"/>
  <c r="K11" i="120" s="1"/>
  <c r="L11" i="120" s="1"/>
  <c r="J11" i="120"/>
  <c r="I12" i="96"/>
  <c r="J12" i="96"/>
  <c r="K12" i="96" s="1"/>
  <c r="L12" i="96" s="1"/>
  <c r="I12" i="116"/>
  <c r="K12" i="116" s="1"/>
  <c r="L12" i="116" s="1"/>
  <c r="J12" i="116"/>
  <c r="I12" i="120"/>
  <c r="K12" i="120"/>
  <c r="L12" i="120" s="1"/>
  <c r="J12" i="120"/>
  <c r="I13" i="96"/>
  <c r="K13" i="96" s="1"/>
  <c r="L13" i="96" s="1"/>
  <c r="J13" i="96"/>
  <c r="I13" i="116"/>
  <c r="J13" i="116"/>
  <c r="K13" i="116" s="1"/>
  <c r="L13" i="116" s="1"/>
  <c r="I13" i="120"/>
  <c r="K13" i="120" s="1"/>
  <c r="L13" i="120" s="1"/>
  <c r="J13" i="120"/>
  <c r="I14" i="96"/>
  <c r="K14" i="96"/>
  <c r="L14" i="96" s="1"/>
  <c r="J14" i="96"/>
  <c r="I14" i="116"/>
  <c r="K14" i="116" s="1"/>
  <c r="L14" i="116" s="1"/>
  <c r="J14" i="116"/>
  <c r="I14" i="120"/>
  <c r="J14" i="120"/>
  <c r="K14" i="120" s="1"/>
  <c r="L14" i="120" s="1"/>
  <c r="I15" i="96"/>
  <c r="K15" i="96" s="1"/>
  <c r="L15" i="96" s="1"/>
  <c r="J15" i="96"/>
  <c r="I15" i="116"/>
  <c r="J15" i="116"/>
  <c r="K15" i="116" s="1"/>
  <c r="L15" i="116" s="1"/>
  <c r="I15" i="120"/>
  <c r="K15" i="120" s="1"/>
  <c r="L15" i="120" s="1"/>
  <c r="J15" i="120"/>
  <c r="I16" i="96"/>
  <c r="J16" i="96"/>
  <c r="K16" i="96"/>
  <c r="L16" i="96" s="1"/>
  <c r="I16" i="116"/>
  <c r="K16" i="116" s="1"/>
  <c r="L16" i="116" s="1"/>
  <c r="J16" i="116"/>
  <c r="I16" i="120"/>
  <c r="J16" i="120"/>
  <c r="K16" i="120" s="1"/>
  <c r="L16" i="120" s="1"/>
  <c r="I17" i="96"/>
  <c r="K17" i="96" s="1"/>
  <c r="L17" i="96" s="1"/>
  <c r="J17" i="96"/>
  <c r="I17" i="116"/>
  <c r="J17" i="116"/>
  <c r="K17" i="116"/>
  <c r="L17" i="116" s="1"/>
  <c r="I17" i="120"/>
  <c r="K17" i="120" s="1"/>
  <c r="L17" i="120" s="1"/>
  <c r="J17" i="120"/>
  <c r="I18" i="96"/>
  <c r="K18" i="96"/>
  <c r="L18" i="96" s="1"/>
  <c r="J18" i="96"/>
  <c r="I18" i="116"/>
  <c r="K18" i="116" s="1"/>
  <c r="L18" i="116" s="1"/>
  <c r="J18" i="116"/>
  <c r="I18" i="120"/>
  <c r="J18" i="120"/>
  <c r="K18" i="120" s="1"/>
  <c r="L18" i="120" s="1"/>
  <c r="I19" i="96"/>
  <c r="K19" i="96" s="1"/>
  <c r="L19" i="96" s="1"/>
  <c r="J19" i="96"/>
  <c r="I19" i="116"/>
  <c r="K19" i="116"/>
  <c r="L19" i="116" s="1"/>
  <c r="J19" i="116"/>
  <c r="I19" i="120"/>
  <c r="K19" i="120" s="1"/>
  <c r="L19" i="120" s="1"/>
  <c r="J19" i="120"/>
  <c r="I20" i="96"/>
  <c r="J20" i="96"/>
  <c r="K20" i="96" s="1"/>
  <c r="L20" i="96" s="1"/>
  <c r="I20" i="116"/>
  <c r="K20" i="116" s="1"/>
  <c r="L20" i="116" s="1"/>
  <c r="J20" i="116"/>
  <c r="I20" i="120"/>
  <c r="K20" i="120"/>
  <c r="L20" i="120" s="1"/>
  <c r="J20" i="120"/>
  <c r="I21" i="96"/>
  <c r="K21" i="96" s="1"/>
  <c r="L21" i="96" s="1"/>
  <c r="J21" i="96"/>
  <c r="I21" i="116"/>
  <c r="J21" i="116"/>
  <c r="K21" i="116"/>
  <c r="L21" i="116" s="1"/>
  <c r="I21" i="120"/>
  <c r="K21" i="120" s="1"/>
  <c r="L21" i="120" s="1"/>
  <c r="J21" i="120"/>
  <c r="I22" i="96"/>
  <c r="J22" i="96"/>
  <c r="K22" i="96" s="1"/>
  <c r="L22" i="96" s="1"/>
  <c r="I22" i="116"/>
  <c r="K22" i="116" s="1"/>
  <c r="L22" i="116" s="1"/>
  <c r="J22" i="116"/>
  <c r="I22" i="120"/>
  <c r="J22" i="120"/>
  <c r="K22" i="120"/>
  <c r="L22" i="120" s="1"/>
  <c r="I23" i="96"/>
  <c r="K23" i="96" s="1"/>
  <c r="L23" i="96" s="1"/>
  <c r="J23" i="96"/>
  <c r="I23" i="116"/>
  <c r="J23" i="116"/>
  <c r="K23" i="116" s="1"/>
  <c r="L23" i="116" s="1"/>
  <c r="I23" i="120"/>
  <c r="K23" i="120" s="1"/>
  <c r="L23" i="120" s="1"/>
  <c r="J23" i="120"/>
  <c r="I24" i="96"/>
  <c r="J24" i="96"/>
  <c r="K24" i="96" s="1"/>
  <c r="L24" i="96" s="1"/>
  <c r="I24" i="116"/>
  <c r="K24" i="116" s="1"/>
  <c r="L24" i="116" s="1"/>
  <c r="J24" i="116"/>
  <c r="I24" i="120"/>
  <c r="K24" i="120"/>
  <c r="L24" i="120" s="1"/>
  <c r="J24" i="120"/>
  <c r="I25" i="96"/>
  <c r="K25" i="96" s="1"/>
  <c r="L25" i="96" s="1"/>
  <c r="J25" i="96"/>
  <c r="I25" i="116"/>
  <c r="J25" i="116"/>
  <c r="K25" i="116" s="1"/>
  <c r="L25" i="116" s="1"/>
  <c r="I25" i="120"/>
  <c r="K25" i="120" s="1"/>
  <c r="L25" i="120" s="1"/>
  <c r="J25" i="120"/>
  <c r="I152" i="96"/>
  <c r="K152" i="96"/>
  <c r="L152" i="96" s="1"/>
  <c r="J152" i="96"/>
  <c r="I152" i="122"/>
  <c r="K152" i="122" s="1"/>
  <c r="L152" i="122" s="1"/>
  <c r="J152" i="122"/>
  <c r="I6" i="96"/>
  <c r="J6" i="96"/>
  <c r="K6" i="96"/>
  <c r="L6" i="96" s="1"/>
  <c r="I6" i="116"/>
  <c r="K6" i="116" s="1"/>
  <c r="L6" i="116" s="1"/>
  <c r="J6" i="116"/>
  <c r="I6" i="120"/>
  <c r="J6" i="120"/>
  <c r="K6" i="120" s="1"/>
  <c r="L6" i="120" s="1"/>
  <c r="I152" i="135"/>
  <c r="K152" i="135" s="1"/>
  <c r="L152" i="135" s="1"/>
  <c r="J152" i="135"/>
  <c r="I7" i="135"/>
  <c r="J7" i="135"/>
  <c r="K7" i="135" s="1"/>
  <c r="L7" i="135" s="1"/>
  <c r="I8" i="135"/>
  <c r="K8" i="135" s="1"/>
  <c r="L8" i="135" s="1"/>
  <c r="J8" i="135"/>
  <c r="I9" i="135"/>
  <c r="K9" i="135" s="1"/>
  <c r="L9" i="135" s="1"/>
  <c r="J9" i="135"/>
  <c r="I10" i="135"/>
  <c r="K10" i="135" s="1"/>
  <c r="L10" i="135" s="1"/>
  <c r="J10" i="135"/>
  <c r="I11" i="135"/>
  <c r="K11" i="135" s="1"/>
  <c r="L11" i="135" s="1"/>
  <c r="J11" i="135"/>
  <c r="I12" i="135"/>
  <c r="J12" i="135"/>
  <c r="K12" i="135" s="1"/>
  <c r="L12" i="135" s="1"/>
  <c r="I13" i="135"/>
  <c r="K13" i="135" s="1"/>
  <c r="L13" i="135" s="1"/>
  <c r="J13" i="135"/>
  <c r="I14" i="135"/>
  <c r="J14" i="135"/>
  <c r="K14" i="135" s="1"/>
  <c r="L14" i="135" s="1"/>
  <c r="I15" i="135"/>
  <c r="K15" i="135" s="1"/>
  <c r="L15" i="135" s="1"/>
  <c r="J15" i="135"/>
  <c r="I16" i="135"/>
  <c r="J16" i="135"/>
  <c r="K16" i="135" s="1"/>
  <c r="L16" i="135" s="1"/>
  <c r="I17" i="135"/>
  <c r="K17" i="135" s="1"/>
  <c r="L17" i="135" s="1"/>
  <c r="J17" i="135"/>
  <c r="I18" i="135"/>
  <c r="J18" i="135"/>
  <c r="K18" i="135" s="1"/>
  <c r="L18" i="135" s="1"/>
  <c r="I19" i="135"/>
  <c r="K19" i="135" s="1"/>
  <c r="L19" i="135" s="1"/>
  <c r="J19" i="135"/>
  <c r="I20" i="135"/>
  <c r="J20" i="135"/>
  <c r="K20" i="135" s="1"/>
  <c r="L20" i="135" s="1"/>
  <c r="I21" i="135"/>
  <c r="K21" i="135" s="1"/>
  <c r="L21" i="135" s="1"/>
  <c r="J21" i="135"/>
  <c r="I22" i="135"/>
  <c r="J22" i="135"/>
  <c r="K22" i="135" s="1"/>
  <c r="L22" i="135" s="1"/>
  <c r="I23" i="135"/>
  <c r="K23" i="135" s="1"/>
  <c r="L23" i="135" s="1"/>
  <c r="J23" i="135"/>
  <c r="I24" i="135"/>
  <c r="J24" i="135"/>
  <c r="K24" i="135" s="1"/>
  <c r="L24" i="135" s="1"/>
  <c r="I25" i="135"/>
  <c r="K25" i="135" s="1"/>
  <c r="L25" i="135" s="1"/>
  <c r="J25" i="135"/>
  <c r="I6" i="135"/>
  <c r="J6" i="135"/>
  <c r="K6" i="135"/>
  <c r="L6" i="135" s="1"/>
  <c r="I153" i="134"/>
  <c r="J153" i="134"/>
  <c r="K153" i="134"/>
  <c r="L153" i="134" s="1"/>
  <c r="I154" i="134"/>
  <c r="J154" i="134"/>
  <c r="K154" i="134"/>
  <c r="L154" i="134" s="1"/>
  <c r="I155" i="134"/>
  <c r="J155" i="134"/>
  <c r="K155" i="134"/>
  <c r="L155" i="134" s="1"/>
  <c r="I156" i="134"/>
  <c r="J156" i="134"/>
  <c r="K156" i="134"/>
  <c r="L156" i="134" s="1"/>
  <c r="I157" i="134"/>
  <c r="J157" i="134"/>
  <c r="K157" i="134"/>
  <c r="L157" i="134" s="1"/>
  <c r="I158" i="134"/>
  <c r="J158" i="134"/>
  <c r="K158" i="134"/>
  <c r="L158" i="134" s="1"/>
  <c r="I159" i="134"/>
  <c r="J159" i="134"/>
  <c r="K159" i="134"/>
  <c r="L159" i="134" s="1"/>
  <c r="I160" i="134"/>
  <c r="J160" i="134"/>
  <c r="K160" i="134"/>
  <c r="L160" i="134" s="1"/>
  <c r="I161" i="134"/>
  <c r="J161" i="134"/>
  <c r="K161" i="134"/>
  <c r="L161" i="134" s="1"/>
  <c r="I162" i="134"/>
  <c r="J162" i="134"/>
  <c r="K162" i="134"/>
  <c r="L162" i="134" s="1"/>
  <c r="I163" i="134"/>
  <c r="J163" i="134"/>
  <c r="K163" i="134"/>
  <c r="L163" i="134" s="1"/>
  <c r="I164" i="134"/>
  <c r="J164" i="134"/>
  <c r="K164" i="134"/>
  <c r="L164" i="134" s="1"/>
  <c r="I165" i="134"/>
  <c r="J165" i="134"/>
  <c r="K165" i="134"/>
  <c r="L165" i="134" s="1"/>
  <c r="I166" i="134"/>
  <c r="J166" i="134"/>
  <c r="K166" i="134"/>
  <c r="L166" i="134" s="1"/>
  <c r="I167" i="134"/>
  <c r="J167" i="134"/>
  <c r="K167" i="134"/>
  <c r="L167" i="134" s="1"/>
  <c r="I168" i="134"/>
  <c r="J168" i="134"/>
  <c r="K168" i="134"/>
  <c r="L168" i="134" s="1"/>
  <c r="I169" i="134"/>
  <c r="J169" i="134"/>
  <c r="K169" i="134"/>
  <c r="L169" i="134" s="1"/>
  <c r="I170" i="134"/>
  <c r="J170" i="134"/>
  <c r="K170" i="134"/>
  <c r="L170" i="134" s="1"/>
  <c r="I153" i="122"/>
  <c r="J153" i="122"/>
  <c r="K153" i="122"/>
  <c r="L153" i="122" s="1"/>
  <c r="I154" i="122"/>
  <c r="J154" i="122"/>
  <c r="K154" i="122"/>
  <c r="L154" i="122" s="1"/>
  <c r="I155" i="122"/>
  <c r="J155" i="122"/>
  <c r="K155" i="122"/>
  <c r="L155" i="122" s="1"/>
  <c r="I156" i="122"/>
  <c r="J156" i="122"/>
  <c r="K156" i="122"/>
  <c r="L156" i="122" s="1"/>
  <c r="I157" i="122"/>
  <c r="J157" i="122"/>
  <c r="K157" i="122"/>
  <c r="L157" i="122" s="1"/>
  <c r="I158" i="122"/>
  <c r="J158" i="122"/>
  <c r="K158" i="122"/>
  <c r="L158" i="122" s="1"/>
  <c r="I159" i="122"/>
  <c r="J159" i="122"/>
  <c r="K159" i="122"/>
  <c r="L159" i="122" s="1"/>
  <c r="I160" i="122"/>
  <c r="J160" i="122"/>
  <c r="K160" i="122"/>
  <c r="L160" i="122" s="1"/>
  <c r="I161" i="122"/>
  <c r="J161" i="122"/>
  <c r="K161" i="122"/>
  <c r="L161" i="122" s="1"/>
  <c r="I162" i="122"/>
  <c r="J162" i="122"/>
  <c r="K162" i="122"/>
  <c r="L162" i="122" s="1"/>
  <c r="I163" i="122"/>
  <c r="J163" i="122"/>
  <c r="K163" i="122"/>
  <c r="L163" i="122" s="1"/>
  <c r="I164" i="122"/>
  <c r="J164" i="122"/>
  <c r="K164" i="122"/>
  <c r="L164" i="122" s="1"/>
  <c r="I165" i="122"/>
  <c r="J165" i="122"/>
  <c r="K165" i="122"/>
  <c r="L165" i="122" s="1"/>
  <c r="I166" i="122"/>
  <c r="J166" i="122"/>
  <c r="K166" i="122"/>
  <c r="L166" i="122" s="1"/>
  <c r="I167" i="122"/>
  <c r="J167" i="122"/>
  <c r="K167" i="122"/>
  <c r="L167" i="122" s="1"/>
  <c r="I168" i="122"/>
  <c r="J168" i="122"/>
  <c r="K168" i="122"/>
  <c r="L168" i="122" s="1"/>
  <c r="I169" i="122"/>
  <c r="J169" i="122"/>
  <c r="K169" i="122"/>
  <c r="L169" i="122" s="1"/>
  <c r="I170" i="122"/>
  <c r="J170" i="122"/>
  <c r="K170" i="122"/>
  <c r="L170" i="122" s="1"/>
  <c r="I171" i="122"/>
  <c r="J171" i="122"/>
  <c r="K171" i="122"/>
  <c r="L171" i="122" s="1"/>
  <c r="I172" i="122"/>
  <c r="J172" i="122"/>
  <c r="K172" i="122"/>
  <c r="L172" i="122" s="1"/>
  <c r="I173" i="122"/>
  <c r="J173" i="122"/>
  <c r="K173" i="122"/>
  <c r="L173" i="122" s="1"/>
  <c r="I174" i="122"/>
  <c r="J174" i="122"/>
  <c r="K174" i="122"/>
  <c r="L174" i="122" s="1"/>
  <c r="I175" i="122"/>
  <c r="J175" i="122"/>
  <c r="K175" i="122"/>
  <c r="L175" i="122" s="1"/>
  <c r="I176" i="122"/>
  <c r="J176" i="122"/>
  <c r="K176" i="122"/>
  <c r="L176" i="122" s="1"/>
  <c r="I177" i="122"/>
  <c r="J177" i="122"/>
  <c r="K177" i="122"/>
  <c r="L177" i="122" s="1"/>
  <c r="I178" i="122"/>
  <c r="J178" i="122"/>
  <c r="K178" i="122"/>
  <c r="L178" i="122" s="1"/>
  <c r="I179" i="122"/>
  <c r="J179" i="122"/>
  <c r="K179" i="122"/>
  <c r="L179" i="122" s="1"/>
  <c r="I180" i="122"/>
  <c r="J180" i="122"/>
  <c r="K180" i="122"/>
  <c r="L180" i="122" s="1"/>
  <c r="I181" i="122"/>
  <c r="J181" i="122"/>
  <c r="K181" i="122"/>
  <c r="L181" i="122" s="1"/>
  <c r="I182" i="122"/>
  <c r="J182" i="122"/>
  <c r="K182" i="122"/>
  <c r="L182" i="122" s="1"/>
  <c r="I183" i="122"/>
  <c r="J183" i="122"/>
  <c r="K183" i="122"/>
  <c r="L183" i="122" s="1"/>
  <c r="I184" i="122"/>
  <c r="J184" i="122"/>
  <c r="K184" i="122"/>
  <c r="L184" i="122" s="1"/>
  <c r="I185" i="122"/>
  <c r="J185" i="122"/>
  <c r="K185" i="122"/>
  <c r="L185" i="122" s="1"/>
  <c r="I186" i="122"/>
  <c r="J186" i="122"/>
  <c r="K186" i="122"/>
  <c r="L186" i="122" s="1"/>
  <c r="I187" i="122"/>
  <c r="J187" i="122"/>
  <c r="K187" i="122"/>
  <c r="L187" i="122" s="1"/>
  <c r="I188" i="122"/>
  <c r="J188" i="122"/>
  <c r="K188" i="122"/>
  <c r="L188" i="122" s="1"/>
  <c r="I189" i="122"/>
  <c r="J189" i="122"/>
  <c r="K189" i="122"/>
  <c r="L189" i="122" s="1"/>
  <c r="I190" i="122"/>
  <c r="J190" i="122"/>
  <c r="K190" i="122"/>
  <c r="L190" i="122" s="1"/>
  <c r="I191" i="122"/>
  <c r="J191" i="122"/>
  <c r="K191" i="122"/>
  <c r="L191" i="122" s="1"/>
  <c r="I152" i="121"/>
  <c r="J152" i="121"/>
  <c r="K152" i="121"/>
  <c r="L152" i="121" s="1"/>
  <c r="I153" i="121"/>
  <c r="J153" i="121"/>
  <c r="K153" i="121"/>
  <c r="L153" i="121" s="1"/>
  <c r="I154" i="121"/>
  <c r="J154" i="121"/>
  <c r="K154" i="121"/>
  <c r="L154" i="121" s="1"/>
  <c r="I155" i="121"/>
  <c r="J155" i="121"/>
  <c r="K155" i="121"/>
  <c r="L155" i="121" s="1"/>
  <c r="I156" i="121"/>
  <c r="J156" i="121"/>
  <c r="K156" i="121"/>
  <c r="L156" i="121" s="1"/>
  <c r="I157" i="121"/>
  <c r="J157" i="121"/>
  <c r="K157" i="121"/>
  <c r="L157" i="121" s="1"/>
  <c r="I158" i="121"/>
  <c r="J158" i="121"/>
  <c r="K158" i="121"/>
  <c r="L158" i="121" s="1"/>
  <c r="I159" i="121"/>
  <c r="J159" i="121"/>
  <c r="K159" i="121"/>
  <c r="L159" i="121" s="1"/>
  <c r="I160" i="121"/>
  <c r="J160" i="121"/>
  <c r="K160" i="121"/>
  <c r="L160" i="121" s="1"/>
  <c r="I161" i="121"/>
  <c r="J161" i="121"/>
  <c r="K161" i="121"/>
  <c r="L161" i="121" s="1"/>
  <c r="I162" i="121"/>
  <c r="J162" i="121"/>
  <c r="K162" i="121"/>
  <c r="L162" i="121" s="1"/>
  <c r="I163" i="121"/>
  <c r="J163" i="121"/>
  <c r="K163" i="121"/>
  <c r="L163" i="121" s="1"/>
  <c r="I164" i="121"/>
  <c r="J164" i="121"/>
  <c r="K164" i="121"/>
  <c r="L164" i="121" s="1"/>
  <c r="I165" i="121"/>
  <c r="J165" i="121"/>
  <c r="K165" i="121"/>
  <c r="L165" i="121" s="1"/>
  <c r="I166" i="121"/>
  <c r="J166" i="121"/>
  <c r="K166" i="121"/>
  <c r="L166" i="121" s="1"/>
  <c r="I167" i="121"/>
  <c r="J167" i="121"/>
  <c r="K167" i="121"/>
  <c r="L167" i="121" s="1"/>
  <c r="I168" i="121"/>
  <c r="J168" i="121"/>
  <c r="K168" i="121"/>
  <c r="L168" i="121" s="1"/>
  <c r="I169" i="121"/>
  <c r="J169" i="121"/>
  <c r="K169" i="121"/>
  <c r="L169" i="121" s="1"/>
  <c r="I170" i="121"/>
  <c r="J170" i="121"/>
  <c r="K170" i="121"/>
  <c r="L170" i="121" s="1"/>
  <c r="I171" i="121"/>
  <c r="J171" i="121"/>
  <c r="K171" i="121"/>
  <c r="L171" i="121" s="1"/>
  <c r="I172" i="121"/>
  <c r="J172" i="121"/>
  <c r="K172" i="121"/>
  <c r="L172" i="121" s="1"/>
  <c r="I173" i="121"/>
  <c r="J173" i="121"/>
  <c r="K173" i="121"/>
  <c r="L173" i="121" s="1"/>
  <c r="I174" i="121"/>
  <c r="J174" i="121"/>
  <c r="K174" i="121"/>
  <c r="L174" i="121" s="1"/>
  <c r="I175" i="121"/>
  <c r="J175" i="121"/>
  <c r="K175" i="121"/>
  <c r="L175" i="121" s="1"/>
  <c r="I176" i="121"/>
  <c r="J176" i="121"/>
  <c r="K176" i="121"/>
  <c r="L176" i="121" s="1"/>
  <c r="I177" i="121"/>
  <c r="J177" i="121"/>
  <c r="K177" i="121"/>
  <c r="L177" i="121" s="1"/>
  <c r="I178" i="121"/>
  <c r="J178" i="121"/>
  <c r="K178" i="121"/>
  <c r="L178" i="121" s="1"/>
  <c r="I179" i="121"/>
  <c r="J179" i="121"/>
  <c r="K179" i="121"/>
  <c r="L179" i="121" s="1"/>
  <c r="I180" i="121"/>
  <c r="J180" i="121"/>
  <c r="K180" i="121"/>
  <c r="L180" i="121" s="1"/>
  <c r="I181" i="121"/>
  <c r="J181" i="121"/>
  <c r="K181" i="121"/>
  <c r="L181" i="121" s="1"/>
  <c r="I182" i="121"/>
  <c r="J182" i="121"/>
  <c r="K182" i="121"/>
  <c r="L182" i="121" s="1"/>
  <c r="I183" i="121"/>
  <c r="J183" i="121"/>
  <c r="K183" i="121"/>
  <c r="L183" i="121" s="1"/>
  <c r="I184" i="121"/>
  <c r="J184" i="121"/>
  <c r="K184" i="121"/>
  <c r="L184" i="121" s="1"/>
  <c r="I185" i="121"/>
  <c r="J185" i="121"/>
  <c r="K185" i="121"/>
  <c r="L185" i="121" s="1"/>
  <c r="I186" i="121"/>
  <c r="J186" i="121"/>
  <c r="K186" i="121"/>
  <c r="L186" i="121" s="1"/>
  <c r="I187" i="121"/>
  <c r="J187" i="121"/>
  <c r="K187" i="121"/>
  <c r="L187" i="121" s="1"/>
  <c r="I188" i="121"/>
  <c r="J188" i="121"/>
  <c r="K188" i="121"/>
  <c r="L188" i="121" s="1"/>
  <c r="I189" i="121"/>
  <c r="J189" i="121"/>
  <c r="K189" i="121"/>
  <c r="L189" i="121" s="1"/>
  <c r="I190" i="121"/>
  <c r="J190" i="121"/>
  <c r="K190" i="121"/>
  <c r="L190" i="121" s="1"/>
  <c r="I191" i="121"/>
  <c r="J191" i="121"/>
  <c r="K191" i="121"/>
  <c r="L191" i="121" s="1"/>
  <c r="I192" i="121"/>
  <c r="J192" i="121"/>
  <c r="K192" i="121"/>
  <c r="L192" i="121" s="1"/>
  <c r="I193" i="121"/>
  <c r="J193" i="121"/>
  <c r="K193" i="121"/>
  <c r="L193" i="121" s="1"/>
  <c r="I152" i="120"/>
  <c r="J152" i="120"/>
  <c r="K152" i="120"/>
  <c r="L152" i="120" s="1"/>
  <c r="I153" i="120"/>
  <c r="K153" i="120" s="1"/>
  <c r="L153" i="120" s="1"/>
  <c r="J153" i="120"/>
  <c r="I154" i="120"/>
  <c r="J154" i="120"/>
  <c r="I155" i="120"/>
  <c r="K155" i="120" s="1"/>
  <c r="L155" i="120" s="1"/>
  <c r="J155" i="120"/>
  <c r="I156" i="120"/>
  <c r="K156" i="120" s="1"/>
  <c r="L156" i="120" s="1"/>
  <c r="J156" i="120"/>
  <c r="I157" i="120"/>
  <c r="K157" i="120" s="1"/>
  <c r="L157" i="120" s="1"/>
  <c r="J157" i="120"/>
  <c r="I158" i="120"/>
  <c r="J158" i="120"/>
  <c r="K158" i="120"/>
  <c r="L158" i="120" s="1"/>
  <c r="I159" i="120"/>
  <c r="J159" i="120"/>
  <c r="K159" i="120" s="1"/>
  <c r="L159" i="120" s="1"/>
  <c r="I160" i="120"/>
  <c r="J160" i="120"/>
  <c r="I161" i="120"/>
  <c r="K161" i="120" s="1"/>
  <c r="L161" i="120" s="1"/>
  <c r="J161" i="120"/>
  <c r="I162" i="120"/>
  <c r="K162" i="120" s="1"/>
  <c r="L162" i="120" s="1"/>
  <c r="J162" i="120"/>
  <c r="I163" i="120"/>
  <c r="J163" i="120"/>
  <c r="I164" i="120"/>
  <c r="J164" i="120"/>
  <c r="K164" i="120"/>
  <c r="L164" i="120" s="1"/>
  <c r="I165" i="120"/>
  <c r="K165" i="120" s="1"/>
  <c r="L165" i="120" s="1"/>
  <c r="J165" i="120"/>
  <c r="I166" i="120"/>
  <c r="J166" i="120"/>
  <c r="I167" i="120"/>
  <c r="K167" i="120" s="1"/>
  <c r="L167" i="120" s="1"/>
  <c r="J167" i="120"/>
  <c r="I168" i="120"/>
  <c r="K168" i="120" s="1"/>
  <c r="L168" i="120" s="1"/>
  <c r="J168" i="120"/>
  <c r="I169" i="120"/>
  <c r="K169" i="120" s="1"/>
  <c r="L169" i="120" s="1"/>
  <c r="J169" i="120"/>
  <c r="I170" i="120"/>
  <c r="K170" i="120" s="1"/>
  <c r="L170" i="120" s="1"/>
  <c r="J170" i="120"/>
  <c r="I171" i="120"/>
  <c r="K171" i="120" s="1"/>
  <c r="L171" i="120" s="1"/>
  <c r="J171" i="120"/>
  <c r="I172" i="120"/>
  <c r="K172" i="120" s="1"/>
  <c r="L172" i="120" s="1"/>
  <c r="J172" i="120"/>
  <c r="I173" i="120"/>
  <c r="K173" i="120" s="1"/>
  <c r="L173" i="120" s="1"/>
  <c r="J173" i="120"/>
  <c r="I174" i="120"/>
  <c r="K174" i="120" s="1"/>
  <c r="L174" i="120" s="1"/>
  <c r="J174" i="120"/>
  <c r="I175" i="120"/>
  <c r="K175" i="120" s="1"/>
  <c r="L175" i="120" s="1"/>
  <c r="J175" i="120"/>
  <c r="I176" i="120"/>
  <c r="K176" i="120" s="1"/>
  <c r="L176" i="120" s="1"/>
  <c r="J176" i="120"/>
  <c r="I177" i="120"/>
  <c r="K177" i="120" s="1"/>
  <c r="L177" i="120" s="1"/>
  <c r="J177" i="120"/>
  <c r="I178" i="120"/>
  <c r="K178" i="120" s="1"/>
  <c r="L178" i="120" s="1"/>
  <c r="J178" i="120"/>
  <c r="I179" i="120"/>
  <c r="K179" i="120" s="1"/>
  <c r="L179" i="120" s="1"/>
  <c r="J179" i="120"/>
  <c r="I180" i="120"/>
  <c r="K180" i="120" s="1"/>
  <c r="L180" i="120" s="1"/>
  <c r="J180" i="120"/>
  <c r="I181" i="120"/>
  <c r="K181" i="120" s="1"/>
  <c r="L181" i="120" s="1"/>
  <c r="J181" i="120"/>
  <c r="I182" i="120"/>
  <c r="K182" i="120" s="1"/>
  <c r="L182" i="120" s="1"/>
  <c r="J182" i="120"/>
  <c r="I183" i="120"/>
  <c r="K183" i="120" s="1"/>
  <c r="L183" i="120" s="1"/>
  <c r="J183" i="120"/>
  <c r="I184" i="120"/>
  <c r="K184" i="120" s="1"/>
  <c r="L184" i="120" s="1"/>
  <c r="J184" i="120"/>
  <c r="I185" i="120"/>
  <c r="K185" i="120" s="1"/>
  <c r="L185" i="120" s="1"/>
  <c r="J185" i="120"/>
  <c r="I186" i="120"/>
  <c r="K186" i="120" s="1"/>
  <c r="L186" i="120" s="1"/>
  <c r="J186" i="120"/>
  <c r="I187" i="120"/>
  <c r="K187" i="120" s="1"/>
  <c r="L187" i="120" s="1"/>
  <c r="J187" i="120"/>
  <c r="I188" i="120"/>
  <c r="K188" i="120" s="1"/>
  <c r="L188" i="120" s="1"/>
  <c r="J188" i="120"/>
  <c r="I189" i="120"/>
  <c r="K189" i="120" s="1"/>
  <c r="L189" i="120" s="1"/>
  <c r="J189" i="120"/>
  <c r="I153" i="96"/>
  <c r="K153" i="96" s="1"/>
  <c r="L153" i="96" s="1"/>
  <c r="J153" i="96"/>
  <c r="I154" i="96"/>
  <c r="K154" i="96" s="1"/>
  <c r="L154" i="96" s="1"/>
  <c r="J154" i="96"/>
  <c r="I155" i="96"/>
  <c r="K155" i="96" s="1"/>
  <c r="L155" i="96" s="1"/>
  <c r="J155" i="96"/>
  <c r="I156" i="96"/>
  <c r="K156" i="96" s="1"/>
  <c r="L156" i="96" s="1"/>
  <c r="J156" i="96"/>
  <c r="I157" i="96"/>
  <c r="K157" i="96" s="1"/>
  <c r="L157" i="96" s="1"/>
  <c r="J157" i="96"/>
  <c r="I158" i="96"/>
  <c r="K158" i="96" s="1"/>
  <c r="L158" i="96" s="1"/>
  <c r="J158" i="96"/>
  <c r="I159" i="96"/>
  <c r="K159" i="96" s="1"/>
  <c r="L159" i="96" s="1"/>
  <c r="J159" i="96"/>
  <c r="I160" i="96"/>
  <c r="K160" i="96" s="1"/>
  <c r="L160" i="96" s="1"/>
  <c r="J160" i="96"/>
  <c r="I161" i="96"/>
  <c r="K161" i="96" s="1"/>
  <c r="L161" i="96" s="1"/>
  <c r="J161" i="96"/>
  <c r="I162" i="96"/>
  <c r="K162" i="96" s="1"/>
  <c r="L162" i="96" s="1"/>
  <c r="J162" i="96"/>
  <c r="I163" i="96"/>
  <c r="K163" i="96" s="1"/>
  <c r="L163" i="96" s="1"/>
  <c r="J163" i="96"/>
  <c r="I164" i="96"/>
  <c r="K164" i="96" s="1"/>
  <c r="L164" i="96" s="1"/>
  <c r="J164" i="96"/>
  <c r="I165" i="96"/>
  <c r="K165" i="96" s="1"/>
  <c r="L165" i="96" s="1"/>
  <c r="J165" i="96"/>
  <c r="I166" i="96"/>
  <c r="K166" i="96" s="1"/>
  <c r="L166" i="96" s="1"/>
  <c r="J166" i="96"/>
  <c r="I167" i="96"/>
  <c r="K167" i="96" s="1"/>
  <c r="L167" i="96" s="1"/>
  <c r="J167" i="96"/>
  <c r="I168" i="96"/>
  <c r="K168" i="96" s="1"/>
  <c r="L168" i="96" s="1"/>
  <c r="J168" i="96"/>
  <c r="I169" i="96"/>
  <c r="K169" i="96" s="1"/>
  <c r="L169" i="96" s="1"/>
  <c r="J169" i="96"/>
  <c r="I170" i="96"/>
  <c r="K170" i="96" s="1"/>
  <c r="L170" i="96" s="1"/>
  <c r="J170" i="96"/>
  <c r="I171" i="96"/>
  <c r="K171" i="96" s="1"/>
  <c r="L171" i="96" s="1"/>
  <c r="J171" i="96"/>
  <c r="I172" i="96"/>
  <c r="K172" i="96" s="1"/>
  <c r="L172" i="96" s="1"/>
  <c r="J172" i="96"/>
  <c r="I173" i="96"/>
  <c r="K173" i="96" s="1"/>
  <c r="L173" i="96" s="1"/>
  <c r="J173" i="96"/>
  <c r="I174" i="96"/>
  <c r="K174" i="96" s="1"/>
  <c r="L174" i="96" s="1"/>
  <c r="J174" i="96"/>
  <c r="I175" i="96"/>
  <c r="K175" i="96" s="1"/>
  <c r="L175" i="96" s="1"/>
  <c r="J175" i="96"/>
  <c r="I176" i="96"/>
  <c r="K176" i="96" s="1"/>
  <c r="L176" i="96" s="1"/>
  <c r="J176" i="96"/>
  <c r="I177" i="96"/>
  <c r="K177" i="96" s="1"/>
  <c r="L177" i="96" s="1"/>
  <c r="J177" i="96"/>
  <c r="I178" i="96"/>
  <c r="K178" i="96" s="1"/>
  <c r="L178" i="96" s="1"/>
  <c r="J178" i="96"/>
  <c r="I179" i="96"/>
  <c r="K179" i="96" s="1"/>
  <c r="L179" i="96" s="1"/>
  <c r="J179" i="96"/>
  <c r="I180" i="96"/>
  <c r="K180" i="96" s="1"/>
  <c r="L180" i="96" s="1"/>
  <c r="J180" i="96"/>
  <c r="I181" i="96"/>
  <c r="K181" i="96" s="1"/>
  <c r="L181" i="96" s="1"/>
  <c r="J181" i="96"/>
  <c r="I182" i="96"/>
  <c r="K182" i="96" s="1"/>
  <c r="L182" i="96" s="1"/>
  <c r="J182" i="96"/>
  <c r="I183" i="96"/>
  <c r="K183" i="96" s="1"/>
  <c r="L183" i="96" s="1"/>
  <c r="J183" i="96"/>
  <c r="I184" i="96"/>
  <c r="K184" i="96" s="1"/>
  <c r="L184" i="96" s="1"/>
  <c r="J184" i="96"/>
  <c r="I185" i="96"/>
  <c r="K185" i="96" s="1"/>
  <c r="L185" i="96" s="1"/>
  <c r="J185" i="96"/>
  <c r="I186" i="96"/>
  <c r="K186" i="96" s="1"/>
  <c r="L186" i="96" s="1"/>
  <c r="J186" i="96"/>
  <c r="I187" i="96"/>
  <c r="K187" i="96" s="1"/>
  <c r="L187" i="96" s="1"/>
  <c r="J187" i="96"/>
  <c r="I188" i="96"/>
  <c r="K188" i="96" s="1"/>
  <c r="L188" i="96" s="1"/>
  <c r="J188" i="96"/>
  <c r="I189" i="96"/>
  <c r="K189" i="96" s="1"/>
  <c r="L189" i="96" s="1"/>
  <c r="J189" i="96"/>
  <c r="I152" i="116"/>
  <c r="K152" i="116" s="1"/>
  <c r="L152" i="116" s="1"/>
  <c r="J152" i="116"/>
  <c r="I153" i="116"/>
  <c r="K153" i="116" s="1"/>
  <c r="L153" i="116" s="1"/>
  <c r="J153" i="116"/>
  <c r="I154" i="116"/>
  <c r="K154" i="116" s="1"/>
  <c r="L154" i="116" s="1"/>
  <c r="J154" i="116"/>
  <c r="I155" i="116"/>
  <c r="K155" i="116" s="1"/>
  <c r="L155" i="116" s="1"/>
  <c r="J155" i="116"/>
  <c r="I156" i="116"/>
  <c r="K156" i="116" s="1"/>
  <c r="L156" i="116" s="1"/>
  <c r="J156" i="116"/>
  <c r="I157" i="116"/>
  <c r="K157" i="116" s="1"/>
  <c r="L157" i="116" s="1"/>
  <c r="J157" i="116"/>
  <c r="I158" i="116"/>
  <c r="K158" i="116" s="1"/>
  <c r="L158" i="116" s="1"/>
  <c r="J158" i="116"/>
  <c r="I159" i="116"/>
  <c r="K159" i="116" s="1"/>
  <c r="L159" i="116" s="1"/>
  <c r="J159" i="116"/>
  <c r="I160" i="116"/>
  <c r="K160" i="116" s="1"/>
  <c r="L160" i="116" s="1"/>
  <c r="J160" i="116"/>
  <c r="I161" i="116"/>
  <c r="K161" i="116" s="1"/>
  <c r="L161" i="116" s="1"/>
  <c r="J161" i="116"/>
  <c r="I162" i="116"/>
  <c r="K162" i="116" s="1"/>
  <c r="L162" i="116" s="1"/>
  <c r="J162" i="116"/>
  <c r="I163" i="116"/>
  <c r="K163" i="116" s="1"/>
  <c r="L163" i="116" s="1"/>
  <c r="J163" i="116"/>
  <c r="I164" i="116"/>
  <c r="K164" i="116" s="1"/>
  <c r="L164" i="116" s="1"/>
  <c r="J164" i="116"/>
  <c r="I165" i="116"/>
  <c r="K165" i="116" s="1"/>
  <c r="L165" i="116" s="1"/>
  <c r="J165" i="116"/>
  <c r="I166" i="116"/>
  <c r="K166" i="116" s="1"/>
  <c r="L166" i="116" s="1"/>
  <c r="J166" i="116"/>
  <c r="I167" i="116"/>
  <c r="K167" i="116" s="1"/>
  <c r="L167" i="116" s="1"/>
  <c r="J167" i="116"/>
  <c r="I168" i="116"/>
  <c r="K168" i="116" s="1"/>
  <c r="L168" i="116" s="1"/>
  <c r="J168" i="116"/>
  <c r="I169" i="116"/>
  <c r="K169" i="116" s="1"/>
  <c r="L169" i="116" s="1"/>
  <c r="J169" i="116"/>
  <c r="I170" i="116"/>
  <c r="K170" i="116" s="1"/>
  <c r="L170" i="116" s="1"/>
  <c r="J170" i="116"/>
  <c r="I171" i="116"/>
  <c r="K171" i="116" s="1"/>
  <c r="L171" i="116" s="1"/>
  <c r="J171" i="116"/>
  <c r="I172" i="116"/>
  <c r="K172" i="116" s="1"/>
  <c r="L172" i="116" s="1"/>
  <c r="J172" i="116"/>
  <c r="I173" i="116"/>
  <c r="K173" i="116" s="1"/>
  <c r="L173" i="116" s="1"/>
  <c r="J173" i="116"/>
  <c r="I174" i="116"/>
  <c r="K174" i="116" s="1"/>
  <c r="L174" i="116" s="1"/>
  <c r="J174" i="116"/>
  <c r="I175" i="116"/>
  <c r="K175" i="116" s="1"/>
  <c r="L175" i="116" s="1"/>
  <c r="J175" i="116"/>
  <c r="I176" i="116"/>
  <c r="K176" i="116" s="1"/>
  <c r="L176" i="116" s="1"/>
  <c r="J176" i="116"/>
  <c r="I177" i="116"/>
  <c r="K177" i="116" s="1"/>
  <c r="L177" i="116" s="1"/>
  <c r="J177" i="116"/>
  <c r="I178" i="116"/>
  <c r="K178" i="116" s="1"/>
  <c r="L178" i="116" s="1"/>
  <c r="J178" i="116"/>
  <c r="I179" i="116"/>
  <c r="K179" i="116" s="1"/>
  <c r="L179" i="116" s="1"/>
  <c r="J179" i="116"/>
  <c r="I180" i="116"/>
  <c r="K180" i="116" s="1"/>
  <c r="L180" i="116" s="1"/>
  <c r="J180" i="116"/>
  <c r="I181" i="116"/>
  <c r="K181" i="116" s="1"/>
  <c r="L181" i="116" s="1"/>
  <c r="J181" i="116"/>
  <c r="I182" i="116"/>
  <c r="K182" i="116" s="1"/>
  <c r="L182" i="116" s="1"/>
  <c r="J182" i="116"/>
  <c r="I183" i="116"/>
  <c r="K183" i="116" s="1"/>
  <c r="L183" i="116" s="1"/>
  <c r="J183" i="116"/>
  <c r="I184" i="116"/>
  <c r="K184" i="116" s="1"/>
  <c r="L184" i="116" s="1"/>
  <c r="J184" i="116"/>
  <c r="I185" i="116"/>
  <c r="K185" i="116" s="1"/>
  <c r="L185" i="116" s="1"/>
  <c r="J185" i="116"/>
  <c r="I186" i="116"/>
  <c r="K186" i="116" s="1"/>
  <c r="L186" i="116" s="1"/>
  <c r="J186" i="116"/>
  <c r="I187" i="116"/>
  <c r="K187" i="116" s="1"/>
  <c r="L187" i="116" s="1"/>
  <c r="J187" i="116"/>
  <c r="I188" i="116"/>
  <c r="K188" i="116" s="1"/>
  <c r="L188" i="116" s="1"/>
  <c r="J188" i="116"/>
  <c r="I189" i="116"/>
  <c r="K189" i="116" s="1"/>
  <c r="L189" i="116" s="1"/>
  <c r="J189" i="116"/>
  <c r="I190" i="116"/>
  <c r="K190" i="116" s="1"/>
  <c r="L190" i="116" s="1"/>
  <c r="J190" i="116"/>
  <c r="I191" i="116"/>
  <c r="K191" i="116" s="1"/>
  <c r="L191" i="116" s="1"/>
  <c r="J191" i="116"/>
  <c r="I192" i="116"/>
  <c r="K192" i="116" s="1"/>
  <c r="L192" i="116" s="1"/>
  <c r="J192" i="116"/>
  <c r="I153" i="111"/>
  <c r="K153" i="111" s="1"/>
  <c r="L153" i="111" s="1"/>
  <c r="J153" i="111"/>
  <c r="I154" i="111"/>
  <c r="K154" i="111" s="1"/>
  <c r="L154" i="111" s="1"/>
  <c r="J154" i="111"/>
  <c r="I155" i="111"/>
  <c r="K155" i="111" s="1"/>
  <c r="L155" i="111" s="1"/>
  <c r="J155" i="111"/>
  <c r="I156" i="111"/>
  <c r="K156" i="111" s="1"/>
  <c r="L156" i="111" s="1"/>
  <c r="J156" i="111"/>
  <c r="I157" i="111"/>
  <c r="K157" i="111" s="1"/>
  <c r="L157" i="111" s="1"/>
  <c r="J157" i="111"/>
  <c r="I158" i="111"/>
  <c r="K158" i="111" s="1"/>
  <c r="L158" i="111" s="1"/>
  <c r="J158" i="111"/>
  <c r="I159" i="111"/>
  <c r="K159" i="111" s="1"/>
  <c r="L159" i="111" s="1"/>
  <c r="J159" i="111"/>
  <c r="I160" i="111"/>
  <c r="K160" i="111" s="1"/>
  <c r="L160" i="111" s="1"/>
  <c r="J160" i="111"/>
  <c r="I161" i="111"/>
  <c r="K161" i="111" s="1"/>
  <c r="L161" i="111" s="1"/>
  <c r="J161" i="111"/>
  <c r="I162" i="111"/>
  <c r="K162" i="111" s="1"/>
  <c r="L162" i="111" s="1"/>
  <c r="J162" i="111"/>
  <c r="I163" i="111"/>
  <c r="K163" i="111" s="1"/>
  <c r="L163" i="111" s="1"/>
  <c r="J163" i="111"/>
  <c r="I164" i="111"/>
  <c r="K164" i="111" s="1"/>
  <c r="L164" i="111" s="1"/>
  <c r="J164" i="111"/>
  <c r="I165" i="111"/>
  <c r="K165" i="111" s="1"/>
  <c r="L165" i="111" s="1"/>
  <c r="J165" i="111"/>
  <c r="I166" i="111"/>
  <c r="K166" i="111" s="1"/>
  <c r="L166" i="111" s="1"/>
  <c r="J166" i="111"/>
  <c r="I167" i="111"/>
  <c r="K167" i="111" s="1"/>
  <c r="L167" i="111" s="1"/>
  <c r="J167" i="111"/>
  <c r="I168" i="111"/>
  <c r="K168" i="111" s="1"/>
  <c r="L168" i="111" s="1"/>
  <c r="J168" i="111"/>
  <c r="I169" i="111"/>
  <c r="K169" i="111" s="1"/>
  <c r="L169" i="111" s="1"/>
  <c r="J169" i="111"/>
  <c r="I170" i="111"/>
  <c r="K170" i="111" s="1"/>
  <c r="L170" i="111" s="1"/>
  <c r="J170" i="111"/>
  <c r="I171" i="111"/>
  <c r="K171" i="111" s="1"/>
  <c r="L171" i="111" s="1"/>
  <c r="J171" i="111"/>
  <c r="I172" i="111"/>
  <c r="K172" i="111" s="1"/>
  <c r="L172" i="111" s="1"/>
  <c r="J172" i="111"/>
  <c r="I173" i="111"/>
  <c r="K173" i="111" s="1"/>
  <c r="L173" i="111" s="1"/>
  <c r="J173" i="111"/>
  <c r="I174" i="111"/>
  <c r="K174" i="111" s="1"/>
  <c r="L174" i="111" s="1"/>
  <c r="J174" i="111"/>
  <c r="I175" i="111"/>
  <c r="K175" i="111" s="1"/>
  <c r="L175" i="111" s="1"/>
  <c r="J175" i="111"/>
  <c r="I176" i="111"/>
  <c r="K176" i="111" s="1"/>
  <c r="L176" i="111" s="1"/>
  <c r="J176" i="111"/>
  <c r="I177" i="111"/>
  <c r="K177" i="111" s="1"/>
  <c r="L177" i="111" s="1"/>
  <c r="J177" i="111"/>
  <c r="I178" i="111"/>
  <c r="K178" i="111" s="1"/>
  <c r="L178" i="111" s="1"/>
  <c r="J178" i="111"/>
  <c r="I179" i="111"/>
  <c r="K179" i="111" s="1"/>
  <c r="L179" i="111" s="1"/>
  <c r="J179" i="111"/>
  <c r="I180" i="111"/>
  <c r="K180" i="111" s="1"/>
  <c r="L180" i="111" s="1"/>
  <c r="J180" i="111"/>
  <c r="I181" i="111"/>
  <c r="K181" i="111" s="1"/>
  <c r="L181" i="111" s="1"/>
  <c r="J181" i="111"/>
  <c r="I182" i="111"/>
  <c r="K182" i="111" s="1"/>
  <c r="L182" i="111" s="1"/>
  <c r="J182" i="111"/>
  <c r="I183" i="111"/>
  <c r="K183" i="111" s="1"/>
  <c r="L183" i="111" s="1"/>
  <c r="J183" i="111"/>
  <c r="I184" i="111"/>
  <c r="K184" i="111" s="1"/>
  <c r="L184" i="111" s="1"/>
  <c r="J184" i="111"/>
  <c r="I185" i="111"/>
  <c r="K185" i="111" s="1"/>
  <c r="L185" i="111" s="1"/>
  <c r="J185" i="111"/>
  <c r="I186" i="111"/>
  <c r="K186" i="111" s="1"/>
  <c r="L186" i="111" s="1"/>
  <c r="J186" i="111"/>
  <c r="I187" i="111"/>
  <c r="K187" i="111" s="1"/>
  <c r="L187" i="111" s="1"/>
  <c r="J187" i="111"/>
  <c r="I188" i="111"/>
  <c r="K188" i="111" s="1"/>
  <c r="L188" i="111" s="1"/>
  <c r="J188" i="111"/>
  <c r="I189" i="111"/>
  <c r="K189" i="111" s="1"/>
  <c r="L189" i="111" s="1"/>
  <c r="J189" i="111"/>
  <c r="I190" i="111"/>
  <c r="K190" i="111" s="1"/>
  <c r="L190" i="111" s="1"/>
  <c r="J190" i="111"/>
  <c r="I191" i="111"/>
  <c r="K191" i="111" s="1"/>
  <c r="L191" i="111" s="1"/>
  <c r="J191" i="111"/>
  <c r="I153" i="105"/>
  <c r="K153" i="105" s="1"/>
  <c r="L153" i="105" s="1"/>
  <c r="J153" i="105"/>
  <c r="I154" i="105"/>
  <c r="K154" i="105" s="1"/>
  <c r="L154" i="105" s="1"/>
  <c r="J154" i="105"/>
  <c r="I155" i="105"/>
  <c r="K155" i="105" s="1"/>
  <c r="L155" i="105" s="1"/>
  <c r="J155" i="105"/>
  <c r="I156" i="105"/>
  <c r="K156" i="105" s="1"/>
  <c r="L156" i="105" s="1"/>
  <c r="J156" i="105"/>
  <c r="I157" i="105"/>
  <c r="K157" i="105" s="1"/>
  <c r="L157" i="105" s="1"/>
  <c r="J157" i="105"/>
  <c r="I158" i="105"/>
  <c r="K158" i="105" s="1"/>
  <c r="L158" i="105" s="1"/>
  <c r="J158" i="105"/>
  <c r="I159" i="105"/>
  <c r="K159" i="105" s="1"/>
  <c r="L159" i="105" s="1"/>
  <c r="J159" i="105"/>
  <c r="I160" i="105"/>
  <c r="K160" i="105" s="1"/>
  <c r="L160" i="105" s="1"/>
  <c r="J160" i="105"/>
  <c r="I161" i="105"/>
  <c r="K161" i="105" s="1"/>
  <c r="L161" i="105" s="1"/>
  <c r="J161" i="105"/>
  <c r="I162" i="105"/>
  <c r="K162" i="105" s="1"/>
  <c r="L162" i="105" s="1"/>
  <c r="J162" i="105"/>
  <c r="I163" i="105"/>
  <c r="K163" i="105" s="1"/>
  <c r="L163" i="105" s="1"/>
  <c r="J163" i="105"/>
  <c r="I164" i="105"/>
  <c r="K164" i="105" s="1"/>
  <c r="L164" i="105" s="1"/>
  <c r="J164" i="105"/>
  <c r="I165" i="105"/>
  <c r="K165" i="105" s="1"/>
  <c r="L165" i="105" s="1"/>
  <c r="J165" i="105"/>
  <c r="I166" i="105"/>
  <c r="K166" i="105" s="1"/>
  <c r="L166" i="105" s="1"/>
  <c r="J166" i="105"/>
  <c r="I167" i="105"/>
  <c r="K167" i="105" s="1"/>
  <c r="L167" i="105" s="1"/>
  <c r="J167" i="105"/>
  <c r="I168" i="105"/>
  <c r="K168" i="105" s="1"/>
  <c r="L168" i="105" s="1"/>
  <c r="J168" i="105"/>
  <c r="I169" i="105"/>
  <c r="K169" i="105" s="1"/>
  <c r="L169" i="105" s="1"/>
  <c r="J169" i="105"/>
  <c r="I170" i="105"/>
  <c r="K170" i="105" s="1"/>
  <c r="L170" i="105" s="1"/>
  <c r="J170" i="105"/>
  <c r="I171" i="105"/>
  <c r="K171" i="105" s="1"/>
  <c r="L171" i="105" s="1"/>
  <c r="J171" i="105"/>
  <c r="I172" i="105"/>
  <c r="K172" i="105" s="1"/>
  <c r="L172" i="105" s="1"/>
  <c r="J172" i="105"/>
  <c r="I173" i="105"/>
  <c r="K173" i="105" s="1"/>
  <c r="L173" i="105" s="1"/>
  <c r="J173" i="105"/>
  <c r="I174" i="105"/>
  <c r="K174" i="105" s="1"/>
  <c r="L174" i="105" s="1"/>
  <c r="J174" i="105"/>
  <c r="I175" i="105"/>
  <c r="K175" i="105" s="1"/>
  <c r="L175" i="105" s="1"/>
  <c r="J175" i="105"/>
  <c r="I176" i="105"/>
  <c r="K176" i="105" s="1"/>
  <c r="L176" i="105" s="1"/>
  <c r="J176" i="105"/>
  <c r="I177" i="105"/>
  <c r="K177" i="105" s="1"/>
  <c r="L177" i="105" s="1"/>
  <c r="J177" i="105"/>
  <c r="I178" i="105"/>
  <c r="K178" i="105" s="1"/>
  <c r="L178" i="105" s="1"/>
  <c r="J178" i="105"/>
  <c r="I179" i="105"/>
  <c r="K179" i="105" s="1"/>
  <c r="L179" i="105" s="1"/>
  <c r="J179" i="105"/>
  <c r="I180" i="105"/>
  <c r="K180" i="105" s="1"/>
  <c r="L180" i="105" s="1"/>
  <c r="J180" i="105"/>
  <c r="I181" i="105"/>
  <c r="K181" i="105" s="1"/>
  <c r="L181" i="105" s="1"/>
  <c r="J181" i="105"/>
  <c r="I182" i="105"/>
  <c r="K182" i="105" s="1"/>
  <c r="L182" i="105" s="1"/>
  <c r="J182" i="105"/>
  <c r="I183" i="105"/>
  <c r="K183" i="105" s="1"/>
  <c r="L183" i="105" s="1"/>
  <c r="J183" i="105"/>
  <c r="I184" i="105"/>
  <c r="K184" i="105" s="1"/>
  <c r="L184" i="105" s="1"/>
  <c r="J184" i="105"/>
  <c r="I185" i="105"/>
  <c r="K185" i="105" s="1"/>
  <c r="L185" i="105" s="1"/>
  <c r="J185" i="105"/>
  <c r="I186" i="105"/>
  <c r="K186" i="105" s="1"/>
  <c r="L186" i="105" s="1"/>
  <c r="J186" i="105"/>
  <c r="I187" i="105"/>
  <c r="K187" i="105" s="1"/>
  <c r="L187" i="105" s="1"/>
  <c r="J187" i="105"/>
  <c r="I188" i="105"/>
  <c r="K188" i="105" s="1"/>
  <c r="L188" i="105" s="1"/>
  <c r="J188" i="105"/>
  <c r="I189" i="105"/>
  <c r="K189" i="105" s="1"/>
  <c r="L189" i="105" s="1"/>
  <c r="J189" i="105"/>
  <c r="I153" i="95"/>
  <c r="K153" i="95" s="1"/>
  <c r="L153" i="95" s="1"/>
  <c r="J153" i="95"/>
  <c r="I154" i="95"/>
  <c r="K154" i="95" s="1"/>
  <c r="L154" i="95" s="1"/>
  <c r="J154" i="95"/>
  <c r="I155" i="95"/>
  <c r="K155" i="95" s="1"/>
  <c r="L155" i="95" s="1"/>
  <c r="J155" i="95"/>
  <c r="I156" i="95"/>
  <c r="K156" i="95" s="1"/>
  <c r="L156" i="95" s="1"/>
  <c r="J156" i="95"/>
  <c r="I157" i="95"/>
  <c r="K157" i="95" s="1"/>
  <c r="L157" i="95" s="1"/>
  <c r="J157" i="95"/>
  <c r="I158" i="95"/>
  <c r="K158" i="95" s="1"/>
  <c r="L158" i="95" s="1"/>
  <c r="J158" i="95"/>
  <c r="I159" i="95"/>
  <c r="K159" i="95" s="1"/>
  <c r="L159" i="95" s="1"/>
  <c r="J159" i="95"/>
  <c r="I160" i="95"/>
  <c r="K160" i="95" s="1"/>
  <c r="L160" i="95" s="1"/>
  <c r="J160" i="95"/>
  <c r="I161" i="95"/>
  <c r="K161" i="95" s="1"/>
  <c r="L161" i="95" s="1"/>
  <c r="J161" i="95"/>
  <c r="I162" i="95"/>
  <c r="K162" i="95" s="1"/>
  <c r="L162" i="95" s="1"/>
  <c r="J162" i="95"/>
  <c r="I163" i="95"/>
  <c r="K163" i="95" s="1"/>
  <c r="L163" i="95" s="1"/>
  <c r="J163" i="95"/>
  <c r="I164" i="95"/>
  <c r="K164" i="95" s="1"/>
  <c r="L164" i="95" s="1"/>
  <c r="J164" i="95"/>
  <c r="I165" i="95"/>
  <c r="K165" i="95" s="1"/>
  <c r="L165" i="95" s="1"/>
  <c r="J165" i="95"/>
  <c r="I166" i="95"/>
  <c r="K166" i="95" s="1"/>
  <c r="L166" i="95" s="1"/>
  <c r="J166" i="95"/>
  <c r="I167" i="95"/>
  <c r="K167" i="95" s="1"/>
  <c r="L167" i="95" s="1"/>
  <c r="J167" i="95"/>
  <c r="I168" i="95"/>
  <c r="K168" i="95" s="1"/>
  <c r="L168" i="95" s="1"/>
  <c r="J168" i="95"/>
  <c r="I169" i="95"/>
  <c r="K169" i="95" s="1"/>
  <c r="L169" i="95" s="1"/>
  <c r="J169" i="95"/>
  <c r="I170" i="95"/>
  <c r="K170" i="95" s="1"/>
  <c r="L170" i="95" s="1"/>
  <c r="J170" i="95"/>
  <c r="I171" i="95"/>
  <c r="K171" i="95" s="1"/>
  <c r="L171" i="95" s="1"/>
  <c r="J171" i="95"/>
  <c r="I172" i="95"/>
  <c r="K172" i="95" s="1"/>
  <c r="L172" i="95" s="1"/>
  <c r="J172" i="95"/>
  <c r="I173" i="95"/>
  <c r="K173" i="95" s="1"/>
  <c r="L173" i="95" s="1"/>
  <c r="J173" i="95"/>
  <c r="I174" i="95"/>
  <c r="K174" i="95" s="1"/>
  <c r="L174" i="95" s="1"/>
  <c r="J174" i="95"/>
  <c r="I175" i="95"/>
  <c r="K175" i="95" s="1"/>
  <c r="L175" i="95" s="1"/>
  <c r="J175" i="95"/>
  <c r="I176" i="95"/>
  <c r="K176" i="95" s="1"/>
  <c r="L176" i="95" s="1"/>
  <c r="J176" i="95"/>
  <c r="I177" i="95"/>
  <c r="K177" i="95" s="1"/>
  <c r="L177" i="95" s="1"/>
  <c r="J177" i="95"/>
  <c r="I178" i="95"/>
  <c r="K178" i="95" s="1"/>
  <c r="L178" i="95" s="1"/>
  <c r="J178" i="95"/>
  <c r="I179" i="95"/>
  <c r="K179" i="95" s="1"/>
  <c r="L179" i="95" s="1"/>
  <c r="J179" i="95"/>
  <c r="I180" i="95"/>
  <c r="K180" i="95" s="1"/>
  <c r="L180" i="95" s="1"/>
  <c r="J180" i="95"/>
  <c r="I181" i="95"/>
  <c r="K181" i="95" s="1"/>
  <c r="L181" i="95" s="1"/>
  <c r="J181" i="95"/>
  <c r="I182" i="95"/>
  <c r="K182" i="95" s="1"/>
  <c r="L182" i="95" s="1"/>
  <c r="J182" i="95"/>
  <c r="I183" i="95"/>
  <c r="J183" i="95"/>
  <c r="I184" i="95"/>
  <c r="J184" i="95"/>
  <c r="K184" i="95" s="1"/>
  <c r="L184" i="95" s="1"/>
  <c r="I185" i="95"/>
  <c r="J185" i="95"/>
  <c r="K185" i="95"/>
  <c r="L185" i="95" s="1"/>
  <c r="I186" i="95"/>
  <c r="J186" i="95"/>
  <c r="I187" i="95"/>
  <c r="K187" i="95" s="1"/>
  <c r="L187" i="95" s="1"/>
  <c r="J187" i="95"/>
  <c r="I188" i="95"/>
  <c r="K188" i="95" s="1"/>
  <c r="L188" i="95" s="1"/>
  <c r="J188" i="95"/>
  <c r="I189" i="95"/>
  <c r="K189" i="95" s="1"/>
  <c r="L189" i="95" s="1"/>
  <c r="J189" i="95"/>
  <c r="I190" i="95"/>
  <c r="K190" i="95" s="1"/>
  <c r="L190" i="95" s="1"/>
  <c r="J190" i="95"/>
  <c r="I191" i="95"/>
  <c r="K191" i="95" s="1"/>
  <c r="L191" i="95" s="1"/>
  <c r="J191" i="95"/>
  <c r="I192" i="95"/>
  <c r="K192" i="95" s="1"/>
  <c r="L192" i="95" s="1"/>
  <c r="J192" i="95"/>
  <c r="I193" i="95"/>
  <c r="K193" i="95" s="1"/>
  <c r="L193" i="95" s="1"/>
  <c r="J193" i="95"/>
  <c r="I153" i="93"/>
  <c r="K153" i="93" s="1"/>
  <c r="L153" i="93" s="1"/>
  <c r="J153" i="93"/>
  <c r="I154" i="93"/>
  <c r="K154" i="93" s="1"/>
  <c r="L154" i="93" s="1"/>
  <c r="J154" i="93"/>
  <c r="I155" i="93"/>
  <c r="J155" i="93"/>
  <c r="K155" i="93"/>
  <c r="L155" i="93" s="1"/>
  <c r="I156" i="93"/>
  <c r="J156" i="93"/>
  <c r="K156" i="93"/>
  <c r="L156" i="93" s="1"/>
  <c r="I157" i="93"/>
  <c r="K157" i="93" s="1"/>
  <c r="L157" i="93" s="1"/>
  <c r="J157" i="93"/>
  <c r="I158" i="93"/>
  <c r="J158" i="93"/>
  <c r="K158" i="93"/>
  <c r="L158" i="93" s="1"/>
  <c r="I159" i="93"/>
  <c r="J159" i="93"/>
  <c r="K159" i="93"/>
  <c r="L159" i="93" s="1"/>
  <c r="I160" i="93"/>
  <c r="J160" i="93"/>
  <c r="I161" i="93"/>
  <c r="K161" i="93" s="1"/>
  <c r="L161" i="93" s="1"/>
  <c r="J161" i="93"/>
  <c r="I162" i="93"/>
  <c r="K162" i="93" s="1"/>
  <c r="L162" i="93" s="1"/>
  <c r="J162" i="93"/>
  <c r="I163" i="93"/>
  <c r="J163" i="93"/>
  <c r="I164" i="93"/>
  <c r="K164" i="93" s="1"/>
  <c r="L164" i="93" s="1"/>
  <c r="J164" i="93"/>
  <c r="I165" i="93"/>
  <c r="J165" i="93"/>
  <c r="K165" i="93"/>
  <c r="L165" i="93" s="1"/>
  <c r="I166" i="93"/>
  <c r="J166" i="93"/>
  <c r="I167" i="93"/>
  <c r="J167" i="93"/>
  <c r="K167" i="93"/>
  <c r="L167" i="93" s="1"/>
  <c r="I168" i="93"/>
  <c r="J168" i="93"/>
  <c r="K168" i="93"/>
  <c r="L168" i="93" s="1"/>
  <c r="I169" i="93"/>
  <c r="J169" i="93"/>
  <c r="K169" i="93" s="1"/>
  <c r="L169" i="93" s="1"/>
  <c r="I170" i="93"/>
  <c r="K170" i="93" s="1"/>
  <c r="L170" i="93"/>
  <c r="J170" i="93"/>
  <c r="I171" i="93"/>
  <c r="J171" i="93"/>
  <c r="K171" i="93"/>
  <c r="L171" i="93" s="1"/>
  <c r="I172" i="93"/>
  <c r="J172" i="93"/>
  <c r="I173" i="93"/>
  <c r="K173" i="93" s="1"/>
  <c r="L173" i="93" s="1"/>
  <c r="J173" i="93"/>
  <c r="I174" i="93"/>
  <c r="K174" i="93" s="1"/>
  <c r="L174" i="93" s="1"/>
  <c r="J174" i="93"/>
  <c r="I175" i="93"/>
  <c r="K175" i="93" s="1"/>
  <c r="L175" i="93" s="1"/>
  <c r="J175" i="93"/>
  <c r="I176" i="93"/>
  <c r="K176" i="93" s="1"/>
  <c r="L176" i="93" s="1"/>
  <c r="J176" i="93"/>
  <c r="I177" i="93"/>
  <c r="K177" i="93" s="1"/>
  <c r="L177" i="93" s="1"/>
  <c r="J177" i="93"/>
  <c r="I178" i="93"/>
  <c r="K178" i="93" s="1"/>
  <c r="L178" i="93" s="1"/>
  <c r="J178" i="93"/>
  <c r="I179" i="93"/>
  <c r="K179" i="93" s="1"/>
  <c r="L179" i="93" s="1"/>
  <c r="J179" i="93"/>
  <c r="I180" i="93"/>
  <c r="K180" i="93" s="1"/>
  <c r="L180" i="93" s="1"/>
  <c r="J180" i="93"/>
  <c r="I181" i="93"/>
  <c r="K181" i="93" s="1"/>
  <c r="L181" i="93" s="1"/>
  <c r="J181" i="93"/>
  <c r="I182" i="93"/>
  <c r="K182" i="93" s="1"/>
  <c r="L182" i="93" s="1"/>
  <c r="J182" i="93"/>
  <c r="I183" i="93"/>
  <c r="K183" i="93" s="1"/>
  <c r="L183" i="93" s="1"/>
  <c r="J183" i="93"/>
  <c r="I184" i="93"/>
  <c r="K184" i="93" s="1"/>
  <c r="L184" i="93" s="1"/>
  <c r="J184" i="93"/>
  <c r="I185" i="93"/>
  <c r="K185" i="93" s="1"/>
  <c r="L185" i="93" s="1"/>
  <c r="J185" i="93"/>
  <c r="I186" i="93"/>
  <c r="K186" i="93" s="1"/>
  <c r="L186" i="93" s="1"/>
  <c r="J186" i="93"/>
  <c r="I187" i="93"/>
  <c r="K187" i="93" s="1"/>
  <c r="L187" i="93" s="1"/>
  <c r="J187" i="93"/>
  <c r="I188" i="93"/>
  <c r="K188" i="93" s="1"/>
  <c r="L188" i="93" s="1"/>
  <c r="J188" i="93"/>
  <c r="I189" i="93"/>
  <c r="K189" i="93" s="1"/>
  <c r="L189" i="93" s="1"/>
  <c r="J189" i="93"/>
  <c r="J5" i="135"/>
  <c r="I5" i="135"/>
  <c r="K5" i="135" s="1"/>
  <c r="L5" i="135" s="1"/>
  <c r="J4" i="135"/>
  <c r="I4" i="135"/>
  <c r="K4" i="135"/>
  <c r="L4" i="135" s="1"/>
  <c r="J3" i="135"/>
  <c r="I3" i="135"/>
  <c r="J2" i="135"/>
  <c r="I2" i="135"/>
  <c r="K3" i="135"/>
  <c r="L3" i="135" s="1"/>
  <c r="I152" i="134"/>
  <c r="K152" i="134" s="1"/>
  <c r="L152" i="134" s="1"/>
  <c r="J152" i="134"/>
  <c r="I25" i="134"/>
  <c r="J25" i="134"/>
  <c r="I24" i="134"/>
  <c r="J24" i="134"/>
  <c r="I23" i="134"/>
  <c r="K23" i="134" s="1"/>
  <c r="L23" i="134" s="1"/>
  <c r="J23" i="134"/>
  <c r="I22" i="134"/>
  <c r="J22" i="134"/>
  <c r="I21" i="134"/>
  <c r="J21" i="134"/>
  <c r="I20" i="134"/>
  <c r="K20" i="134" s="1"/>
  <c r="L20" i="134" s="1"/>
  <c r="J20" i="134"/>
  <c r="I19" i="134"/>
  <c r="K19" i="134" s="1"/>
  <c r="L19" i="134" s="1"/>
  <c r="J19" i="134"/>
  <c r="I18" i="134"/>
  <c r="K18" i="134" s="1"/>
  <c r="L18" i="134" s="1"/>
  <c r="J18" i="134"/>
  <c r="I17" i="134"/>
  <c r="K17" i="134" s="1"/>
  <c r="L17" i="134" s="1"/>
  <c r="J17" i="134"/>
  <c r="I16" i="134"/>
  <c r="L16" i="134"/>
  <c r="J16" i="134"/>
  <c r="K16" i="134" s="1"/>
  <c r="I15" i="134"/>
  <c r="J15" i="134"/>
  <c r="I14" i="134"/>
  <c r="K14" i="134" s="1"/>
  <c r="L14" i="134" s="1"/>
  <c r="J14" i="134"/>
  <c r="I13" i="134"/>
  <c r="K13" i="134" s="1"/>
  <c r="L13" i="134" s="1"/>
  <c r="J13" i="134"/>
  <c r="I12" i="134"/>
  <c r="J12" i="134"/>
  <c r="I11" i="134"/>
  <c r="K11" i="134" s="1"/>
  <c r="L11" i="134" s="1"/>
  <c r="J11" i="134"/>
  <c r="I10" i="134"/>
  <c r="J10" i="134"/>
  <c r="K10" i="134"/>
  <c r="L10" i="134" s="1"/>
  <c r="I9" i="134"/>
  <c r="J9" i="134"/>
  <c r="K9" i="134"/>
  <c r="L9" i="134" s="1"/>
  <c r="I8" i="134"/>
  <c r="J8" i="134"/>
  <c r="K8" i="134" s="1"/>
  <c r="L8" i="134" s="1"/>
  <c r="I7" i="134"/>
  <c r="K7" i="134" s="1"/>
  <c r="L7" i="134"/>
  <c r="J7" i="134"/>
  <c r="I6" i="134"/>
  <c r="J6" i="134"/>
  <c r="K6" i="134" s="1"/>
  <c r="L6" i="134" s="1"/>
  <c r="I5" i="134"/>
  <c r="J5" i="134"/>
  <c r="I4" i="134"/>
  <c r="K4" i="134" s="1"/>
  <c r="L4" i="134" s="1"/>
  <c r="J4" i="134"/>
  <c r="I3" i="134"/>
  <c r="L3" i="134"/>
  <c r="J3" i="134"/>
  <c r="K3" i="134" s="1"/>
  <c r="I2" i="134"/>
  <c r="J2" i="134"/>
  <c r="I152" i="131"/>
  <c r="K152" i="131" s="1"/>
  <c r="L152" i="131" s="1"/>
  <c r="J152" i="131"/>
  <c r="I25" i="131"/>
  <c r="K25" i="131" s="1"/>
  <c r="L25" i="131" s="1"/>
  <c r="J25" i="131"/>
  <c r="I24" i="131"/>
  <c r="K24" i="131" s="1"/>
  <c r="L24" i="131" s="1"/>
  <c r="J24" i="131"/>
  <c r="I23" i="131"/>
  <c r="J23" i="131"/>
  <c r="I22" i="131"/>
  <c r="K22" i="131" s="1"/>
  <c r="L22" i="131"/>
  <c r="J22" i="131"/>
  <c r="I21" i="131"/>
  <c r="J21" i="131"/>
  <c r="I20" i="131"/>
  <c r="J20" i="131"/>
  <c r="I19" i="131"/>
  <c r="K19" i="131" s="1"/>
  <c r="L19" i="131"/>
  <c r="J19" i="131"/>
  <c r="I18" i="131"/>
  <c r="J18" i="131"/>
  <c r="I17" i="131"/>
  <c r="K17" i="131" s="1"/>
  <c r="L17" i="131" s="1"/>
  <c r="J17" i="131"/>
  <c r="I16" i="131"/>
  <c r="K16" i="131" s="1"/>
  <c r="L16" i="131" s="1"/>
  <c r="J16" i="131"/>
  <c r="I15" i="131"/>
  <c r="L15" i="131"/>
  <c r="J15" i="131"/>
  <c r="K15" i="131" s="1"/>
  <c r="I14" i="131"/>
  <c r="K14" i="131" s="1"/>
  <c r="L14" i="131" s="1"/>
  <c r="J14" i="131"/>
  <c r="I13" i="131"/>
  <c r="J13" i="131"/>
  <c r="I12" i="131"/>
  <c r="K12" i="131" s="1"/>
  <c r="L12" i="131" s="1"/>
  <c r="J12" i="131"/>
  <c r="I11" i="131"/>
  <c r="K11" i="131" s="1"/>
  <c r="L11" i="131" s="1"/>
  <c r="J11" i="131"/>
  <c r="I10" i="131"/>
  <c r="K10" i="131" s="1"/>
  <c r="L10" i="131" s="1"/>
  <c r="J10" i="131"/>
  <c r="I9" i="131"/>
  <c r="J9" i="131"/>
  <c r="I8" i="131"/>
  <c r="L8" i="131"/>
  <c r="J8" i="131"/>
  <c r="K8" i="131" s="1"/>
  <c r="I7" i="131"/>
  <c r="K7" i="131" s="1"/>
  <c r="L7" i="131" s="1"/>
  <c r="J7" i="131"/>
  <c r="I6" i="131"/>
  <c r="J6" i="131"/>
  <c r="K6" i="131"/>
  <c r="L6" i="131" s="1"/>
  <c r="I5" i="131"/>
  <c r="K5" i="131" s="1"/>
  <c r="L5" i="131" s="1"/>
  <c r="J5" i="131"/>
  <c r="I4" i="131"/>
  <c r="K4" i="131" s="1"/>
  <c r="L4" i="131" s="1"/>
  <c r="J4" i="131"/>
  <c r="I3" i="131"/>
  <c r="J3" i="131"/>
  <c r="I2" i="131"/>
  <c r="J2" i="131"/>
  <c r="I25" i="122"/>
  <c r="K25" i="122" s="1"/>
  <c r="L25" i="122" s="1"/>
  <c r="J25" i="122"/>
  <c r="I24" i="122"/>
  <c r="K24" i="122" s="1"/>
  <c r="L24" i="122" s="1"/>
  <c r="J24" i="122"/>
  <c r="I23" i="122"/>
  <c r="K23" i="122" s="1"/>
  <c r="L23" i="122" s="1"/>
  <c r="J23" i="122"/>
  <c r="I22" i="122"/>
  <c r="K22" i="122" s="1"/>
  <c r="L22" i="122" s="1"/>
  <c r="J22" i="122"/>
  <c r="I21" i="122"/>
  <c r="K21" i="122" s="1"/>
  <c r="L21" i="122" s="1"/>
  <c r="M21" i="122" s="1"/>
  <c r="J21" i="122"/>
  <c r="I20" i="122"/>
  <c r="J20" i="122"/>
  <c r="I19" i="122"/>
  <c r="K19" i="122" s="1"/>
  <c r="L19" i="122" s="1"/>
  <c r="J19" i="122"/>
  <c r="I18" i="122"/>
  <c r="J18" i="122"/>
  <c r="I17" i="122"/>
  <c r="J17" i="122"/>
  <c r="K17" i="122" s="1"/>
  <c r="L17" i="122" s="1"/>
  <c r="I16" i="122"/>
  <c r="K16" i="122" s="1"/>
  <c r="L16" i="122" s="1"/>
  <c r="J16" i="122"/>
  <c r="I15" i="122"/>
  <c r="J15" i="122"/>
  <c r="K15" i="122"/>
  <c r="L15" i="122" s="1"/>
  <c r="I14" i="122"/>
  <c r="J14" i="122"/>
  <c r="K14" i="122"/>
  <c r="L14" i="122" s="1"/>
  <c r="I13" i="122"/>
  <c r="J13" i="122"/>
  <c r="I12" i="122"/>
  <c r="K12" i="122" s="1"/>
  <c r="L12" i="122" s="1"/>
  <c r="J12" i="122"/>
  <c r="I11" i="122"/>
  <c r="J11" i="122"/>
  <c r="I10" i="122"/>
  <c r="K10" i="122" s="1"/>
  <c r="L10" i="122" s="1"/>
  <c r="M10" i="122" s="1"/>
  <c r="J10" i="122"/>
  <c r="I9" i="122"/>
  <c r="J9" i="122"/>
  <c r="I8" i="122"/>
  <c r="K8" i="122" s="1"/>
  <c r="L8" i="122" s="1"/>
  <c r="J8" i="122"/>
  <c r="I7" i="122"/>
  <c r="K7" i="122" s="1"/>
  <c r="L7" i="122" s="1"/>
  <c r="J7" i="122"/>
  <c r="I6" i="122"/>
  <c r="J6" i="122"/>
  <c r="K6" i="122" s="1"/>
  <c r="L6" i="122" s="1"/>
  <c r="I5" i="122"/>
  <c r="J5" i="122"/>
  <c r="I4" i="122"/>
  <c r="J4" i="122"/>
  <c r="I3" i="122"/>
  <c r="J3" i="122"/>
  <c r="I2" i="122"/>
  <c r="J2" i="122"/>
  <c r="K2" i="122" s="1"/>
  <c r="L2" i="122" s="1"/>
  <c r="I25" i="121"/>
  <c r="K25" i="121" s="1"/>
  <c r="L25" i="121" s="1"/>
  <c r="J25" i="121"/>
  <c r="I24" i="121"/>
  <c r="K24" i="121" s="1"/>
  <c r="L24" i="121" s="1"/>
  <c r="J24" i="121"/>
  <c r="I23" i="121"/>
  <c r="K23" i="121"/>
  <c r="L23" i="121" s="1"/>
  <c r="J23" i="121"/>
  <c r="I22" i="121"/>
  <c r="K22" i="121" s="1"/>
  <c r="L22" i="121" s="1"/>
  <c r="J22" i="121"/>
  <c r="I21" i="121"/>
  <c r="K21" i="121" s="1"/>
  <c r="L21" i="121" s="1"/>
  <c r="J21" i="121"/>
  <c r="I20" i="121"/>
  <c r="K20" i="121" s="1"/>
  <c r="L20" i="121" s="1"/>
  <c r="J20" i="121"/>
  <c r="I19" i="121"/>
  <c r="J19" i="121"/>
  <c r="I18" i="121"/>
  <c r="J18" i="121"/>
  <c r="K18" i="121"/>
  <c r="L18" i="121" s="1"/>
  <c r="I17" i="121"/>
  <c r="J17" i="121"/>
  <c r="K17" i="121" s="1"/>
  <c r="L17" i="121" s="1"/>
  <c r="I16" i="121"/>
  <c r="J16" i="121"/>
  <c r="K16" i="121"/>
  <c r="L16" i="121" s="1"/>
  <c r="I15" i="121"/>
  <c r="J15" i="121"/>
  <c r="K15" i="121"/>
  <c r="L15" i="121"/>
  <c r="I14" i="121"/>
  <c r="J14" i="121"/>
  <c r="K14" i="121"/>
  <c r="L14" i="121" s="1"/>
  <c r="I13" i="121"/>
  <c r="J13" i="121"/>
  <c r="K13" i="121" s="1"/>
  <c r="L13" i="121" s="1"/>
  <c r="I12" i="121"/>
  <c r="J12" i="121"/>
  <c r="I11" i="121"/>
  <c r="K11" i="121" s="1"/>
  <c r="L11" i="121" s="1"/>
  <c r="J11" i="121"/>
  <c r="I10" i="121"/>
  <c r="K10" i="121"/>
  <c r="L10" i="121" s="1"/>
  <c r="J10" i="121"/>
  <c r="I9" i="121"/>
  <c r="K9" i="121" s="1"/>
  <c r="L9" i="121" s="1"/>
  <c r="J9" i="121"/>
  <c r="I8" i="121"/>
  <c r="K8" i="121"/>
  <c r="L8" i="121" s="1"/>
  <c r="J8" i="121"/>
  <c r="I7" i="121"/>
  <c r="K7" i="121" s="1"/>
  <c r="L7" i="121" s="1"/>
  <c r="J7" i="121"/>
  <c r="I6" i="121"/>
  <c r="L6" i="121"/>
  <c r="J6" i="121"/>
  <c r="K6" i="121" s="1"/>
  <c r="I5" i="121"/>
  <c r="J5" i="121"/>
  <c r="I4" i="121"/>
  <c r="K4" i="121" s="1"/>
  <c r="L4" i="121" s="1"/>
  <c r="J4" i="121"/>
  <c r="I3" i="121"/>
  <c r="K3" i="121" s="1"/>
  <c r="L3" i="121" s="1"/>
  <c r="J3" i="121"/>
  <c r="I2" i="121"/>
  <c r="K2" i="121" s="1"/>
  <c r="L2" i="121" s="1"/>
  <c r="J2" i="121"/>
  <c r="I5" i="120"/>
  <c r="J5" i="120"/>
  <c r="I4" i="120"/>
  <c r="K4" i="120"/>
  <c r="L4" i="120" s="1"/>
  <c r="J4" i="120"/>
  <c r="I3" i="120"/>
  <c r="J3" i="120"/>
  <c r="I2" i="120"/>
  <c r="J2" i="120"/>
  <c r="K2" i="120" s="1"/>
  <c r="L2" i="120" s="1"/>
  <c r="J5" i="116"/>
  <c r="I5" i="116"/>
  <c r="K5" i="116"/>
  <c r="L5" i="116" s="1"/>
  <c r="J4" i="116"/>
  <c r="I4" i="116"/>
  <c r="K4" i="116"/>
  <c r="L4" i="116"/>
  <c r="J3" i="116"/>
  <c r="I3" i="116"/>
  <c r="K3" i="116"/>
  <c r="L3" i="116" s="1"/>
  <c r="J2" i="116"/>
  <c r="I2" i="116"/>
  <c r="J5" i="111"/>
  <c r="I5" i="111"/>
  <c r="K5" i="111"/>
  <c r="L5" i="111" s="1"/>
  <c r="J4" i="111"/>
  <c r="I4" i="111"/>
  <c r="J3" i="111"/>
  <c r="I3" i="111"/>
  <c r="J2" i="111"/>
  <c r="K2" i="111" s="1"/>
  <c r="L2" i="111" s="1"/>
  <c r="I2" i="111"/>
  <c r="J5" i="105"/>
  <c r="I5" i="105"/>
  <c r="J4" i="105"/>
  <c r="I4" i="105"/>
  <c r="K4" i="105" s="1"/>
  <c r="L4" i="105" s="1"/>
  <c r="J3" i="105"/>
  <c r="I3" i="105"/>
  <c r="K3" i="105"/>
  <c r="L3" i="105" s="1"/>
  <c r="J2" i="105"/>
  <c r="I2" i="105"/>
  <c r="J5" i="96"/>
  <c r="I5" i="96"/>
  <c r="K5" i="96"/>
  <c r="L5" i="96" s="1"/>
  <c r="J4" i="96"/>
  <c r="I4" i="96"/>
  <c r="J3" i="96"/>
  <c r="I3" i="96"/>
  <c r="K3" i="96"/>
  <c r="L3" i="96"/>
  <c r="J2" i="96"/>
  <c r="K2" i="96" s="1"/>
  <c r="L2" i="96" s="1"/>
  <c r="I2" i="96"/>
  <c r="J5" i="95"/>
  <c r="I5" i="95"/>
  <c r="K5" i="95" s="1"/>
  <c r="L5" i="95" s="1"/>
  <c r="J4" i="95"/>
  <c r="I4" i="95"/>
  <c r="K4" i="95"/>
  <c r="L4" i="95" s="1"/>
  <c r="J3" i="95"/>
  <c r="I3" i="95"/>
  <c r="J2" i="95"/>
  <c r="K2" i="95" s="1"/>
  <c r="L2" i="95" s="1"/>
  <c r="I2" i="95"/>
  <c r="J5" i="94"/>
  <c r="I5" i="94"/>
  <c r="K5" i="94" s="1"/>
  <c r="L5" i="94" s="1"/>
  <c r="J4" i="94"/>
  <c r="I4" i="94"/>
  <c r="J3" i="94"/>
  <c r="I3" i="94"/>
  <c r="K3" i="94" s="1"/>
  <c r="L3" i="94" s="1"/>
  <c r="J2" i="94"/>
  <c r="I2" i="94"/>
  <c r="J5" i="93"/>
  <c r="I5" i="93"/>
  <c r="K5" i="93"/>
  <c r="L5" i="93" s="1"/>
  <c r="J4" i="93"/>
  <c r="I4" i="93"/>
  <c r="J3" i="93"/>
  <c r="I3" i="93"/>
  <c r="K3" i="93" s="1"/>
  <c r="L3" i="93" s="1"/>
  <c r="J2" i="93"/>
  <c r="I2" i="93"/>
  <c r="K2" i="93"/>
  <c r="L2" i="93" s="1"/>
  <c r="K12" i="134"/>
  <c r="L12" i="134" s="1"/>
  <c r="K21" i="134"/>
  <c r="L21" i="134"/>
  <c r="K22" i="134"/>
  <c r="L22" i="134"/>
  <c r="K24" i="134"/>
  <c r="L24" i="134" s="1"/>
  <c r="K25" i="134"/>
  <c r="L25" i="134" s="1"/>
  <c r="K3" i="131"/>
  <c r="L3" i="131"/>
  <c r="K18" i="131"/>
  <c r="L18" i="131" s="1"/>
  <c r="K20" i="131"/>
  <c r="L20" i="131" s="1"/>
  <c r="K13" i="131"/>
  <c r="L13" i="131"/>
  <c r="K21" i="131"/>
  <c r="L21" i="131"/>
  <c r="K4" i="122"/>
  <c r="L4" i="122" s="1"/>
  <c r="K18" i="122"/>
  <c r="L18" i="122"/>
  <c r="K20" i="122"/>
  <c r="L20" i="122" s="1"/>
  <c r="K3" i="122"/>
  <c r="L3" i="122" s="1"/>
  <c r="K9" i="122"/>
  <c r="L9" i="122"/>
  <c r="K11" i="122"/>
  <c r="L11" i="122" s="1"/>
  <c r="K13" i="122"/>
  <c r="L13" i="122" s="1"/>
  <c r="K12" i="121"/>
  <c r="L12" i="121" s="1"/>
  <c r="K2" i="105"/>
  <c r="L2" i="105"/>
  <c r="K5" i="105"/>
  <c r="L5" i="105" s="1"/>
  <c r="K5" i="134"/>
  <c r="L5" i="134"/>
  <c r="K2" i="134"/>
  <c r="L2" i="134" s="1"/>
  <c r="K15" i="134"/>
  <c r="L15" i="134" s="1"/>
  <c r="K2" i="131"/>
  <c r="L2" i="131" s="1"/>
  <c r="K23" i="131"/>
  <c r="L23" i="131"/>
  <c r="K9" i="131"/>
  <c r="L9" i="131" s="1"/>
  <c r="K5" i="121"/>
  <c r="L5" i="121" s="1"/>
  <c r="K19" i="121"/>
  <c r="L19" i="121" s="1"/>
  <c r="K3" i="120"/>
  <c r="L3" i="120"/>
  <c r="K5" i="120"/>
  <c r="L5" i="120" s="1"/>
  <c r="K2" i="116"/>
  <c r="L2" i="116" s="1"/>
  <c r="K4" i="96"/>
  <c r="L4" i="96"/>
  <c r="K4" i="94"/>
  <c r="L4" i="94" s="1"/>
  <c r="K4" i="93"/>
  <c r="L4" i="93" s="1"/>
  <c r="K172" i="93"/>
  <c r="L172" i="93"/>
  <c r="K163" i="120"/>
  <c r="L163" i="120" s="1"/>
  <c r="K160" i="93"/>
  <c r="L160" i="93"/>
  <c r="K183" i="95"/>
  <c r="L183" i="95" s="1"/>
  <c r="K163" i="93"/>
  <c r="L163" i="93" s="1"/>
  <c r="K186" i="95"/>
  <c r="L186" i="95"/>
  <c r="K166" i="120"/>
  <c r="L166" i="120"/>
  <c r="K160" i="120"/>
  <c r="L160" i="120" s="1"/>
  <c r="K154" i="120"/>
  <c r="L154" i="120" s="1"/>
  <c r="V95" i="135"/>
  <c r="V76" i="135"/>
  <c r="V97" i="131"/>
  <c r="K100" i="120"/>
  <c r="L100" i="120" s="1"/>
  <c r="M100" i="120" s="1"/>
  <c r="K103" i="135"/>
  <c r="L103" i="135"/>
  <c r="K103" i="122"/>
  <c r="L103" i="122" s="1"/>
  <c r="K103" i="116"/>
  <c r="L103" i="116"/>
  <c r="K106" i="134"/>
  <c r="L106" i="134"/>
  <c r="K106" i="121"/>
  <c r="L106" i="121"/>
  <c r="K106" i="96"/>
  <c r="L106" i="96" s="1"/>
  <c r="K109" i="131"/>
  <c r="L109" i="131"/>
  <c r="K109" i="120"/>
  <c r="L109" i="120" s="1"/>
  <c r="M109" i="120" s="1"/>
  <c r="K112" i="134"/>
  <c r="L112" i="134"/>
  <c r="K112" i="122"/>
  <c r="L112" i="122" s="1"/>
  <c r="K112" i="120"/>
  <c r="L112" i="120"/>
  <c r="V80" i="131"/>
  <c r="K100" i="121"/>
  <c r="L100" i="121" s="1"/>
  <c r="K100" i="96"/>
  <c r="L100" i="96" s="1"/>
  <c r="K103" i="131"/>
  <c r="L103" i="131"/>
  <c r="K103" i="120"/>
  <c r="L103" i="120" s="1"/>
  <c r="M103" i="120" s="1"/>
  <c r="K106" i="135"/>
  <c r="L106" i="135" s="1"/>
  <c r="K106" i="122"/>
  <c r="L106" i="122" s="1"/>
  <c r="K106" i="116"/>
  <c r="L106" i="116"/>
  <c r="K109" i="134"/>
  <c r="L109" i="134" s="1"/>
  <c r="K109" i="121"/>
  <c r="L109" i="121" s="1"/>
  <c r="K109" i="96"/>
  <c r="L109" i="96" s="1"/>
  <c r="V96" i="135"/>
  <c r="V81" i="135"/>
  <c r="V87" i="134"/>
  <c r="K112" i="135"/>
  <c r="L112" i="135"/>
  <c r="K112" i="131"/>
  <c r="L112" i="131"/>
  <c r="K112" i="121"/>
  <c r="L112" i="121" s="1"/>
  <c r="V96" i="122"/>
  <c r="V82" i="135"/>
  <c r="V98" i="134"/>
  <c r="V85" i="134"/>
  <c r="V78" i="131"/>
  <c r="V84" i="121"/>
  <c r="V77" i="120"/>
  <c r="V98" i="96"/>
  <c r="V80" i="96"/>
  <c r="K147" i="135"/>
  <c r="L147" i="135"/>
  <c r="V92" i="134"/>
  <c r="K41" i="134"/>
  <c r="L41" i="134"/>
  <c r="K34" i="131"/>
  <c r="L34" i="131" s="1"/>
  <c r="V80" i="122"/>
  <c r="V78" i="122"/>
  <c r="V97" i="121"/>
  <c r="V95" i="121"/>
  <c r="V92" i="121"/>
  <c r="V88" i="121"/>
  <c r="V79" i="121"/>
  <c r="V77" i="121"/>
  <c r="V99" i="120"/>
  <c r="V82" i="116"/>
  <c r="V87" i="96"/>
  <c r="V82" i="96"/>
  <c r="K42" i="135"/>
  <c r="L42" i="135"/>
  <c r="V80" i="135" s="1"/>
  <c r="V95" i="134"/>
  <c r="V86" i="134"/>
  <c r="K35" i="134"/>
  <c r="L35" i="134"/>
  <c r="V79" i="131"/>
  <c r="K28" i="131"/>
  <c r="L28" i="131" s="1"/>
  <c r="K142" i="122"/>
  <c r="L142" i="122" s="1"/>
  <c r="V90" i="121"/>
  <c r="V83" i="120"/>
  <c r="V78" i="120"/>
  <c r="N2" i="120" s="1"/>
  <c r="M144" i="120" s="1"/>
  <c r="V76" i="116"/>
  <c r="V86" i="96"/>
  <c r="V89" i="134"/>
  <c r="K29" i="134"/>
  <c r="L29" i="134" s="1"/>
  <c r="K143" i="131"/>
  <c r="L143" i="131"/>
  <c r="K150" i="122"/>
  <c r="L150" i="122"/>
  <c r="V98" i="121"/>
  <c r="V94" i="121"/>
  <c r="V85" i="121"/>
  <c r="V83" i="121"/>
  <c r="V80" i="121"/>
  <c r="V80" i="120"/>
  <c r="V79" i="116"/>
  <c r="V93" i="96"/>
  <c r="V88" i="96"/>
  <c r="K133" i="135"/>
  <c r="L133" i="135"/>
  <c r="K30" i="135"/>
  <c r="L30" i="135" s="1"/>
  <c r="K144" i="134"/>
  <c r="L144" i="134"/>
  <c r="V97" i="134" s="1"/>
  <c r="V93" i="134"/>
  <c r="V83" i="134"/>
  <c r="K137" i="131"/>
  <c r="L137" i="131"/>
  <c r="V99" i="131"/>
  <c r="V79" i="122"/>
  <c r="V76" i="122"/>
  <c r="V96" i="121"/>
  <c r="V93" i="121"/>
  <c r="V78" i="121"/>
  <c r="V92" i="96"/>
  <c r="K145" i="135"/>
  <c r="L145" i="135" s="1"/>
  <c r="K139" i="135"/>
  <c r="L139" i="135"/>
  <c r="V92" i="135" s="1"/>
  <c r="K146" i="135"/>
  <c r="L146" i="135"/>
  <c r="V99" i="135" s="1"/>
  <c r="V96" i="134"/>
  <c r="K138" i="134"/>
  <c r="L138" i="134" s="1"/>
  <c r="V77" i="134"/>
  <c r="K151" i="131"/>
  <c r="L151" i="131"/>
  <c r="K131" i="131"/>
  <c r="L131" i="131" s="1"/>
  <c r="V91" i="121"/>
  <c r="V89" i="121"/>
  <c r="V86" i="121"/>
  <c r="V81" i="116"/>
  <c r="V94" i="96"/>
  <c r="V81" i="96"/>
  <c r="V76" i="96"/>
  <c r="N5" i="96" s="1"/>
  <c r="V99" i="121"/>
  <c r="V81" i="120"/>
  <c r="V72" i="111"/>
  <c r="V66" i="111"/>
  <c r="V99" i="116"/>
  <c r="V104" i="111"/>
  <c r="V98" i="111"/>
  <c r="V92" i="111"/>
  <c r="V86" i="111"/>
  <c r="V80" i="111"/>
  <c r="V93" i="93"/>
  <c r="K23" i="95"/>
  <c r="L23" i="95"/>
  <c r="V97" i="93"/>
  <c r="K145" i="116"/>
  <c r="L145" i="116" s="1"/>
  <c r="V98" i="116" s="1"/>
  <c r="K139" i="116"/>
  <c r="L139" i="116" s="1"/>
  <c r="V92" i="116" s="1"/>
  <c r="K133" i="116"/>
  <c r="L133" i="116"/>
  <c r="K42" i="116"/>
  <c r="L42" i="116" s="1"/>
  <c r="V80" i="116" s="1"/>
  <c r="K36" i="116"/>
  <c r="L36" i="116" s="1"/>
  <c r="K30" i="116"/>
  <c r="L30" i="116" s="1"/>
  <c r="V79" i="96"/>
  <c r="V99" i="111"/>
  <c r="V93" i="111"/>
  <c r="V87" i="111"/>
  <c r="V85" i="93"/>
  <c r="V83" i="96"/>
  <c r="V77" i="96"/>
  <c r="V89" i="93"/>
  <c r="V81" i="93"/>
  <c r="K73" i="93"/>
  <c r="L73" i="93"/>
  <c r="V98" i="93"/>
  <c r="V86" i="93"/>
  <c r="V79" i="93"/>
  <c r="K67" i="93"/>
  <c r="L67" i="93"/>
  <c r="K61" i="93"/>
  <c r="L61" i="93" s="1"/>
  <c r="K126" i="94"/>
  <c r="L126" i="94" s="1"/>
  <c r="K120" i="94"/>
  <c r="L120" i="94" s="1"/>
  <c r="V85" i="95"/>
  <c r="V78" i="111"/>
  <c r="K91" i="93"/>
  <c r="L91" i="93" s="1"/>
  <c r="K55" i="93"/>
  <c r="L55" i="93"/>
  <c r="V95" i="93"/>
  <c r="V97" i="94"/>
  <c r="K85" i="93"/>
  <c r="L85" i="93"/>
  <c r="K49" i="93"/>
  <c r="L49" i="93"/>
  <c r="K151" i="93"/>
  <c r="L151" i="93" s="1"/>
  <c r="K139" i="93"/>
  <c r="L139" i="93"/>
  <c r="K42" i="93"/>
  <c r="L42" i="93"/>
  <c r="V80" i="93" s="1"/>
  <c r="K28" i="93"/>
  <c r="L28" i="93"/>
  <c r="V66" i="93" s="1"/>
  <c r="V75" i="93"/>
  <c r="V94" i="94"/>
  <c r="V88" i="94"/>
  <c r="V82" i="94"/>
  <c r="V76" i="94"/>
  <c r="V75" i="94"/>
  <c r="V91" i="95"/>
  <c r="V99" i="95"/>
  <c r="V80" i="95"/>
  <c r="V78" i="95"/>
  <c r="V88" i="105"/>
  <c r="V76" i="105"/>
  <c r="V75" i="95"/>
  <c r="V90" i="105"/>
  <c r="V78" i="105"/>
  <c r="K148" i="94"/>
  <c r="L148" i="94" s="1"/>
  <c r="V101" i="94" s="1"/>
  <c r="K142" i="94"/>
  <c r="L142" i="94"/>
  <c r="K136" i="94"/>
  <c r="L136" i="94" s="1"/>
  <c r="K45" i="94"/>
  <c r="L45" i="94" s="1"/>
  <c r="K39" i="94"/>
  <c r="L39" i="94" s="1"/>
  <c r="V77" i="94" s="1"/>
  <c r="V90" i="95"/>
  <c r="K131" i="95"/>
  <c r="L131" i="95"/>
  <c r="V84" i="95" s="1"/>
  <c r="K103" i="95"/>
  <c r="L103" i="95"/>
  <c r="K97" i="95"/>
  <c r="L97" i="95"/>
  <c r="K91" i="95"/>
  <c r="L91" i="95" s="1"/>
  <c r="K85" i="95"/>
  <c r="L85" i="95"/>
  <c r="V83" i="95"/>
  <c r="V81" i="95"/>
  <c r="V79" i="95"/>
  <c r="K149" i="93"/>
  <c r="L149" i="93" s="1"/>
  <c r="K137" i="93"/>
  <c r="L137" i="93"/>
  <c r="K40" i="93"/>
  <c r="L40" i="93" s="1"/>
  <c r="V78" i="93" s="1"/>
  <c r="K26" i="93"/>
  <c r="L26" i="93" s="1"/>
  <c r="K143" i="95"/>
  <c r="L143" i="95" s="1"/>
  <c r="V87" i="95"/>
  <c r="V93" i="95"/>
  <c r="V76" i="95"/>
  <c r="V96" i="105"/>
  <c r="V86" i="105"/>
  <c r="V84" i="105"/>
  <c r="K30" i="95"/>
  <c r="L30" i="95" s="1"/>
  <c r="K140" i="105"/>
  <c r="L140" i="105"/>
  <c r="K43" i="105"/>
  <c r="L43" i="105"/>
  <c r="K37" i="105"/>
  <c r="L37" i="105"/>
  <c r="K36" i="95"/>
  <c r="L36" i="95" s="1"/>
  <c r="V74" i="95" s="1"/>
  <c r="K146" i="105"/>
  <c r="L146" i="105"/>
  <c r="V99" i="105" s="1"/>
  <c r="K134" i="105"/>
  <c r="L134" i="105"/>
  <c r="V87" i="105" s="1"/>
  <c r="K52" i="151"/>
  <c r="L52" i="151" s="1"/>
  <c r="K49" i="151"/>
  <c r="L49" i="151" s="1"/>
  <c r="K4" i="151"/>
  <c r="L4" i="151"/>
  <c r="K46" i="151"/>
  <c r="L46" i="151" s="1"/>
  <c r="K57" i="151"/>
  <c r="L57" i="151" s="1"/>
  <c r="K63" i="151"/>
  <c r="L63" i="151" s="1"/>
  <c r="K60" i="151"/>
  <c r="L60" i="151" s="1"/>
  <c r="K126" i="151"/>
  <c r="L126" i="151"/>
  <c r="K71" i="151"/>
  <c r="L71" i="151"/>
  <c r="K95" i="151"/>
  <c r="L95" i="151"/>
  <c r="K56" i="151"/>
  <c r="L56" i="151"/>
  <c r="K59" i="151"/>
  <c r="L59" i="151" s="1"/>
  <c r="K62" i="151"/>
  <c r="L62" i="151"/>
  <c r="K65" i="151"/>
  <c r="L65" i="151" s="1"/>
  <c r="K101" i="151"/>
  <c r="L101" i="151" s="1"/>
  <c r="K129" i="151"/>
  <c r="L129" i="151" s="1"/>
  <c r="K152" i="151"/>
  <c r="L152" i="151"/>
  <c r="K128" i="151"/>
  <c r="L128" i="151" s="1"/>
  <c r="M44" i="120"/>
  <c r="M135" i="120"/>
  <c r="M134" i="120"/>
  <c r="M133" i="120"/>
  <c r="M29" i="120"/>
  <c r="M31" i="120"/>
  <c r="M32" i="120"/>
  <c r="M60" i="120"/>
  <c r="M49" i="120"/>
  <c r="M27" i="120"/>
  <c r="M147" i="120"/>
  <c r="M6" i="120"/>
  <c r="M28" i="120"/>
  <c r="M175" i="120"/>
  <c r="M186" i="120"/>
  <c r="M184" i="120"/>
  <c r="M152" i="120"/>
  <c r="M183" i="120"/>
  <c r="M155" i="120"/>
  <c r="M173" i="120"/>
  <c r="M13" i="120"/>
  <c r="M19" i="120"/>
  <c r="M56" i="120"/>
  <c r="M108" i="120"/>
  <c r="M73" i="120"/>
  <c r="M83" i="120"/>
  <c r="M114" i="120"/>
  <c r="M146" i="120"/>
  <c r="M179" i="120"/>
  <c r="M48" i="120"/>
  <c r="M12" i="120"/>
  <c r="M79" i="120"/>
  <c r="M128" i="120"/>
  <c r="M171" i="120"/>
  <c r="M161" i="120"/>
  <c r="M51" i="120"/>
  <c r="M105" i="120"/>
  <c r="M81" i="120"/>
  <c r="M90" i="120"/>
  <c r="M95" i="120"/>
  <c r="M165" i="120"/>
  <c r="M16" i="120"/>
  <c r="M24" i="120"/>
  <c r="M75" i="120"/>
  <c r="M69" i="120"/>
  <c r="M117" i="120"/>
  <c r="M120" i="120"/>
  <c r="M41" i="120"/>
  <c r="M181" i="120"/>
  <c r="M185" i="120"/>
  <c r="M187" i="120"/>
  <c r="M53" i="120"/>
  <c r="M104" i="120"/>
  <c r="M84" i="120"/>
  <c r="M89" i="120"/>
  <c r="M113" i="120"/>
  <c r="M142" i="120"/>
  <c r="M189" i="120"/>
  <c r="M14" i="120"/>
  <c r="M63" i="120"/>
  <c r="M22" i="120"/>
  <c r="M101" i="120"/>
  <c r="M76" i="120"/>
  <c r="M86" i="120"/>
  <c r="M116" i="120"/>
  <c r="M130" i="120"/>
  <c r="M43" i="120"/>
  <c r="V68" i="116"/>
  <c r="N5" i="116" s="1"/>
  <c r="V90" i="131"/>
  <c r="V79" i="134"/>
  <c r="M163" i="120"/>
  <c r="V90" i="93"/>
  <c r="V74" i="116"/>
  <c r="V91" i="134"/>
  <c r="V103" i="122"/>
  <c r="M160" i="120"/>
  <c r="V68" i="95"/>
  <c r="V102" i="93"/>
  <c r="M166" i="120"/>
  <c r="V93" i="105"/>
  <c r="V95" i="94"/>
  <c r="V104" i="93"/>
  <c r="V86" i="116"/>
  <c r="V68" i="135"/>
  <c r="V96" i="131"/>
  <c r="N2" i="96"/>
  <c r="M109" i="96" s="1"/>
  <c r="N5" i="120"/>
  <c r="V92" i="93"/>
  <c r="V75" i="105"/>
  <c r="V96" i="95"/>
  <c r="V64" i="93"/>
  <c r="V104" i="131"/>
  <c r="V86" i="135"/>
  <c r="V67" i="134"/>
  <c r="N2" i="134" s="1"/>
  <c r="V95" i="122"/>
  <c r="N5" i="122" s="1"/>
  <c r="V73" i="134"/>
  <c r="V83" i="94"/>
  <c r="V81" i="105"/>
  <c r="V98" i="135"/>
  <c r="V66" i="131"/>
  <c r="V72" i="131"/>
  <c r="V100" i="135"/>
  <c r="M157" i="120"/>
  <c r="M143" i="96"/>
  <c r="M111" i="96"/>
  <c r="M29" i="96"/>
  <c r="M54" i="96"/>
  <c r="M21" i="96"/>
  <c r="M158" i="96"/>
  <c r="M70" i="96"/>
  <c r="M105" i="96"/>
  <c r="M130" i="96"/>
  <c r="M171" i="96"/>
  <c r="M188" i="96"/>
  <c r="M17" i="96"/>
  <c r="M52" i="96"/>
  <c r="M122" i="96"/>
  <c r="M42" i="96"/>
  <c r="M161" i="96"/>
  <c r="M180" i="96"/>
  <c r="M65" i="96"/>
  <c r="M59" i="96"/>
  <c r="M89" i="96"/>
  <c r="M95" i="96"/>
  <c r="M39" i="96"/>
  <c r="M153" i="96"/>
  <c r="M19" i="96"/>
  <c r="M181" i="96"/>
  <c r="M78" i="96"/>
  <c r="M90" i="96"/>
  <c r="M43" i="96"/>
  <c r="M162" i="96"/>
  <c r="M160" i="96"/>
  <c r="M13" i="96"/>
  <c r="M82" i="96"/>
  <c r="M117" i="96"/>
  <c r="M189" i="96"/>
  <c r="M159" i="96"/>
  <c r="M152" i="96"/>
  <c r="M61" i="96"/>
  <c r="M145" i="96"/>
  <c r="M100" i="96"/>
  <c r="N2" i="122"/>
  <c r="M144" i="122" s="1"/>
  <c r="N5" i="134"/>
  <c r="M39" i="122"/>
  <c r="M145" i="122"/>
  <c r="M141" i="122"/>
  <c r="M136" i="122"/>
  <c r="M135" i="122"/>
  <c r="M133" i="122"/>
  <c r="M37" i="122"/>
  <c r="M65" i="122"/>
  <c r="M46" i="122"/>
  <c r="M149" i="122"/>
  <c r="M26" i="122"/>
  <c r="M16" i="122"/>
  <c r="M11" i="122"/>
  <c r="M28" i="122"/>
  <c r="M34" i="122"/>
  <c r="M151" i="122"/>
  <c r="M190" i="122"/>
  <c r="M48" i="122"/>
  <c r="M61" i="122"/>
  <c r="M156" i="122"/>
  <c r="M104" i="122"/>
  <c r="M126" i="122"/>
  <c r="M23" i="122"/>
  <c r="M191" i="122"/>
  <c r="M173" i="122"/>
  <c r="M51" i="122"/>
  <c r="M181" i="122"/>
  <c r="M163" i="122"/>
  <c r="M86" i="122"/>
  <c r="M129" i="122"/>
  <c r="M42" i="122"/>
  <c r="M168" i="122"/>
  <c r="M66" i="122"/>
  <c r="M160" i="122"/>
  <c r="M73" i="122"/>
  <c r="M83" i="122"/>
  <c r="M69" i="122"/>
  <c r="M120" i="122"/>
  <c r="M38" i="122"/>
  <c r="M146" i="122"/>
  <c r="M183" i="122"/>
  <c r="M165" i="122"/>
  <c r="M175" i="122"/>
  <c r="M98" i="122"/>
  <c r="M107" i="122"/>
  <c r="M70" i="122"/>
  <c r="M24" i="122"/>
  <c r="M7" i="122"/>
  <c r="M13" i="122"/>
  <c r="M180" i="122"/>
  <c r="M162" i="122"/>
  <c r="M172" i="122"/>
  <c r="M79" i="122"/>
  <c r="M82" i="122"/>
  <c r="M88" i="122"/>
  <c r="M116" i="122"/>
  <c r="M119" i="122"/>
  <c r="M9" i="122"/>
  <c r="M179" i="122"/>
  <c r="M161" i="122"/>
  <c r="M159" i="122"/>
  <c r="M90" i="122"/>
  <c r="M96" i="122"/>
  <c r="M55" i="122"/>
  <c r="M128" i="122"/>
  <c r="M114" i="122"/>
  <c r="M127" i="122"/>
  <c r="M112" i="122"/>
  <c r="M150" i="122"/>
  <c r="M42" i="134"/>
  <c r="M43" i="134"/>
  <c r="M49" i="134"/>
  <c r="M46" i="134"/>
  <c r="M36" i="134"/>
  <c r="M33" i="134"/>
  <c r="M32" i="134"/>
  <c r="M25" i="134"/>
  <c r="M22" i="134"/>
  <c r="M30" i="134"/>
  <c r="M8" i="134"/>
  <c r="M51" i="134"/>
  <c r="M166" i="134"/>
  <c r="M65" i="134"/>
  <c r="M98" i="134"/>
  <c r="M88" i="134"/>
  <c r="M129" i="134"/>
  <c r="M134" i="134"/>
  <c r="M12" i="134"/>
  <c r="M61" i="134"/>
  <c r="M163" i="134"/>
  <c r="M71" i="134"/>
  <c r="M74" i="134"/>
  <c r="M69" i="134"/>
  <c r="M104" i="134"/>
  <c r="M120" i="134"/>
  <c r="M168" i="134"/>
  <c r="M47" i="134"/>
  <c r="M57" i="134"/>
  <c r="M160" i="134"/>
  <c r="M113" i="134"/>
  <c r="M123" i="134"/>
  <c r="M167" i="134"/>
  <c r="M59" i="134"/>
  <c r="M108" i="134"/>
  <c r="M79" i="134"/>
  <c r="M97" i="134"/>
  <c r="M127" i="134"/>
  <c r="M164" i="134"/>
  <c r="M154" i="134"/>
  <c r="M81" i="134"/>
  <c r="M87" i="134"/>
  <c r="M122" i="134"/>
  <c r="M132" i="134"/>
  <c r="M135" i="134"/>
  <c r="M13" i="134"/>
  <c r="M91" i="134"/>
  <c r="M118" i="134"/>
  <c r="M126" i="134"/>
  <c r="M121" i="134"/>
  <c r="M35" i="134"/>
  <c r="M138" i="134"/>
  <c r="M66" i="134" l="1"/>
  <c r="M37" i="134"/>
  <c r="M31" i="134"/>
  <c r="M21" i="134"/>
  <c r="M158" i="134"/>
  <c r="M83" i="134"/>
  <c r="M124" i="134"/>
  <c r="M58" i="134"/>
  <c r="M85" i="134"/>
  <c r="M18" i="134"/>
  <c r="M72" i="134"/>
  <c r="M115" i="134"/>
  <c r="M157" i="134"/>
  <c r="M116" i="134"/>
  <c r="M99" i="134"/>
  <c r="M139" i="134"/>
  <c r="M50" i="134"/>
  <c r="M131" i="134"/>
  <c r="M41" i="134"/>
  <c r="M62" i="134"/>
  <c r="M28" i="134"/>
  <c r="M149" i="134"/>
  <c r="M19" i="134"/>
  <c r="M55" i="134"/>
  <c r="M89" i="134"/>
  <c r="M133" i="134"/>
  <c r="M155" i="134"/>
  <c r="M84" i="134"/>
  <c r="M117" i="134"/>
  <c r="M9" i="134"/>
  <c r="M75" i="134"/>
  <c r="M141" i="134"/>
  <c r="M60" i="134"/>
  <c r="M119" i="134"/>
  <c r="M162" i="134"/>
  <c r="M38" i="134"/>
  <c r="M56" i="134"/>
  <c r="M112" i="134"/>
  <c r="M54" i="134"/>
  <c r="M27" i="134"/>
  <c r="M150" i="134"/>
  <c r="M151" i="134"/>
  <c r="M156" i="134"/>
  <c r="M92" i="134"/>
  <c r="M44" i="134"/>
  <c r="M153" i="134"/>
  <c r="M90" i="134"/>
  <c r="M125" i="134"/>
  <c r="M170" i="134"/>
  <c r="M107" i="134"/>
  <c r="M23" i="134"/>
  <c r="M68" i="134"/>
  <c r="M145" i="134"/>
  <c r="M67" i="134"/>
  <c r="M94" i="134"/>
  <c r="M14" i="134"/>
  <c r="M103" i="134"/>
  <c r="M144" i="134"/>
  <c r="M11" i="134"/>
  <c r="V84" i="131"/>
  <c r="N5" i="131" s="1"/>
  <c r="N2" i="93"/>
  <c r="N5" i="93"/>
  <c r="M6" i="134"/>
  <c r="M109" i="134"/>
  <c r="M169" i="134"/>
  <c r="M130" i="134"/>
  <c r="M40" i="134"/>
  <c r="M77" i="134"/>
  <c r="M128" i="134"/>
  <c r="M17" i="134"/>
  <c r="M16" i="134"/>
  <c r="M7" i="134"/>
  <c r="M26" i="134"/>
  <c r="M52" i="134"/>
  <c r="M29" i="134"/>
  <c r="M159" i="134"/>
  <c r="M105" i="134"/>
  <c r="M146" i="134"/>
  <c r="M70" i="134"/>
  <c r="M100" i="134"/>
  <c r="M45" i="134"/>
  <c r="M96" i="134"/>
  <c r="M10" i="134"/>
  <c r="M86" i="134"/>
  <c r="M15" i="134"/>
  <c r="M24" i="134"/>
  <c r="M53" i="134"/>
  <c r="N2" i="116"/>
  <c r="M106" i="134"/>
  <c r="M48" i="134"/>
  <c r="M73" i="134"/>
  <c r="M136" i="134"/>
  <c r="M165" i="134"/>
  <c r="M82" i="134"/>
  <c r="M142" i="134"/>
  <c r="M78" i="134"/>
  <c r="M20" i="134"/>
  <c r="M80" i="134"/>
  <c r="M152" i="134"/>
  <c r="M34" i="134"/>
  <c r="M63" i="134"/>
  <c r="V89" i="94"/>
  <c r="M39" i="134"/>
  <c r="M161" i="134"/>
  <c r="M93" i="134"/>
  <c r="M137" i="134"/>
  <c r="M64" i="134"/>
  <c r="M114" i="134"/>
  <c r="M143" i="134"/>
  <c r="M110" i="134"/>
  <c r="M140" i="134"/>
  <c r="M76" i="134"/>
  <c r="M147" i="134"/>
  <c r="M148" i="134"/>
  <c r="M111" i="134"/>
  <c r="M180" i="120"/>
  <c r="M172" i="120"/>
  <c r="M113" i="96"/>
  <c r="M157" i="96"/>
  <c r="M38" i="96"/>
  <c r="M69" i="96"/>
  <c r="M178" i="96"/>
  <c r="M129" i="96"/>
  <c r="M58" i="96"/>
  <c r="M51" i="96"/>
  <c r="M139" i="96"/>
  <c r="M86" i="96"/>
  <c r="M166" i="96"/>
  <c r="M164" i="96"/>
  <c r="M114" i="96"/>
  <c r="M169" i="96"/>
  <c r="M174" i="96"/>
  <c r="M94" i="96"/>
  <c r="M10" i="96"/>
  <c r="M179" i="96"/>
  <c r="M15" i="96"/>
  <c r="M62" i="96"/>
  <c r="M148" i="96"/>
  <c r="M146" i="96"/>
  <c r="M144" i="96"/>
  <c r="K3" i="95"/>
  <c r="L3" i="95" s="1"/>
  <c r="K4" i="111"/>
  <c r="L4" i="111" s="1"/>
  <c r="M142" i="122"/>
  <c r="M124" i="122"/>
  <c r="M84" i="122"/>
  <c r="M187" i="122"/>
  <c r="M108" i="122"/>
  <c r="M95" i="122"/>
  <c r="M68" i="122"/>
  <c r="M40" i="122"/>
  <c r="M80" i="122"/>
  <c r="M67" i="122"/>
  <c r="M121" i="122"/>
  <c r="M99" i="122"/>
  <c r="M186" i="122"/>
  <c r="M110" i="122"/>
  <c r="M152" i="122"/>
  <c r="M15" i="122"/>
  <c r="M105" i="122"/>
  <c r="M158" i="122"/>
  <c r="M31" i="122"/>
  <c r="M148" i="122"/>
  <c r="M49" i="122"/>
  <c r="M45" i="122"/>
  <c r="M137" i="122"/>
  <c r="M97" i="96"/>
  <c r="M175" i="96"/>
  <c r="M140" i="96"/>
  <c r="M107" i="96"/>
  <c r="M47" i="96"/>
  <c r="M104" i="96"/>
  <c r="M110" i="96"/>
  <c r="M177" i="96"/>
  <c r="M83" i="96"/>
  <c r="M184" i="96"/>
  <c r="M45" i="96"/>
  <c r="M187" i="96"/>
  <c r="M40" i="96"/>
  <c r="M101" i="96"/>
  <c r="M25" i="96"/>
  <c r="M182" i="96"/>
  <c r="M9" i="96"/>
  <c r="M63" i="96"/>
  <c r="M34" i="96"/>
  <c r="M131" i="96"/>
  <c r="M103" i="122"/>
  <c r="M76" i="122"/>
  <c r="M78" i="122"/>
  <c r="M18" i="122"/>
  <c r="M97" i="122"/>
  <c r="M60" i="122"/>
  <c r="M50" i="122"/>
  <c r="M123" i="122"/>
  <c r="M62" i="122"/>
  <c r="M47" i="122"/>
  <c r="M125" i="122"/>
  <c r="M93" i="122"/>
  <c r="M170" i="122"/>
  <c r="M77" i="122"/>
  <c r="M153" i="122"/>
  <c r="M17" i="122"/>
  <c r="M89" i="122"/>
  <c r="M176" i="122"/>
  <c r="M29" i="122"/>
  <c r="M27" i="122"/>
  <c r="M52" i="122"/>
  <c r="M43" i="122"/>
  <c r="M138" i="122"/>
  <c r="M79" i="96"/>
  <c r="M16" i="96"/>
  <c r="M120" i="96"/>
  <c r="M75" i="96"/>
  <c r="M18" i="96"/>
  <c r="M85" i="96"/>
  <c r="M71" i="96"/>
  <c r="M170" i="96"/>
  <c r="M126" i="96"/>
  <c r="M80" i="96"/>
  <c r="M20" i="96"/>
  <c r="M141" i="96"/>
  <c r="M91" i="96"/>
  <c r="M50" i="96"/>
  <c r="M135" i="96"/>
  <c r="M73" i="96"/>
  <c r="M60" i="96"/>
  <c r="M150" i="96"/>
  <c r="M36" i="96"/>
  <c r="M30" i="96"/>
  <c r="M28" i="96"/>
  <c r="M132" i="96"/>
  <c r="M106" i="120"/>
  <c r="M159" i="120"/>
  <c r="M94" i="120"/>
  <c r="M126" i="120"/>
  <c r="M170" i="120"/>
  <c r="M110" i="120"/>
  <c r="M68" i="120"/>
  <c r="M168" i="120"/>
  <c r="M149" i="120"/>
  <c r="M21" i="120"/>
  <c r="M36" i="120"/>
  <c r="M136" i="120"/>
  <c r="M18" i="120"/>
  <c r="M106" i="122"/>
  <c r="M109" i="122"/>
  <c r="M169" i="122"/>
  <c r="M19" i="122"/>
  <c r="M94" i="122"/>
  <c r="M64" i="122"/>
  <c r="M164" i="122"/>
  <c r="M113" i="122"/>
  <c r="M53" i="122"/>
  <c r="M167" i="122"/>
  <c r="M117" i="122"/>
  <c r="M87" i="122"/>
  <c r="M188" i="122"/>
  <c r="M71" i="122"/>
  <c r="M171" i="122"/>
  <c r="M166" i="122"/>
  <c r="M22" i="122"/>
  <c r="M8" i="122"/>
  <c r="M147" i="122"/>
  <c r="M56" i="122"/>
  <c r="M131" i="122"/>
  <c r="M139" i="122"/>
  <c r="M108" i="96"/>
  <c r="M64" i="96"/>
  <c r="M23" i="96"/>
  <c r="M74" i="96"/>
  <c r="M14" i="96"/>
  <c r="M155" i="96"/>
  <c r="M88" i="96"/>
  <c r="M76" i="96"/>
  <c r="M48" i="96"/>
  <c r="M41" i="96"/>
  <c r="M103" i="96"/>
  <c r="M7" i="96"/>
  <c r="M44" i="96"/>
  <c r="M99" i="96"/>
  <c r="M154" i="96"/>
  <c r="M32" i="96"/>
  <c r="M37" i="96"/>
  <c r="M66" i="96"/>
  <c r="M147" i="96"/>
  <c r="M136" i="96"/>
  <c r="M61" i="120"/>
  <c r="M169" i="120"/>
  <c r="M88" i="120"/>
  <c r="M42" i="120"/>
  <c r="M72" i="120"/>
  <c r="M40" i="120"/>
  <c r="M62" i="120"/>
  <c r="M80" i="120"/>
  <c r="M178" i="120"/>
  <c r="M87" i="120"/>
  <c r="M10" i="120"/>
  <c r="M162" i="120"/>
  <c r="M164" i="120"/>
  <c r="M9" i="120"/>
  <c r="M37" i="120"/>
  <c r="M140" i="120"/>
  <c r="M154" i="120"/>
  <c r="K166" i="93"/>
  <c r="L166" i="93" s="1"/>
  <c r="M166" i="93" s="1"/>
  <c r="M182" i="120"/>
  <c r="M174" i="120"/>
  <c r="M158" i="120"/>
  <c r="M143" i="122"/>
  <c r="M75" i="122"/>
  <c r="M54" i="122"/>
  <c r="M20" i="122"/>
  <c r="M91" i="122"/>
  <c r="M154" i="122"/>
  <c r="M182" i="122"/>
  <c r="M100" i="122"/>
  <c r="M157" i="122"/>
  <c r="M185" i="122"/>
  <c r="M74" i="122"/>
  <c r="M81" i="122"/>
  <c r="M14" i="122"/>
  <c r="M101" i="122"/>
  <c r="M189" i="122"/>
  <c r="M12" i="122"/>
  <c r="M184" i="122"/>
  <c r="M30" i="122"/>
  <c r="M32" i="122"/>
  <c r="M57" i="122"/>
  <c r="M132" i="122"/>
  <c r="M140" i="122"/>
  <c r="M134" i="96"/>
  <c r="M77" i="96"/>
  <c r="M11" i="96"/>
  <c r="M125" i="96"/>
  <c r="M68" i="96"/>
  <c r="M167" i="96"/>
  <c r="M96" i="96"/>
  <c r="M163" i="96"/>
  <c r="M186" i="96"/>
  <c r="M98" i="96"/>
  <c r="M67" i="96"/>
  <c r="M185" i="96"/>
  <c r="M133" i="96"/>
  <c r="M72" i="96"/>
  <c r="M57" i="96"/>
  <c r="M119" i="96"/>
  <c r="M93" i="96"/>
  <c r="M172" i="96"/>
  <c r="M26" i="96"/>
  <c r="M46" i="96"/>
  <c r="M151" i="96"/>
  <c r="M33" i="96"/>
  <c r="M137" i="96"/>
  <c r="M143" i="120"/>
  <c r="M85" i="120"/>
  <c r="M176" i="120"/>
  <c r="M7" i="120"/>
  <c r="M39" i="120"/>
  <c r="M91" i="120"/>
  <c r="M129" i="120"/>
  <c r="M25" i="120"/>
  <c r="M97" i="120"/>
  <c r="M153" i="120"/>
  <c r="M78" i="120"/>
  <c r="M17" i="120"/>
  <c r="M156" i="120"/>
  <c r="M148" i="120"/>
  <c r="M46" i="120"/>
  <c r="M30" i="120"/>
  <c r="K2" i="94"/>
  <c r="L2" i="94" s="1"/>
  <c r="M87" i="96"/>
  <c r="M8" i="96"/>
  <c r="M6" i="96"/>
  <c r="M49" i="96"/>
  <c r="M149" i="96"/>
  <c r="M27" i="96"/>
  <c r="M138" i="96"/>
  <c r="N2" i="121"/>
  <c r="M10" i="121" s="1"/>
  <c r="N5" i="121"/>
  <c r="M145" i="120"/>
  <c r="M132" i="120"/>
  <c r="M26" i="120"/>
  <c r="M15" i="120"/>
  <c r="M34" i="120"/>
  <c r="M151" i="120"/>
  <c r="M55" i="120"/>
  <c r="M71" i="120"/>
  <c r="M98" i="120"/>
  <c r="M67" i="120"/>
  <c r="M99" i="120"/>
  <c r="M23" i="120"/>
  <c r="M102" i="120"/>
  <c r="M11" i="120"/>
  <c r="M93" i="120"/>
  <c r="M74" i="120"/>
  <c r="M138" i="120"/>
  <c r="M35" i="120"/>
  <c r="M59" i="120"/>
  <c r="M33" i="120"/>
  <c r="M150" i="120"/>
  <c r="M47" i="120"/>
  <c r="M96" i="120"/>
  <c r="M139" i="120"/>
  <c r="M45" i="120"/>
  <c r="M50" i="120"/>
  <c r="M107" i="120"/>
  <c r="M58" i="120"/>
  <c r="M92" i="120"/>
  <c r="M141" i="120"/>
  <c r="M64" i="120"/>
  <c r="M123" i="120"/>
  <c r="M57" i="120"/>
  <c r="M70" i="120"/>
  <c r="M137" i="120"/>
  <c r="M21" i="121"/>
  <c r="M179" i="121"/>
  <c r="M122" i="122"/>
  <c r="M92" i="122"/>
  <c r="M177" i="122"/>
  <c r="M41" i="122"/>
  <c r="M85" i="122"/>
  <c r="M63" i="122"/>
  <c r="M25" i="122"/>
  <c r="M72" i="122"/>
  <c r="M58" i="122"/>
  <c r="M44" i="122"/>
  <c r="M178" i="122"/>
  <c r="M118" i="122"/>
  <c r="M59" i="122"/>
  <c r="M155" i="122"/>
  <c r="M130" i="122"/>
  <c r="M174" i="122"/>
  <c r="M6" i="122"/>
  <c r="M33" i="122"/>
  <c r="M35" i="122"/>
  <c r="M36" i="122"/>
  <c r="M134" i="122"/>
  <c r="M106" i="96"/>
  <c r="M123" i="96"/>
  <c r="M12" i="96"/>
  <c r="M168" i="96"/>
  <c r="M128" i="96"/>
  <c r="M56" i="96"/>
  <c r="M176" i="96"/>
  <c r="M84" i="96"/>
  <c r="M55" i="96"/>
  <c r="M156" i="96"/>
  <c r="M92" i="96"/>
  <c r="M22" i="96"/>
  <c r="M165" i="96"/>
  <c r="M24" i="96"/>
  <c r="M173" i="96"/>
  <c r="M116" i="96"/>
  <c r="M81" i="96"/>
  <c r="M183" i="96"/>
  <c r="M31" i="96"/>
  <c r="M53" i="96"/>
  <c r="M35" i="96"/>
  <c r="M142" i="96"/>
  <c r="M112" i="120"/>
  <c r="M119" i="120"/>
  <c r="M20" i="120"/>
  <c r="M54" i="120"/>
  <c r="M125" i="120"/>
  <c r="M8" i="120"/>
  <c r="M77" i="120"/>
  <c r="M167" i="120"/>
  <c r="M65" i="120"/>
  <c r="M122" i="120"/>
  <c r="M82" i="120"/>
  <c r="M188" i="120"/>
  <c r="M177" i="120"/>
  <c r="M66" i="120"/>
  <c r="M52" i="120"/>
  <c r="M131" i="120"/>
  <c r="M38" i="120"/>
  <c r="K3" i="111"/>
  <c r="L3" i="111" s="1"/>
  <c r="K5" i="122"/>
  <c r="L5" i="122" s="1"/>
  <c r="K2" i="135"/>
  <c r="L2" i="135" s="1"/>
  <c r="M152" i="121"/>
  <c r="K125" i="121"/>
  <c r="L125" i="121" s="1"/>
  <c r="K126" i="121"/>
  <c r="L126" i="121" s="1"/>
  <c r="K128" i="121"/>
  <c r="L128" i="121" s="1"/>
  <c r="M128" i="121" s="1"/>
  <c r="K129" i="121"/>
  <c r="L129" i="121" s="1"/>
  <c r="M129" i="121" s="1"/>
  <c r="K130" i="121"/>
  <c r="L130" i="121" s="1"/>
  <c r="M130" i="121" s="1"/>
  <c r="K27" i="135"/>
  <c r="L27" i="135" s="1"/>
  <c r="K102" i="122"/>
  <c r="L102" i="122" s="1"/>
  <c r="M102" i="122" s="1"/>
  <c r="K111" i="120"/>
  <c r="L111" i="120" s="1"/>
  <c r="M111" i="120" s="1"/>
  <c r="K112" i="96"/>
  <c r="L112" i="96" s="1"/>
  <c r="M112" i="96" s="1"/>
  <c r="K115" i="96"/>
  <c r="L115" i="96" s="1"/>
  <c r="M115" i="96" s="1"/>
  <c r="K118" i="96"/>
  <c r="L118" i="96" s="1"/>
  <c r="M118" i="96" s="1"/>
  <c r="K121" i="96"/>
  <c r="L121" i="96" s="1"/>
  <c r="M121" i="96" s="1"/>
  <c r="K124" i="96"/>
  <c r="L124" i="96" s="1"/>
  <c r="M124" i="96" s="1"/>
  <c r="K127" i="96"/>
  <c r="L127" i="96" s="1"/>
  <c r="M127" i="96" s="1"/>
  <c r="K101" i="134"/>
  <c r="L101" i="134" s="1"/>
  <c r="M101" i="134" s="1"/>
  <c r="K102" i="134"/>
  <c r="L102" i="134" s="1"/>
  <c r="M102" i="134" s="1"/>
  <c r="K111" i="122"/>
  <c r="L111" i="122" s="1"/>
  <c r="M111" i="122" s="1"/>
  <c r="K131" i="135"/>
  <c r="L131" i="135" s="1"/>
  <c r="K115" i="120"/>
  <c r="L115" i="120" s="1"/>
  <c r="M115" i="120" s="1"/>
  <c r="K117" i="135"/>
  <c r="L117" i="135" s="1"/>
  <c r="K118" i="120"/>
  <c r="L118" i="120" s="1"/>
  <c r="M118" i="120" s="1"/>
  <c r="K119" i="135"/>
  <c r="L119" i="135" s="1"/>
  <c r="K120" i="135"/>
  <c r="L120" i="135" s="1"/>
  <c r="K121" i="120"/>
  <c r="L121" i="120" s="1"/>
  <c r="M121" i="120" s="1"/>
  <c r="K122" i="135"/>
  <c r="L122" i="135" s="1"/>
  <c r="K123" i="135"/>
  <c r="L123" i="135" s="1"/>
  <c r="K124" i="120"/>
  <c r="L124" i="120" s="1"/>
  <c r="M124" i="120" s="1"/>
  <c r="K125" i="135"/>
  <c r="L125" i="135" s="1"/>
  <c r="K126" i="135"/>
  <c r="L126" i="135" s="1"/>
  <c r="K127" i="120"/>
  <c r="L127" i="120" s="1"/>
  <c r="M127" i="120" s="1"/>
  <c r="K128" i="135"/>
  <c r="L128" i="135" s="1"/>
  <c r="K129" i="135"/>
  <c r="L129" i="135" s="1"/>
  <c r="K144" i="135"/>
  <c r="L144" i="135" s="1"/>
  <c r="K102" i="96"/>
  <c r="L102" i="96" s="1"/>
  <c r="M102" i="96" s="1"/>
  <c r="K95" i="134"/>
  <c r="L95" i="134" s="1"/>
  <c r="M95" i="134" s="1"/>
  <c r="K115" i="122"/>
  <c r="L115" i="122" s="1"/>
  <c r="M115" i="122" s="1"/>
  <c r="K116" i="116"/>
  <c r="L116" i="116" s="1"/>
  <c r="M116" i="116" s="1"/>
  <c r="K117" i="116"/>
  <c r="L117" i="116" s="1"/>
  <c r="M117" i="116" s="1"/>
  <c r="K119" i="116"/>
  <c r="L119" i="116" s="1"/>
  <c r="K120" i="116"/>
  <c r="L120" i="116" s="1"/>
  <c r="M120" i="116" s="1"/>
  <c r="K122" i="116"/>
  <c r="L122" i="116" s="1"/>
  <c r="M122" i="116" s="1"/>
  <c r="K123" i="116"/>
  <c r="L123" i="116" s="1"/>
  <c r="M123" i="116" s="1"/>
  <c r="K125" i="116"/>
  <c r="L125" i="116" s="1"/>
  <c r="M125" i="116" s="1"/>
  <c r="K126" i="116"/>
  <c r="L126" i="116" s="1"/>
  <c r="M126" i="116" s="1"/>
  <c r="K128" i="116"/>
  <c r="L128" i="116" s="1"/>
  <c r="M128" i="116" s="1"/>
  <c r="K129" i="116"/>
  <c r="L129" i="116" s="1"/>
  <c r="M129" i="116" s="1"/>
  <c r="K130" i="116"/>
  <c r="L130" i="116" s="1"/>
  <c r="K148" i="135"/>
  <c r="L148" i="135" s="1"/>
  <c r="K39" i="135"/>
  <c r="L39" i="135" s="1"/>
  <c r="K34" i="135"/>
  <c r="L34" i="135" s="1"/>
  <c r="K41" i="111"/>
  <c r="L41" i="111" s="1"/>
  <c r="K117" i="93"/>
  <c r="L117" i="93" s="1"/>
  <c r="M117" i="93" s="1"/>
  <c r="K101" i="93"/>
  <c r="L101" i="93" s="1"/>
  <c r="M101" i="93" s="1"/>
  <c r="K16" i="105"/>
  <c r="L16" i="105" s="1"/>
  <c r="K13" i="111"/>
  <c r="L13" i="111" s="1"/>
  <c r="K152" i="93"/>
  <c r="L152" i="93" s="1"/>
  <c r="M152" i="93" s="1"/>
  <c r="K143" i="111"/>
  <c r="L143" i="111" s="1"/>
  <c r="K43" i="111"/>
  <c r="L43" i="111" s="1"/>
  <c r="K119" i="93"/>
  <c r="L119" i="93" s="1"/>
  <c r="M119" i="93" s="1"/>
  <c r="K103" i="93"/>
  <c r="L103" i="93" s="1"/>
  <c r="M103" i="93" s="1"/>
  <c r="K93" i="93"/>
  <c r="L93" i="93" s="1"/>
  <c r="M93" i="93" s="1"/>
  <c r="K80" i="93"/>
  <c r="L80" i="93" s="1"/>
  <c r="M80" i="93" s="1"/>
  <c r="K52" i="93"/>
  <c r="L52" i="93" s="1"/>
  <c r="M52" i="93" s="1"/>
  <c r="K36" i="111"/>
  <c r="L36" i="111" s="1"/>
  <c r="K121" i="93"/>
  <c r="L121" i="93" s="1"/>
  <c r="M121" i="93" s="1"/>
  <c r="K105" i="93"/>
  <c r="L105" i="93" s="1"/>
  <c r="M105" i="93" s="1"/>
  <c r="K76" i="93"/>
  <c r="L76" i="93" s="1"/>
  <c r="M76" i="93" s="1"/>
  <c r="K60" i="93"/>
  <c r="L60" i="93" s="1"/>
  <c r="M60" i="93" s="1"/>
  <c r="V77" i="151"/>
  <c r="V94" i="152"/>
  <c r="V84" i="152"/>
  <c r="V81" i="152"/>
  <c r="V75" i="152"/>
  <c r="V66" i="152"/>
  <c r="V99" i="151"/>
  <c r="V89" i="151"/>
  <c r="V103" i="152"/>
  <c r="V100" i="152"/>
  <c r="V87" i="152"/>
  <c r="K98" i="95"/>
  <c r="L98" i="95" s="1"/>
  <c r="K149" i="95"/>
  <c r="L149" i="95" s="1"/>
  <c r="K136" i="105"/>
  <c r="L136" i="105" s="1"/>
  <c r="K35" i="105"/>
  <c r="L35" i="105" s="1"/>
  <c r="K3" i="151"/>
  <c r="L3" i="151" s="1"/>
  <c r="K67" i="151"/>
  <c r="L67" i="151" s="1"/>
  <c r="V83" i="152"/>
  <c r="V77" i="152"/>
  <c r="V71" i="152"/>
  <c r="K28" i="105"/>
  <c r="L28" i="105" s="1"/>
  <c r="V79" i="151"/>
  <c r="V72" i="151"/>
  <c r="V99" i="152"/>
  <c r="V79" i="152"/>
  <c r="V68" i="152"/>
  <c r="K58" i="94"/>
  <c r="L58" i="94" s="1"/>
  <c r="K145" i="105"/>
  <c r="L145" i="105" s="1"/>
  <c r="K45" i="105"/>
  <c r="L45" i="105" s="1"/>
  <c r="K61" i="151"/>
  <c r="L61" i="151" s="1"/>
  <c r="V78" i="151"/>
  <c r="V71" i="151"/>
  <c r="V98" i="152"/>
  <c r="V95" i="152"/>
  <c r="V86" i="152"/>
  <c r="V101" i="151"/>
  <c r="V82" i="151"/>
  <c r="V102" i="152"/>
  <c r="V92" i="152"/>
  <c r="K70" i="94"/>
  <c r="L70" i="94" s="1"/>
  <c r="K60" i="94"/>
  <c r="L60" i="94" s="1"/>
  <c r="K50" i="94"/>
  <c r="L50" i="94" s="1"/>
  <c r="K41" i="94"/>
  <c r="L41" i="94" s="1"/>
  <c r="K58" i="151"/>
  <c r="L58" i="151" s="1"/>
  <c r="K70" i="151"/>
  <c r="L70" i="151" s="1"/>
  <c r="V89" i="152"/>
  <c r="V85" i="152"/>
  <c r="V78" i="152"/>
  <c r="V73" i="152"/>
  <c r="V70" i="152"/>
  <c r="V103" i="153"/>
  <c r="K132" i="94"/>
  <c r="L132" i="94" s="1"/>
  <c r="V81" i="151"/>
  <c r="V101" i="152"/>
  <c r="V97" i="152"/>
  <c r="V75" i="153"/>
  <c r="K143" i="152"/>
  <c r="L143" i="152" s="1"/>
  <c r="V82" i="152"/>
  <c r="K152" i="152"/>
  <c r="L152" i="152" s="1"/>
  <c r="V93" i="153"/>
  <c r="V72" i="153"/>
  <c r="V90" i="153"/>
  <c r="V86" i="153"/>
  <c r="V77" i="153"/>
  <c r="V89" i="154"/>
  <c r="K135" i="152"/>
  <c r="L135" i="152" s="1"/>
  <c r="K27" i="152"/>
  <c r="L27" i="152" s="1"/>
  <c r="V91" i="152"/>
  <c r="V85" i="153"/>
  <c r="V79" i="153"/>
  <c r="K42" i="152"/>
  <c r="L42" i="152" s="1"/>
  <c r="V100" i="153"/>
  <c r="K38" i="151"/>
  <c r="L38" i="151" s="1"/>
  <c r="V96" i="153"/>
  <c r="V84" i="153"/>
  <c r="V65" i="153"/>
  <c r="V102" i="153"/>
  <c r="V83" i="153"/>
  <c r="V81" i="153"/>
  <c r="K99" i="154"/>
  <c r="L99" i="154" s="1"/>
  <c r="V92" i="154"/>
  <c r="V100" i="154"/>
  <c r="V82" i="154"/>
  <c r="V68" i="154"/>
  <c r="V82" i="153"/>
  <c r="V88" i="154"/>
  <c r="V103" i="154"/>
  <c r="V81" i="154"/>
  <c r="V76" i="154"/>
  <c r="V71" i="154"/>
  <c r="V76" i="153"/>
  <c r="K96" i="154"/>
  <c r="L96" i="154" s="1"/>
  <c r="V93" i="154"/>
  <c r="V90" i="154"/>
  <c r="K144" i="153"/>
  <c r="L144" i="153" s="1"/>
  <c r="V89" i="153"/>
  <c r="K12" i="154"/>
  <c r="L12" i="154" s="1"/>
  <c r="K56" i="154"/>
  <c r="L56" i="154" s="1"/>
  <c r="K88" i="154"/>
  <c r="L88" i="154" s="1"/>
  <c r="V84" i="154"/>
  <c r="V78" i="154"/>
  <c r="V67" i="154"/>
  <c r="V64" i="153"/>
  <c r="K94" i="154"/>
  <c r="L94" i="154" s="1"/>
  <c r="V101" i="154"/>
  <c r="V98" i="154"/>
  <c r="V95" i="154"/>
  <c r="V73" i="154"/>
  <c r="V98" i="155"/>
  <c r="K23" i="155"/>
  <c r="L23" i="155" s="1"/>
  <c r="K51" i="155"/>
  <c r="L51" i="155" s="1"/>
  <c r="K59" i="155"/>
  <c r="L59" i="155" s="1"/>
  <c r="K67" i="155"/>
  <c r="L67" i="155" s="1"/>
  <c r="K75" i="155"/>
  <c r="L75" i="155" s="1"/>
  <c r="V101" i="155"/>
  <c r="V91" i="155"/>
  <c r="V87" i="155"/>
  <c r="V68" i="155"/>
  <c r="V68" i="157"/>
  <c r="K138" i="154"/>
  <c r="L138" i="154" s="1"/>
  <c r="K79" i="155"/>
  <c r="L79" i="155" s="1"/>
  <c r="V103" i="155"/>
  <c r="M56" i="157"/>
  <c r="M57" i="157"/>
  <c r="K45" i="154"/>
  <c r="L45" i="154" s="1"/>
  <c r="K11" i="155"/>
  <c r="L11" i="155" s="1"/>
  <c r="K19" i="155"/>
  <c r="L19" i="155" s="1"/>
  <c r="K47" i="155"/>
  <c r="L47" i="155" s="1"/>
  <c r="K55" i="155"/>
  <c r="L55" i="155" s="1"/>
  <c r="K63" i="155"/>
  <c r="L63" i="155" s="1"/>
  <c r="K71" i="155"/>
  <c r="L71" i="155" s="1"/>
  <c r="K83" i="155"/>
  <c r="L83" i="155" s="1"/>
  <c r="K87" i="155"/>
  <c r="L87" i="155" s="1"/>
  <c r="K91" i="155"/>
  <c r="L91" i="155" s="1"/>
  <c r="K95" i="155"/>
  <c r="L95" i="155" s="1"/>
  <c r="K99" i="155"/>
  <c r="L99" i="155" s="1"/>
  <c r="M18" i="157"/>
  <c r="M64" i="157"/>
  <c r="V95" i="155"/>
  <c r="V86" i="155"/>
  <c r="V79" i="155"/>
  <c r="V102" i="155"/>
  <c r="V82" i="155"/>
  <c r="M54" i="157"/>
  <c r="M58" i="157"/>
  <c r="V71" i="157"/>
  <c r="M43" i="157"/>
  <c r="M85" i="157"/>
  <c r="V85" i="157"/>
  <c r="V89" i="157"/>
  <c r="M136" i="157"/>
  <c r="V93" i="157"/>
  <c r="V97" i="157"/>
  <c r="V101" i="157"/>
  <c r="V76" i="157"/>
  <c r="M38" i="157"/>
  <c r="V90" i="155"/>
  <c r="M83" i="157"/>
  <c r="M89" i="157"/>
  <c r="M120" i="157"/>
  <c r="M124" i="157"/>
  <c r="V99" i="155"/>
  <c r="K34" i="155"/>
  <c r="L34" i="155" s="1"/>
  <c r="K32" i="155"/>
  <c r="L32" i="155" s="1"/>
  <c r="K4" i="157"/>
  <c r="L4" i="157" s="1"/>
  <c r="M65" i="157"/>
  <c r="M66" i="157"/>
  <c r="V67" i="157"/>
  <c r="M113" i="157"/>
  <c r="M117" i="157"/>
  <c r="V86" i="157"/>
  <c r="V85" i="155"/>
  <c r="M68" i="157"/>
  <c r="K69" i="157"/>
  <c r="L69" i="157" s="1"/>
  <c r="V83" i="157"/>
  <c r="V90" i="157"/>
  <c r="M141" i="157"/>
  <c r="V94" i="157"/>
  <c r="V98" i="157"/>
  <c r="V102" i="157"/>
  <c r="N2" i="157"/>
  <c r="M99" i="157" s="1"/>
  <c r="N5" i="157"/>
  <c r="K2" i="157"/>
  <c r="L2" i="157" s="1"/>
  <c r="V75" i="157"/>
  <c r="V77" i="157"/>
  <c r="M100" i="157"/>
  <c r="M103" i="157"/>
  <c r="V80" i="157"/>
  <c r="M82" i="157"/>
  <c r="M88" i="157"/>
  <c r="M118" i="157"/>
  <c r="M122" i="157"/>
  <c r="V87" i="157"/>
  <c r="V91" i="157"/>
  <c r="M142" i="157"/>
  <c r="V95" i="157"/>
  <c r="V99" i="157"/>
  <c r="V103" i="157"/>
  <c r="K143" i="155"/>
  <c r="L143" i="155" s="1"/>
  <c r="K141" i="155"/>
  <c r="L141" i="155" s="1"/>
  <c r="K42" i="155"/>
  <c r="L42" i="155" s="1"/>
  <c r="K40" i="155"/>
  <c r="L40" i="155" s="1"/>
  <c r="K26" i="155"/>
  <c r="L26" i="155" s="1"/>
  <c r="M73" i="157"/>
  <c r="M94" i="157"/>
  <c r="V96" i="157"/>
  <c r="V104" i="157"/>
  <c r="V77" i="155"/>
  <c r="M34" i="157"/>
  <c r="M47" i="157"/>
  <c r="V79" i="157"/>
  <c r="M107" i="157"/>
  <c r="M111" i="157"/>
  <c r="V84" i="157"/>
  <c r="V88" i="157"/>
  <c r="M135" i="157"/>
  <c r="V81" i="157"/>
  <c r="K139" i="157"/>
  <c r="L139" i="157" s="1"/>
  <c r="K147" i="157"/>
  <c r="L147" i="157" s="1"/>
  <c r="P66" i="157" l="1"/>
  <c r="P85" i="157"/>
  <c r="P58" i="157"/>
  <c r="P64" i="157"/>
  <c r="V83" i="154"/>
  <c r="N2" i="154" s="1"/>
  <c r="M24" i="157"/>
  <c r="M13" i="157"/>
  <c r="P13" i="157" s="1"/>
  <c r="V81" i="111"/>
  <c r="V65" i="135"/>
  <c r="P31" i="96"/>
  <c r="L31" i="39" s="1"/>
  <c r="P92" i="96"/>
  <c r="L92" i="39" s="1"/>
  <c r="J62" i="150" s="1"/>
  <c r="M190" i="121"/>
  <c r="P186" i="96"/>
  <c r="P134" i="96"/>
  <c r="L134" i="39" s="1"/>
  <c r="J104" i="150" s="1"/>
  <c r="P189" i="122"/>
  <c r="P182" i="122"/>
  <c r="P7" i="96"/>
  <c r="L7" i="39" s="1"/>
  <c r="P74" i="96"/>
  <c r="L74" i="39" s="1"/>
  <c r="J44" i="150" s="1"/>
  <c r="P8" i="122"/>
  <c r="N8" i="39" s="1"/>
  <c r="P167" i="122"/>
  <c r="P120" i="96"/>
  <c r="L120" i="39" s="1"/>
  <c r="J90" i="150" s="1"/>
  <c r="P176" i="122"/>
  <c r="P47" i="122"/>
  <c r="N47" i="39" s="1"/>
  <c r="L17" i="150" s="1"/>
  <c r="P76" i="122"/>
  <c r="N76" i="39" s="1"/>
  <c r="L46" i="150" s="1"/>
  <c r="P80" i="122"/>
  <c r="N80" i="39" s="1"/>
  <c r="L50" i="150" s="1"/>
  <c r="P142" i="122"/>
  <c r="N142" i="39" s="1"/>
  <c r="L112" i="150" s="1"/>
  <c r="P146" i="96"/>
  <c r="L146" i="39" s="1"/>
  <c r="J116" i="150" s="1"/>
  <c r="P169" i="96"/>
  <c r="M165" i="121"/>
  <c r="P165" i="134"/>
  <c r="M19" i="121"/>
  <c r="P24" i="134"/>
  <c r="P24" i="39" s="1"/>
  <c r="P146" i="134"/>
  <c r="P146" i="39" s="1"/>
  <c r="N116" i="150" s="1"/>
  <c r="M13" i="121"/>
  <c r="P125" i="134"/>
  <c r="P125" i="39" s="1"/>
  <c r="N95" i="150" s="1"/>
  <c r="P27" i="134"/>
  <c r="P27" i="39" s="1"/>
  <c r="P141" i="134"/>
  <c r="P141" i="39" s="1"/>
  <c r="N111" i="150" s="1"/>
  <c r="P55" i="134"/>
  <c r="P55" i="39" s="1"/>
  <c r="N25" i="150" s="1"/>
  <c r="P73" i="157"/>
  <c r="P120" i="157"/>
  <c r="P18" i="157"/>
  <c r="M21" i="157"/>
  <c r="P21" i="157" s="1"/>
  <c r="V66" i="105"/>
  <c r="V96" i="111"/>
  <c r="P124" i="96"/>
  <c r="L124" i="39" s="1"/>
  <c r="J94" i="150" s="1"/>
  <c r="P130" i="122"/>
  <c r="N130" i="39" s="1"/>
  <c r="L100" i="150" s="1"/>
  <c r="P25" i="122"/>
  <c r="N25" i="39" s="1"/>
  <c r="P119" i="96"/>
  <c r="L119" i="39" s="1"/>
  <c r="J89" i="150" s="1"/>
  <c r="P163" i="96"/>
  <c r="P147" i="96"/>
  <c r="L147" i="39" s="1"/>
  <c r="P103" i="96"/>
  <c r="L103" i="39" s="1"/>
  <c r="J73" i="150" s="1"/>
  <c r="P150" i="96"/>
  <c r="L150" i="39" s="1"/>
  <c r="P80" i="96"/>
  <c r="L80" i="39" s="1"/>
  <c r="J50" i="150" s="1"/>
  <c r="P9" i="96"/>
  <c r="L9" i="39" s="1"/>
  <c r="P83" i="96"/>
  <c r="L83" i="39" s="1"/>
  <c r="J53" i="150" s="1"/>
  <c r="P97" i="96"/>
  <c r="L97" i="39" s="1"/>
  <c r="J67" i="150" s="1"/>
  <c r="P15" i="122"/>
  <c r="N15" i="39" s="1"/>
  <c r="O2" i="122"/>
  <c r="P72" i="122" s="1"/>
  <c r="N72" i="39" s="1"/>
  <c r="L42" i="150" s="1"/>
  <c r="M52" i="121"/>
  <c r="P114" i="96"/>
  <c r="L114" i="39" s="1"/>
  <c r="J84" i="150" s="1"/>
  <c r="P178" i="96"/>
  <c r="M173" i="121"/>
  <c r="P114" i="134"/>
  <c r="P114" i="39" s="1"/>
  <c r="N84" i="150" s="1"/>
  <c r="P17" i="134"/>
  <c r="P17" i="39" s="1"/>
  <c r="P94" i="134"/>
  <c r="P94" i="39" s="1"/>
  <c r="N64" i="150" s="1"/>
  <c r="P90" i="134"/>
  <c r="P90" i="39" s="1"/>
  <c r="N60" i="150" s="1"/>
  <c r="P54" i="134"/>
  <c r="P54" i="39" s="1"/>
  <c r="N24" i="150" s="1"/>
  <c r="P122" i="157"/>
  <c r="P136" i="157"/>
  <c r="V96" i="155"/>
  <c r="M137" i="157"/>
  <c r="M80" i="157"/>
  <c r="M52" i="157"/>
  <c r="P52" i="157" s="1"/>
  <c r="V80" i="152"/>
  <c r="V96" i="152"/>
  <c r="V79" i="111"/>
  <c r="P115" i="122"/>
  <c r="N115" i="39" s="1"/>
  <c r="L85" i="150" s="1"/>
  <c r="P121" i="96"/>
  <c r="L121" i="39" s="1"/>
  <c r="J91" i="150" s="1"/>
  <c r="P55" i="96"/>
  <c r="L55" i="39" s="1"/>
  <c r="J25" i="150" s="1"/>
  <c r="P106" i="96"/>
  <c r="L106" i="39" s="1"/>
  <c r="J76" i="150" s="1"/>
  <c r="P63" i="122"/>
  <c r="N63" i="39" s="1"/>
  <c r="L33" i="150" s="1"/>
  <c r="P27" i="96"/>
  <c r="L27" i="39" s="1"/>
  <c r="P137" i="96"/>
  <c r="L137" i="39" s="1"/>
  <c r="J107" i="150" s="1"/>
  <c r="P57" i="96"/>
  <c r="L57" i="39" s="1"/>
  <c r="J27" i="150" s="1"/>
  <c r="P96" i="96"/>
  <c r="L96" i="39" s="1"/>
  <c r="J66" i="150" s="1"/>
  <c r="P14" i="122"/>
  <c r="N14" i="39" s="1"/>
  <c r="P91" i="122"/>
  <c r="N91" i="39" s="1"/>
  <c r="L61" i="150" s="1"/>
  <c r="P66" i="96"/>
  <c r="L66" i="39" s="1"/>
  <c r="J36" i="150" s="1"/>
  <c r="P41" i="96"/>
  <c r="L41" i="39" s="1"/>
  <c r="J11" i="150" s="1"/>
  <c r="P166" i="122"/>
  <c r="P113" i="122"/>
  <c r="N113" i="39" s="1"/>
  <c r="L83" i="150" s="1"/>
  <c r="M49" i="121"/>
  <c r="P60" i="96"/>
  <c r="L60" i="39" s="1"/>
  <c r="J30" i="150" s="1"/>
  <c r="P126" i="96"/>
  <c r="L126" i="39" s="1"/>
  <c r="J96" i="150" s="1"/>
  <c r="P17" i="122"/>
  <c r="N17" i="39" s="1"/>
  <c r="P123" i="122"/>
  <c r="N123" i="39" s="1"/>
  <c r="L93" i="150" s="1"/>
  <c r="M56" i="121"/>
  <c r="P182" i="96"/>
  <c r="P177" i="96"/>
  <c r="P137" i="122"/>
  <c r="N137" i="39" s="1"/>
  <c r="L107" i="150" s="1"/>
  <c r="P152" i="122"/>
  <c r="N152" i="39" s="1"/>
  <c r="M14" i="121"/>
  <c r="P62" i="96"/>
  <c r="L62" i="39" s="1"/>
  <c r="J32" i="150" s="1"/>
  <c r="P164" i="96"/>
  <c r="P69" i="96"/>
  <c r="L69" i="39" s="1"/>
  <c r="J39" i="150" s="1"/>
  <c r="P111" i="134"/>
  <c r="P111" i="39" s="1"/>
  <c r="N81" i="150" s="1"/>
  <c r="P64" i="134"/>
  <c r="P64" i="39" s="1"/>
  <c r="N34" i="150" s="1"/>
  <c r="P128" i="134"/>
  <c r="P128" i="39" s="1"/>
  <c r="N98" i="150" s="1"/>
  <c r="M23" i="121"/>
  <c r="P67" i="134"/>
  <c r="P67" i="39" s="1"/>
  <c r="N37" i="150" s="1"/>
  <c r="P153" i="134"/>
  <c r="P83" i="134"/>
  <c r="P83" i="39" s="1"/>
  <c r="N53" i="150" s="1"/>
  <c r="V94" i="155"/>
  <c r="P141" i="157"/>
  <c r="O2" i="157"/>
  <c r="P113" i="157" s="1"/>
  <c r="P54" i="157"/>
  <c r="V76" i="151"/>
  <c r="N5" i="151" s="1"/>
  <c r="V74" i="111"/>
  <c r="P95" i="134"/>
  <c r="P95" i="39" s="1"/>
  <c r="N65" i="150" s="1"/>
  <c r="P118" i="96"/>
  <c r="L118" i="39" s="1"/>
  <c r="J88" i="150" s="1"/>
  <c r="P116" i="96"/>
  <c r="L116" i="39" s="1"/>
  <c r="J86" i="150" s="1"/>
  <c r="P84" i="96"/>
  <c r="L84" i="39" s="1"/>
  <c r="J54" i="150" s="1"/>
  <c r="P134" i="122"/>
  <c r="N134" i="39" s="1"/>
  <c r="L104" i="150" s="1"/>
  <c r="P85" i="122"/>
  <c r="N85" i="39" s="1"/>
  <c r="L55" i="150" s="1"/>
  <c r="P149" i="96"/>
  <c r="L149" i="39" s="1"/>
  <c r="P33" i="96"/>
  <c r="L33" i="39" s="1"/>
  <c r="P72" i="96"/>
  <c r="L72" i="39" s="1"/>
  <c r="J42" i="150" s="1"/>
  <c r="P167" i="96"/>
  <c r="P57" i="122"/>
  <c r="N57" i="39" s="1"/>
  <c r="L27" i="150" s="1"/>
  <c r="P81" i="122"/>
  <c r="N81" i="39" s="1"/>
  <c r="L51" i="150" s="1"/>
  <c r="P20" i="122"/>
  <c r="N20" i="39" s="1"/>
  <c r="P37" i="96"/>
  <c r="L37" i="39" s="1"/>
  <c r="J7" i="150" s="1"/>
  <c r="P48" i="96"/>
  <c r="L48" i="39" s="1"/>
  <c r="J18" i="150" s="1"/>
  <c r="P108" i="96"/>
  <c r="L108" i="39" s="1"/>
  <c r="J78" i="150" s="1"/>
  <c r="P171" i="122"/>
  <c r="P164" i="122"/>
  <c r="P73" i="96"/>
  <c r="L73" i="39" s="1"/>
  <c r="J43" i="150" s="1"/>
  <c r="P170" i="96"/>
  <c r="P138" i="122"/>
  <c r="N138" i="39" s="1"/>
  <c r="L108" i="150" s="1"/>
  <c r="P153" i="122"/>
  <c r="P50" i="122"/>
  <c r="N50" i="39" s="1"/>
  <c r="L20" i="150" s="1"/>
  <c r="M100" i="121"/>
  <c r="P25" i="96"/>
  <c r="L25" i="39" s="1"/>
  <c r="P110" i="96"/>
  <c r="L110" i="39" s="1"/>
  <c r="J80" i="150" s="1"/>
  <c r="P45" i="122"/>
  <c r="N45" i="39" s="1"/>
  <c r="L15" i="150" s="1"/>
  <c r="P110" i="122"/>
  <c r="N110" i="39" s="1"/>
  <c r="L80" i="150" s="1"/>
  <c r="P95" i="122"/>
  <c r="N95" i="39" s="1"/>
  <c r="L65" i="150" s="1"/>
  <c r="P15" i="96"/>
  <c r="L15" i="39" s="1"/>
  <c r="P166" i="96"/>
  <c r="O2" i="96"/>
  <c r="P127" i="96" s="1"/>
  <c r="L127" i="39" s="1"/>
  <c r="J97" i="150" s="1"/>
  <c r="P38" i="96"/>
  <c r="L38" i="39" s="1"/>
  <c r="J8" i="150" s="1"/>
  <c r="P137" i="134"/>
  <c r="P137" i="39" s="1"/>
  <c r="N107" i="150" s="1"/>
  <c r="P80" i="134"/>
  <c r="P80" i="39" s="1"/>
  <c r="N50" i="150" s="1"/>
  <c r="P48" i="134"/>
  <c r="P48" i="39" s="1"/>
  <c r="N18" i="150" s="1"/>
  <c r="P10" i="134"/>
  <c r="P10" i="39" s="1"/>
  <c r="P56" i="134"/>
  <c r="P56" i="39" s="1"/>
  <c r="N26" i="150" s="1"/>
  <c r="P117" i="134"/>
  <c r="P117" i="39" s="1"/>
  <c r="N87" i="150" s="1"/>
  <c r="P28" i="134"/>
  <c r="P28" i="39" s="1"/>
  <c r="P157" i="134"/>
  <c r="P94" i="157"/>
  <c r="P117" i="157"/>
  <c r="P118" i="157"/>
  <c r="P65" i="157"/>
  <c r="M40" i="157"/>
  <c r="P40" i="157" s="1"/>
  <c r="M31" i="157"/>
  <c r="P31" i="157" s="1"/>
  <c r="M60" i="157"/>
  <c r="M36" i="157"/>
  <c r="P36" i="157" s="1"/>
  <c r="M28" i="157"/>
  <c r="P28" i="157" s="1"/>
  <c r="M44" i="157"/>
  <c r="M35" i="157"/>
  <c r="P35" i="157" s="1"/>
  <c r="M77" i="157"/>
  <c r="P77" i="157" s="1"/>
  <c r="M110" i="157"/>
  <c r="P110" i="157" s="1"/>
  <c r="M84" i="157"/>
  <c r="P84" i="157" s="1"/>
  <c r="M102" i="157"/>
  <c r="M112" i="157"/>
  <c r="P112" i="157" s="1"/>
  <c r="M148" i="157"/>
  <c r="P148" i="157" s="1"/>
  <c r="M46" i="157"/>
  <c r="V91" i="154"/>
  <c r="N5" i="154" s="1"/>
  <c r="M152" i="157"/>
  <c r="P152" i="157" s="1"/>
  <c r="M127" i="157"/>
  <c r="P127" i="157" s="1"/>
  <c r="M151" i="157"/>
  <c r="M32" i="157"/>
  <c r="P32" i="157" s="1"/>
  <c r="M134" i="157"/>
  <c r="P134" i="157" s="1"/>
  <c r="M106" i="157"/>
  <c r="P106" i="157" s="1"/>
  <c r="M79" i="157"/>
  <c r="P79" i="157" s="1"/>
  <c r="M149" i="157"/>
  <c r="P149" i="157" s="1"/>
  <c r="M87" i="157"/>
  <c r="P87" i="157" s="1"/>
  <c r="M133" i="157"/>
  <c r="P133" i="157" s="1"/>
  <c r="M86" i="157"/>
  <c r="V72" i="155"/>
  <c r="M108" i="157"/>
  <c r="P108" i="157" s="1"/>
  <c r="M62" i="157"/>
  <c r="P62" i="157" s="1"/>
  <c r="M144" i="157"/>
  <c r="P144" i="157" s="1"/>
  <c r="M128" i="157"/>
  <c r="P128" i="157" s="1"/>
  <c r="M33" i="157"/>
  <c r="P33" i="157" s="1"/>
  <c r="M19" i="157"/>
  <c r="M14" i="157"/>
  <c r="P14" i="157" s="1"/>
  <c r="M25" i="157"/>
  <c r="P25" i="157" s="1"/>
  <c r="M70" i="157"/>
  <c r="P70" i="157" s="1"/>
  <c r="M20" i="157"/>
  <c r="P20" i="157" s="1"/>
  <c r="V79" i="94"/>
  <c r="V72" i="135"/>
  <c r="P102" i="96"/>
  <c r="L102" i="39" s="1"/>
  <c r="J72" i="150" s="1"/>
  <c r="V84" i="135"/>
  <c r="P115" i="96"/>
  <c r="L115" i="39" s="1"/>
  <c r="J85" i="150" s="1"/>
  <c r="M126" i="121"/>
  <c r="O2" i="120"/>
  <c r="P127" i="120" s="1"/>
  <c r="I127" i="39" s="1"/>
  <c r="G97" i="150" s="1"/>
  <c r="P173" i="96"/>
  <c r="P176" i="96"/>
  <c r="P36" i="122"/>
  <c r="N36" i="39" s="1"/>
  <c r="L6" i="150" s="1"/>
  <c r="P118" i="122"/>
  <c r="N118" i="39" s="1"/>
  <c r="L88" i="150" s="1"/>
  <c r="P41" i="122"/>
  <c r="N41" i="39" s="1"/>
  <c r="L11" i="150" s="1"/>
  <c r="P49" i="96"/>
  <c r="L49" i="39" s="1"/>
  <c r="J19" i="150" s="1"/>
  <c r="P91" i="120"/>
  <c r="I91" i="39" s="1"/>
  <c r="G61" i="150" s="1"/>
  <c r="P151" i="96"/>
  <c r="L151" i="39" s="1"/>
  <c r="P133" i="96"/>
  <c r="L133" i="39" s="1"/>
  <c r="J103" i="150" s="1"/>
  <c r="P68" i="96"/>
  <c r="L68" i="39" s="1"/>
  <c r="J38" i="150" s="1"/>
  <c r="P32" i="122"/>
  <c r="N32" i="39" s="1"/>
  <c r="P74" i="122"/>
  <c r="N74" i="39" s="1"/>
  <c r="L44" i="150" s="1"/>
  <c r="P54" i="122"/>
  <c r="N54" i="39" s="1"/>
  <c r="L24" i="150" s="1"/>
  <c r="P162" i="120"/>
  <c r="P42" i="120"/>
  <c r="I42" i="39" s="1"/>
  <c r="G12" i="150" s="1"/>
  <c r="P32" i="96"/>
  <c r="L32" i="39" s="1"/>
  <c r="P76" i="96"/>
  <c r="L76" i="39" s="1"/>
  <c r="J46" i="150" s="1"/>
  <c r="P139" i="122"/>
  <c r="N139" i="39" s="1"/>
  <c r="L109" i="150" s="1"/>
  <c r="P71" i="122"/>
  <c r="N71" i="39" s="1"/>
  <c r="L41" i="150" s="1"/>
  <c r="P64" i="122"/>
  <c r="N64" i="39" s="1"/>
  <c r="L34" i="150" s="1"/>
  <c r="M156" i="121"/>
  <c r="P149" i="120"/>
  <c r="I149" i="39" s="1"/>
  <c r="P106" i="120"/>
  <c r="I106" i="39" s="1"/>
  <c r="G76" i="150" s="1"/>
  <c r="P135" i="96"/>
  <c r="L135" i="39" s="1"/>
  <c r="J105" i="150" s="1"/>
  <c r="P71" i="96"/>
  <c r="L71" i="39" s="1"/>
  <c r="J41" i="150" s="1"/>
  <c r="P43" i="122"/>
  <c r="N43" i="39" s="1"/>
  <c r="L13" i="150" s="1"/>
  <c r="P77" i="122"/>
  <c r="N77" i="39" s="1"/>
  <c r="L47" i="150" s="1"/>
  <c r="P60" i="122"/>
  <c r="N60" i="39" s="1"/>
  <c r="L30" i="150" s="1"/>
  <c r="P101" i="96"/>
  <c r="L101" i="39" s="1"/>
  <c r="J71" i="150" s="1"/>
  <c r="P104" i="96"/>
  <c r="L104" i="39" s="1"/>
  <c r="J74" i="150" s="1"/>
  <c r="P49" i="122"/>
  <c r="N49" i="39" s="1"/>
  <c r="L19" i="150" s="1"/>
  <c r="P186" i="122"/>
  <c r="P108" i="122"/>
  <c r="N108" i="39" s="1"/>
  <c r="L78" i="150" s="1"/>
  <c r="P179" i="96"/>
  <c r="P86" i="96"/>
  <c r="L86" i="39" s="1"/>
  <c r="J56" i="150" s="1"/>
  <c r="P157" i="96"/>
  <c r="M16" i="121"/>
  <c r="P147" i="134"/>
  <c r="P147" i="39" s="1"/>
  <c r="P93" i="134"/>
  <c r="P93" i="39" s="1"/>
  <c r="N63" i="150" s="1"/>
  <c r="M7" i="121"/>
  <c r="P40" i="134"/>
  <c r="P40" i="39" s="1"/>
  <c r="N10" i="150" s="1"/>
  <c r="M58" i="93"/>
  <c r="M57" i="93"/>
  <c r="M46" i="93"/>
  <c r="M33" i="93"/>
  <c r="M158" i="93"/>
  <c r="M98" i="93"/>
  <c r="M184" i="93"/>
  <c r="M132" i="93"/>
  <c r="M66" i="93"/>
  <c r="M188" i="93"/>
  <c r="M23" i="93"/>
  <c r="M83" i="93"/>
  <c r="M22" i="93"/>
  <c r="M142" i="93"/>
  <c r="M176" i="93"/>
  <c r="M90" i="93"/>
  <c r="M148" i="93"/>
  <c r="M140" i="93"/>
  <c r="M41" i="93"/>
  <c r="M91" i="93"/>
  <c r="M139" i="93"/>
  <c r="M81" i="93"/>
  <c r="M70" i="93"/>
  <c r="M69" i="93"/>
  <c r="M150" i="93"/>
  <c r="M71" i="93"/>
  <c r="M89" i="93"/>
  <c r="M165" i="93"/>
  <c r="M96" i="93"/>
  <c r="M37" i="93"/>
  <c r="M186" i="93"/>
  <c r="M11" i="93"/>
  <c r="M99" i="93"/>
  <c r="M174" i="93"/>
  <c r="M75" i="93"/>
  <c r="M110" i="93"/>
  <c r="M10" i="93"/>
  <c r="M125" i="93"/>
  <c r="M182" i="93"/>
  <c r="M144" i="93"/>
  <c r="M59" i="93"/>
  <c r="M85" i="93"/>
  <c r="M137" i="93"/>
  <c r="M31" i="93"/>
  <c r="M141" i="93"/>
  <c r="M82" i="93"/>
  <c r="M27" i="93"/>
  <c r="M187" i="93"/>
  <c r="M43" i="93"/>
  <c r="M68" i="93"/>
  <c r="M14" i="93"/>
  <c r="M56" i="93"/>
  <c r="M128" i="93"/>
  <c r="M162" i="93"/>
  <c r="M94" i="93"/>
  <c r="M72" i="93"/>
  <c r="M180" i="93"/>
  <c r="M78" i="93"/>
  <c r="M24" i="93"/>
  <c r="M107" i="93"/>
  <c r="M156" i="93"/>
  <c r="M17" i="93"/>
  <c r="M77" i="93"/>
  <c r="M49" i="93"/>
  <c r="M55" i="93"/>
  <c r="M34" i="93"/>
  <c r="M146" i="93"/>
  <c r="M134" i="93"/>
  <c r="M35" i="93"/>
  <c r="M173" i="93"/>
  <c r="M116" i="93"/>
  <c r="M131" i="93"/>
  <c r="M16" i="93"/>
  <c r="M54" i="93"/>
  <c r="M135" i="93"/>
  <c r="M175" i="93"/>
  <c r="M21" i="93"/>
  <c r="M114" i="93"/>
  <c r="M127" i="93"/>
  <c r="M65" i="93"/>
  <c r="M153" i="93"/>
  <c r="M106" i="93"/>
  <c r="M61" i="93"/>
  <c r="M151" i="93"/>
  <c r="M26" i="93"/>
  <c r="M88" i="93"/>
  <c r="M157" i="93"/>
  <c r="M123" i="93"/>
  <c r="M13" i="93"/>
  <c r="M189" i="93"/>
  <c r="M155" i="93"/>
  <c r="M168" i="93"/>
  <c r="M53" i="93"/>
  <c r="M122" i="93"/>
  <c r="M42" i="93"/>
  <c r="M51" i="93"/>
  <c r="M138" i="93"/>
  <c r="M167" i="93"/>
  <c r="M104" i="93"/>
  <c r="M86" i="93"/>
  <c r="M8" i="93"/>
  <c r="M97" i="93"/>
  <c r="M9" i="93"/>
  <c r="M19" i="93"/>
  <c r="M170" i="93"/>
  <c r="M149" i="93"/>
  <c r="M163" i="93"/>
  <c r="M64" i="93"/>
  <c r="M143" i="93"/>
  <c r="M18" i="93"/>
  <c r="M120" i="93"/>
  <c r="M100" i="93"/>
  <c r="M47" i="93"/>
  <c r="M130" i="93"/>
  <c r="M7" i="93"/>
  <c r="M12" i="93"/>
  <c r="M172" i="93"/>
  <c r="M40" i="93"/>
  <c r="M87" i="93"/>
  <c r="M36" i="93"/>
  <c r="M129" i="93"/>
  <c r="M183" i="93"/>
  <c r="M102" i="93"/>
  <c r="M6" i="93"/>
  <c r="M50" i="93"/>
  <c r="M126" i="93"/>
  <c r="M124" i="93"/>
  <c r="M112" i="93"/>
  <c r="M67" i="93"/>
  <c r="M39" i="93"/>
  <c r="M32" i="93"/>
  <c r="M15" i="93"/>
  <c r="M169" i="93"/>
  <c r="M74" i="93"/>
  <c r="M38" i="93"/>
  <c r="M92" i="93"/>
  <c r="M109" i="93"/>
  <c r="M115" i="93"/>
  <c r="M73" i="93"/>
  <c r="M29" i="93"/>
  <c r="M30" i="93"/>
  <c r="M20" i="93"/>
  <c r="M108" i="93"/>
  <c r="M113" i="93"/>
  <c r="M179" i="93"/>
  <c r="M159" i="93"/>
  <c r="M133" i="93"/>
  <c r="M62" i="93"/>
  <c r="M160" i="93"/>
  <c r="M45" i="93"/>
  <c r="M147" i="93"/>
  <c r="M48" i="93"/>
  <c r="M118" i="93"/>
  <c r="M178" i="93"/>
  <c r="M84" i="93"/>
  <c r="M181" i="93"/>
  <c r="M161" i="93"/>
  <c r="M111" i="93"/>
  <c r="M79" i="93"/>
  <c r="M154" i="93"/>
  <c r="M63" i="93"/>
  <c r="M171" i="93"/>
  <c r="M44" i="93"/>
  <c r="M25" i="93"/>
  <c r="M164" i="93"/>
  <c r="M145" i="93"/>
  <c r="M185" i="93"/>
  <c r="M177" i="93"/>
  <c r="M95" i="93"/>
  <c r="M136" i="93"/>
  <c r="M28" i="93"/>
  <c r="O2" i="134"/>
  <c r="P63" i="134" s="1"/>
  <c r="P63" i="39" s="1"/>
  <c r="N33" i="150" s="1"/>
  <c r="P84" i="134"/>
  <c r="P84" i="39" s="1"/>
  <c r="N54" i="150" s="1"/>
  <c r="P62" i="134"/>
  <c r="P62" i="39" s="1"/>
  <c r="N32" i="150" s="1"/>
  <c r="P115" i="134"/>
  <c r="P115" i="39" s="1"/>
  <c r="N85" i="150" s="1"/>
  <c r="P21" i="134"/>
  <c r="P21" i="39" s="1"/>
  <c r="M71" i="157"/>
  <c r="P71" i="157" s="1"/>
  <c r="M93" i="157"/>
  <c r="P93" i="157" s="1"/>
  <c r="V100" i="157"/>
  <c r="M147" i="157"/>
  <c r="P147" i="157" s="1"/>
  <c r="M123" i="157"/>
  <c r="P123" i="157" s="1"/>
  <c r="M41" i="157"/>
  <c r="P41" i="157" s="1"/>
  <c r="V64" i="155"/>
  <c r="M150" i="157"/>
  <c r="P150" i="157" s="1"/>
  <c r="M104" i="157"/>
  <c r="P104" i="157" s="1"/>
  <c r="M76" i="157"/>
  <c r="P76" i="157" s="1"/>
  <c r="M39" i="157"/>
  <c r="P39" i="157" s="1"/>
  <c r="M45" i="157"/>
  <c r="P45" i="157" s="1"/>
  <c r="M129" i="157"/>
  <c r="P129" i="157" s="1"/>
  <c r="M75" i="157"/>
  <c r="P75" i="157" s="1"/>
  <c r="M105" i="157"/>
  <c r="P105" i="157" s="1"/>
  <c r="M101" i="157"/>
  <c r="P101" i="157" s="1"/>
  <c r="M12" i="157"/>
  <c r="P12" i="157" s="1"/>
  <c r="M22" i="157"/>
  <c r="P22" i="157" s="1"/>
  <c r="M7" i="157"/>
  <c r="P7" i="157" s="1"/>
  <c r="M10" i="157"/>
  <c r="P10" i="157" s="1"/>
  <c r="M30" i="157"/>
  <c r="P30" i="157" s="1"/>
  <c r="M17" i="157"/>
  <c r="P17" i="157" s="1"/>
  <c r="V65" i="152"/>
  <c r="V73" i="105"/>
  <c r="V77" i="135"/>
  <c r="V97" i="135"/>
  <c r="P111" i="122"/>
  <c r="N111" i="39" s="1"/>
  <c r="L81" i="150" s="1"/>
  <c r="P112" i="96"/>
  <c r="L112" i="39" s="1"/>
  <c r="J82" i="150" s="1"/>
  <c r="M125" i="121"/>
  <c r="P131" i="120"/>
  <c r="I131" i="39" s="1"/>
  <c r="G101" i="150" s="1"/>
  <c r="P167" i="120"/>
  <c r="P142" i="96"/>
  <c r="L142" i="39" s="1"/>
  <c r="J112" i="150" s="1"/>
  <c r="P24" i="96"/>
  <c r="L24" i="39" s="1"/>
  <c r="P56" i="96"/>
  <c r="L56" i="39" s="1"/>
  <c r="J26" i="150" s="1"/>
  <c r="P35" i="122"/>
  <c r="N35" i="39" s="1"/>
  <c r="P178" i="122"/>
  <c r="P177" i="122"/>
  <c r="P123" i="120"/>
  <c r="I123" i="39" s="1"/>
  <c r="G93" i="150" s="1"/>
  <c r="P139" i="120"/>
  <c r="I139" i="39" s="1"/>
  <c r="G109" i="150" s="1"/>
  <c r="P74" i="120"/>
  <c r="I74" i="39" s="1"/>
  <c r="G44" i="150" s="1"/>
  <c r="P71" i="120"/>
  <c r="I71" i="39" s="1"/>
  <c r="G41" i="150" s="1"/>
  <c r="P6" i="96"/>
  <c r="L6" i="39" s="1"/>
  <c r="P46" i="96"/>
  <c r="L46" i="39" s="1"/>
  <c r="P185" i="96"/>
  <c r="P125" i="96"/>
  <c r="L125" i="39" s="1"/>
  <c r="J95" i="150" s="1"/>
  <c r="P30" i="122"/>
  <c r="N30" i="39" s="1"/>
  <c r="P185" i="122"/>
  <c r="P75" i="122"/>
  <c r="N75" i="39" s="1"/>
  <c r="L45" i="150" s="1"/>
  <c r="P154" i="96"/>
  <c r="P88" i="96"/>
  <c r="L88" i="39" s="1"/>
  <c r="J58" i="150" s="1"/>
  <c r="P131" i="122"/>
  <c r="N131" i="39" s="1"/>
  <c r="L101" i="150" s="1"/>
  <c r="P188" i="122"/>
  <c r="P94" i="122"/>
  <c r="N94" i="39" s="1"/>
  <c r="L64" i="150" s="1"/>
  <c r="M164" i="121"/>
  <c r="P132" i="96"/>
  <c r="L132" i="39" s="1"/>
  <c r="J102" i="150" s="1"/>
  <c r="P50" i="96"/>
  <c r="L50" i="39" s="1"/>
  <c r="J20" i="150" s="1"/>
  <c r="P85" i="96"/>
  <c r="L85" i="39" s="1"/>
  <c r="J55" i="150" s="1"/>
  <c r="P52" i="122"/>
  <c r="N52" i="39" s="1"/>
  <c r="L22" i="150" s="1"/>
  <c r="P170" i="122"/>
  <c r="P97" i="122"/>
  <c r="N97" i="39" s="1"/>
  <c r="L67" i="150" s="1"/>
  <c r="P40" i="96"/>
  <c r="L40" i="39" s="1"/>
  <c r="J10" i="150" s="1"/>
  <c r="P47" i="96"/>
  <c r="L47" i="39" s="1"/>
  <c r="J17" i="150" s="1"/>
  <c r="P148" i="122"/>
  <c r="N148" i="39" s="1"/>
  <c r="P99" i="122"/>
  <c r="N99" i="39" s="1"/>
  <c r="L69" i="150" s="1"/>
  <c r="P187" i="122"/>
  <c r="P10" i="96"/>
  <c r="L10" i="39" s="1"/>
  <c r="P139" i="96"/>
  <c r="L139" i="39" s="1"/>
  <c r="J109" i="150" s="1"/>
  <c r="P113" i="96"/>
  <c r="L113" i="39" s="1"/>
  <c r="J83" i="150" s="1"/>
  <c r="P161" i="134"/>
  <c r="P78" i="134"/>
  <c r="P78" i="39" s="1"/>
  <c r="N48" i="150" s="1"/>
  <c r="P45" i="134"/>
  <c r="P45" i="39" s="1"/>
  <c r="N15" i="150" s="1"/>
  <c r="P52" i="134"/>
  <c r="P52" i="39" s="1"/>
  <c r="N22" i="150" s="1"/>
  <c r="P130" i="134"/>
  <c r="P130" i="39" s="1"/>
  <c r="N100" i="150" s="1"/>
  <c r="N2" i="131"/>
  <c r="P23" i="134"/>
  <c r="P23" i="39" s="1"/>
  <c r="P162" i="134"/>
  <c r="P155" i="134"/>
  <c r="P41" i="134"/>
  <c r="P41" i="39" s="1"/>
  <c r="N11" i="150" s="1"/>
  <c r="P72" i="134"/>
  <c r="P72" i="39" s="1"/>
  <c r="N42" i="150" s="1"/>
  <c r="P31" i="134"/>
  <c r="P31" i="39" s="1"/>
  <c r="P88" i="157"/>
  <c r="P124" i="157"/>
  <c r="P142" i="157"/>
  <c r="P83" i="157"/>
  <c r="P56" i="157"/>
  <c r="M91" i="157"/>
  <c r="P91" i="157" s="1"/>
  <c r="M42" i="157"/>
  <c r="P42" i="157" s="1"/>
  <c r="M109" i="157"/>
  <c r="P109" i="157" s="1"/>
  <c r="M11" i="157"/>
  <c r="P11" i="157" s="1"/>
  <c r="M53" i="157"/>
  <c r="P53" i="157" s="1"/>
  <c r="M81" i="157"/>
  <c r="P81" i="157" s="1"/>
  <c r="M138" i="157"/>
  <c r="P138" i="157" s="1"/>
  <c r="M132" i="157"/>
  <c r="P132" i="157" s="1"/>
  <c r="M48" i="157"/>
  <c r="P48" i="157" s="1"/>
  <c r="V92" i="157"/>
  <c r="M139" i="157"/>
  <c r="P139" i="157" s="1"/>
  <c r="M55" i="157"/>
  <c r="P55" i="157" s="1"/>
  <c r="V78" i="155"/>
  <c r="M97" i="157"/>
  <c r="P97" i="157" s="1"/>
  <c r="M74" i="157"/>
  <c r="P74" i="157" s="1"/>
  <c r="M145" i="157"/>
  <c r="P145" i="157" s="1"/>
  <c r="M98" i="157"/>
  <c r="P98" i="157" s="1"/>
  <c r="M95" i="157"/>
  <c r="P95" i="157" s="1"/>
  <c r="M9" i="157"/>
  <c r="P9" i="157" s="1"/>
  <c r="M15" i="157"/>
  <c r="P15" i="157" s="1"/>
  <c r="M23" i="157"/>
  <c r="P23" i="157" s="1"/>
  <c r="V97" i="153"/>
  <c r="V88" i="152"/>
  <c r="V89" i="105"/>
  <c r="V101" i="135"/>
  <c r="P102" i="134"/>
  <c r="P102" i="39" s="1"/>
  <c r="N72" i="150" s="1"/>
  <c r="P77" i="120"/>
  <c r="I77" i="39" s="1"/>
  <c r="G47" i="150" s="1"/>
  <c r="P35" i="96"/>
  <c r="L35" i="39" s="1"/>
  <c r="P128" i="96"/>
  <c r="L128" i="39" s="1"/>
  <c r="J98" i="150" s="1"/>
  <c r="P33" i="122"/>
  <c r="N33" i="39" s="1"/>
  <c r="P44" i="122"/>
  <c r="N44" i="39" s="1"/>
  <c r="L14" i="150" s="1"/>
  <c r="P92" i="122"/>
  <c r="N92" i="39" s="1"/>
  <c r="L62" i="150" s="1"/>
  <c r="P64" i="120"/>
  <c r="I64" i="39" s="1"/>
  <c r="G34" i="150" s="1"/>
  <c r="P96" i="120"/>
  <c r="I96" i="39" s="1"/>
  <c r="G66" i="150" s="1"/>
  <c r="P93" i="120"/>
  <c r="I93" i="39" s="1"/>
  <c r="G63" i="150" s="1"/>
  <c r="M68" i="121"/>
  <c r="M27" i="121"/>
  <c r="M30" i="121"/>
  <c r="M76" i="121"/>
  <c r="M111" i="121"/>
  <c r="M133" i="121"/>
  <c r="M96" i="121"/>
  <c r="M69" i="121"/>
  <c r="M134" i="121"/>
  <c r="M108" i="121"/>
  <c r="M87" i="121"/>
  <c r="M31" i="121"/>
  <c r="M35" i="121"/>
  <c r="M28" i="121"/>
  <c r="M103" i="121"/>
  <c r="M45" i="121"/>
  <c r="M86" i="121"/>
  <c r="M146" i="121"/>
  <c r="M110" i="121"/>
  <c r="M104" i="121"/>
  <c r="M82" i="121"/>
  <c r="M114" i="121"/>
  <c r="M137" i="121"/>
  <c r="M73" i="121"/>
  <c r="M43" i="121"/>
  <c r="M29" i="121"/>
  <c r="M33" i="121"/>
  <c r="M91" i="121"/>
  <c r="M136" i="121"/>
  <c r="M62" i="121"/>
  <c r="M89" i="121"/>
  <c r="M44" i="121"/>
  <c r="M34" i="121"/>
  <c r="M188" i="121"/>
  <c r="M131" i="121"/>
  <c r="M51" i="121"/>
  <c r="M41" i="121"/>
  <c r="M63" i="121"/>
  <c r="M74" i="121"/>
  <c r="M25" i="121"/>
  <c r="M48" i="121"/>
  <c r="M138" i="121"/>
  <c r="M176" i="121"/>
  <c r="M116" i="121"/>
  <c r="M55" i="121"/>
  <c r="M101" i="121"/>
  <c r="M66" i="121"/>
  <c r="M149" i="121"/>
  <c r="M26" i="121"/>
  <c r="M170" i="121"/>
  <c r="M186" i="121"/>
  <c r="M80" i="121"/>
  <c r="M141" i="121"/>
  <c r="M182" i="121"/>
  <c r="M85" i="121"/>
  <c r="M12" i="121"/>
  <c r="M67" i="121"/>
  <c r="M175" i="121"/>
  <c r="M158" i="121"/>
  <c r="M191" i="121"/>
  <c r="M94" i="121"/>
  <c r="M106" i="121"/>
  <c r="M60" i="121"/>
  <c r="M147" i="121"/>
  <c r="M50" i="121"/>
  <c r="M174" i="121"/>
  <c r="M83" i="121"/>
  <c r="M42" i="121"/>
  <c r="M61" i="121"/>
  <c r="M122" i="121"/>
  <c r="M6" i="121"/>
  <c r="M75" i="121"/>
  <c r="M159" i="121"/>
  <c r="M54" i="121"/>
  <c r="M140" i="121"/>
  <c r="M155" i="121"/>
  <c r="M102" i="121"/>
  <c r="M112" i="121"/>
  <c r="M46" i="121"/>
  <c r="M24" i="121"/>
  <c r="M193" i="121"/>
  <c r="M72" i="121"/>
  <c r="M92" i="121"/>
  <c r="M143" i="121"/>
  <c r="M71" i="121"/>
  <c r="M120" i="121"/>
  <c r="M187" i="121"/>
  <c r="M107" i="121"/>
  <c r="M8" i="121"/>
  <c r="M77" i="121"/>
  <c r="M39" i="121"/>
  <c r="M57" i="121"/>
  <c r="M105" i="121"/>
  <c r="M109" i="121"/>
  <c r="M37" i="121"/>
  <c r="M181" i="121"/>
  <c r="M123" i="121"/>
  <c r="M169" i="121"/>
  <c r="M95" i="121"/>
  <c r="M184" i="121"/>
  <c r="M58" i="121"/>
  <c r="M117" i="121"/>
  <c r="M163" i="121"/>
  <c r="M9" i="121"/>
  <c r="M79" i="121"/>
  <c r="M168" i="121"/>
  <c r="M70" i="121"/>
  <c r="M144" i="121"/>
  <c r="M36" i="121"/>
  <c r="M150" i="121"/>
  <c r="M162" i="121"/>
  <c r="M118" i="121"/>
  <c r="M65" i="121"/>
  <c r="M98" i="121"/>
  <c r="M171" i="121"/>
  <c r="M78" i="121"/>
  <c r="M142" i="121"/>
  <c r="M53" i="121"/>
  <c r="M115" i="121"/>
  <c r="M180" i="121"/>
  <c r="M97" i="121"/>
  <c r="M183" i="121"/>
  <c r="M81" i="121"/>
  <c r="M135" i="121"/>
  <c r="M32" i="121"/>
  <c r="M22" i="121"/>
  <c r="M113" i="121"/>
  <c r="M185" i="121"/>
  <c r="M88" i="121"/>
  <c r="M189" i="121"/>
  <c r="M84" i="121"/>
  <c r="M18" i="121"/>
  <c r="M161" i="121"/>
  <c r="M139" i="121"/>
  <c r="M160" i="121"/>
  <c r="M127" i="121"/>
  <c r="M178" i="121"/>
  <c r="M93" i="121"/>
  <c r="M145" i="121"/>
  <c r="M38" i="121"/>
  <c r="M151" i="121"/>
  <c r="M148" i="121"/>
  <c r="M154" i="121"/>
  <c r="M121" i="121"/>
  <c r="M167" i="121"/>
  <c r="M124" i="121"/>
  <c r="M166" i="121"/>
  <c r="M90" i="121"/>
  <c r="M153" i="121"/>
  <c r="M47" i="121"/>
  <c r="M132" i="121"/>
  <c r="M64" i="121"/>
  <c r="M119" i="121"/>
  <c r="M15" i="121"/>
  <c r="M99" i="121"/>
  <c r="M40" i="121"/>
  <c r="P8" i="96"/>
  <c r="L8" i="39" s="1"/>
  <c r="P17" i="120"/>
  <c r="I17" i="39" s="1"/>
  <c r="P7" i="120"/>
  <c r="I7" i="39" s="1"/>
  <c r="P26" i="96"/>
  <c r="L26" i="39" s="1"/>
  <c r="P67" i="96"/>
  <c r="L67" i="39" s="1"/>
  <c r="J37" i="150" s="1"/>
  <c r="P11" i="96"/>
  <c r="L11" i="39" s="1"/>
  <c r="P184" i="122"/>
  <c r="P157" i="122"/>
  <c r="P143" i="122"/>
  <c r="N143" i="39" s="1"/>
  <c r="L113" i="150" s="1"/>
  <c r="P87" i="120"/>
  <c r="I87" i="39" s="1"/>
  <c r="G57" i="150" s="1"/>
  <c r="P169" i="120"/>
  <c r="P99" i="96"/>
  <c r="L99" i="39" s="1"/>
  <c r="J69" i="150" s="1"/>
  <c r="P155" i="96"/>
  <c r="P56" i="122"/>
  <c r="N56" i="39" s="1"/>
  <c r="L26" i="150" s="1"/>
  <c r="P87" i="122"/>
  <c r="N87" i="39" s="1"/>
  <c r="L57" i="150" s="1"/>
  <c r="P19" i="122"/>
  <c r="N19" i="39" s="1"/>
  <c r="M172" i="121"/>
  <c r="P68" i="120"/>
  <c r="I68" i="39" s="1"/>
  <c r="G38" i="150" s="1"/>
  <c r="P28" i="96"/>
  <c r="L28" i="39" s="1"/>
  <c r="P91" i="96"/>
  <c r="L91" i="39" s="1"/>
  <c r="J61" i="150" s="1"/>
  <c r="P18" i="96"/>
  <c r="L18" i="39" s="1"/>
  <c r="P27" i="122"/>
  <c r="N27" i="39" s="1"/>
  <c r="P93" i="122"/>
  <c r="N93" i="39" s="1"/>
  <c r="L63" i="150" s="1"/>
  <c r="P18" i="122"/>
  <c r="N18" i="39" s="1"/>
  <c r="P131" i="96"/>
  <c r="L131" i="39" s="1"/>
  <c r="J101" i="150" s="1"/>
  <c r="P187" i="96"/>
  <c r="P107" i="96"/>
  <c r="L107" i="39" s="1"/>
  <c r="J77" i="150" s="1"/>
  <c r="P31" i="122"/>
  <c r="N31" i="39" s="1"/>
  <c r="P121" i="122"/>
  <c r="N121" i="39" s="1"/>
  <c r="L91" i="150" s="1"/>
  <c r="P84" i="122"/>
  <c r="N84" i="39" s="1"/>
  <c r="L54" i="150" s="1"/>
  <c r="P94" i="96"/>
  <c r="L94" i="39" s="1"/>
  <c r="J64" i="150" s="1"/>
  <c r="P51" i="96"/>
  <c r="L51" i="39" s="1"/>
  <c r="J21" i="150" s="1"/>
  <c r="M59" i="121"/>
  <c r="P140" i="134"/>
  <c r="P140" i="39" s="1"/>
  <c r="N110" i="150" s="1"/>
  <c r="P39" i="134"/>
  <c r="P39" i="39" s="1"/>
  <c r="N9" i="150" s="1"/>
  <c r="P142" i="134"/>
  <c r="P142" i="39" s="1"/>
  <c r="N112" i="150" s="1"/>
  <c r="M20" i="121"/>
  <c r="M141" i="116"/>
  <c r="M131" i="116"/>
  <c r="M33" i="116"/>
  <c r="M49" i="116"/>
  <c r="M169" i="116"/>
  <c r="M150" i="116"/>
  <c r="M154" i="116"/>
  <c r="M62" i="116"/>
  <c r="M109" i="116"/>
  <c r="M167" i="116"/>
  <c r="M104" i="116"/>
  <c r="M17" i="116"/>
  <c r="M86" i="116"/>
  <c r="M41" i="116"/>
  <c r="M24" i="116"/>
  <c r="M83" i="116"/>
  <c r="M153" i="116"/>
  <c r="M23" i="116"/>
  <c r="M70" i="116"/>
  <c r="M166" i="116"/>
  <c r="M82" i="116"/>
  <c r="M42" i="116"/>
  <c r="M140" i="116"/>
  <c r="M111" i="116"/>
  <c r="M147" i="116"/>
  <c r="M46" i="116"/>
  <c r="M151" i="116"/>
  <c r="M160" i="116"/>
  <c r="M184" i="116"/>
  <c r="M78" i="116"/>
  <c r="M76" i="116"/>
  <c r="M156" i="116"/>
  <c r="M10" i="116"/>
  <c r="M101" i="116"/>
  <c r="M175" i="116"/>
  <c r="M13" i="116"/>
  <c r="M74" i="116"/>
  <c r="M171" i="116"/>
  <c r="M12" i="116"/>
  <c r="M100" i="116"/>
  <c r="M20" i="116"/>
  <c r="M85" i="116"/>
  <c r="M103" i="116"/>
  <c r="M138" i="116"/>
  <c r="M112" i="116"/>
  <c r="M63" i="116"/>
  <c r="M9" i="116"/>
  <c r="M187" i="116"/>
  <c r="M179" i="116"/>
  <c r="M183" i="116"/>
  <c r="M84" i="116"/>
  <c r="M102" i="116"/>
  <c r="M18" i="116"/>
  <c r="M113" i="116"/>
  <c r="M65" i="116"/>
  <c r="M71" i="116"/>
  <c r="M158" i="116"/>
  <c r="M52" i="116"/>
  <c r="M180" i="116"/>
  <c r="M48" i="116"/>
  <c r="M43" i="116"/>
  <c r="M50" i="116"/>
  <c r="M88" i="116"/>
  <c r="M133" i="116"/>
  <c r="M39" i="116"/>
  <c r="M137" i="116"/>
  <c r="M37" i="116"/>
  <c r="M54" i="116"/>
  <c r="M15" i="116"/>
  <c r="M190" i="116"/>
  <c r="M152" i="116"/>
  <c r="M157" i="116"/>
  <c r="M90" i="116"/>
  <c r="M124" i="116"/>
  <c r="M7" i="116"/>
  <c r="M25" i="116"/>
  <c r="M77" i="116"/>
  <c r="M176" i="116"/>
  <c r="M81" i="116"/>
  <c r="M173" i="116"/>
  <c r="M67" i="116"/>
  <c r="M165" i="116"/>
  <c r="M59" i="116"/>
  <c r="M91" i="116"/>
  <c r="M36" i="116"/>
  <c r="M142" i="116"/>
  <c r="M27" i="116"/>
  <c r="M6" i="116"/>
  <c r="M161" i="116"/>
  <c r="M75" i="116"/>
  <c r="M72" i="116"/>
  <c r="M53" i="116"/>
  <c r="M66" i="116"/>
  <c r="M168" i="116"/>
  <c r="M69" i="116"/>
  <c r="M79" i="116"/>
  <c r="M106" i="116"/>
  <c r="M136" i="116"/>
  <c r="M28" i="116"/>
  <c r="M178" i="116"/>
  <c r="M159" i="116"/>
  <c r="M182" i="116"/>
  <c r="M110" i="116"/>
  <c r="M87" i="116"/>
  <c r="M47" i="116"/>
  <c r="M191" i="116"/>
  <c r="M94" i="116"/>
  <c r="M139" i="116"/>
  <c r="M135" i="116"/>
  <c r="M34" i="116"/>
  <c r="M188" i="116"/>
  <c r="M19" i="116"/>
  <c r="M127" i="116"/>
  <c r="M174" i="116"/>
  <c r="M115" i="116"/>
  <c r="M93" i="116"/>
  <c r="M60" i="116"/>
  <c r="M186" i="116"/>
  <c r="M97" i="116"/>
  <c r="M145" i="116"/>
  <c r="M134" i="116"/>
  <c r="M148" i="116"/>
  <c r="M163" i="116"/>
  <c r="M8" i="116"/>
  <c r="M45" i="116"/>
  <c r="M162" i="116"/>
  <c r="M118" i="116"/>
  <c r="M99" i="116"/>
  <c r="M22" i="116"/>
  <c r="M155" i="116"/>
  <c r="M108" i="116"/>
  <c r="M132" i="116"/>
  <c r="M68" i="116"/>
  <c r="M172" i="116"/>
  <c r="M57" i="116"/>
  <c r="M177" i="116"/>
  <c r="M192" i="116"/>
  <c r="M73" i="116"/>
  <c r="M56" i="116"/>
  <c r="M164" i="116"/>
  <c r="M114" i="116"/>
  <c r="M40" i="116"/>
  <c r="M31" i="116"/>
  <c r="M21" i="116"/>
  <c r="M181" i="116"/>
  <c r="M96" i="116"/>
  <c r="M58" i="116"/>
  <c r="M14" i="116"/>
  <c r="M185" i="116"/>
  <c r="M121" i="116"/>
  <c r="M80" i="116"/>
  <c r="M11" i="116"/>
  <c r="M38" i="116"/>
  <c r="M144" i="116"/>
  <c r="M26" i="116"/>
  <c r="M29" i="116"/>
  <c r="M170" i="116"/>
  <c r="M92" i="116"/>
  <c r="M89" i="116"/>
  <c r="M51" i="116"/>
  <c r="M189" i="116"/>
  <c r="M98" i="116"/>
  <c r="M64" i="116"/>
  <c r="M146" i="116"/>
  <c r="M143" i="116"/>
  <c r="M32" i="116"/>
  <c r="M35" i="116"/>
  <c r="M149" i="116"/>
  <c r="M55" i="116"/>
  <c r="M105" i="116"/>
  <c r="M16" i="116"/>
  <c r="M61" i="116"/>
  <c r="M44" i="116"/>
  <c r="M107" i="116"/>
  <c r="M95" i="116"/>
  <c r="M30" i="116"/>
  <c r="P100" i="134"/>
  <c r="P100" i="39" s="1"/>
  <c r="N70" i="150" s="1"/>
  <c r="P26" i="134"/>
  <c r="P26" i="39" s="1"/>
  <c r="P169" i="134"/>
  <c r="P144" i="134"/>
  <c r="P144" i="39" s="1"/>
  <c r="N114" i="150" s="1"/>
  <c r="P107" i="134"/>
  <c r="P107" i="39" s="1"/>
  <c r="N77" i="150" s="1"/>
  <c r="P151" i="134"/>
  <c r="P151" i="39" s="1"/>
  <c r="P119" i="134"/>
  <c r="P119" i="39" s="1"/>
  <c r="N89" i="150" s="1"/>
  <c r="P133" i="134"/>
  <c r="P133" i="39" s="1"/>
  <c r="N103" i="150" s="1"/>
  <c r="P131" i="134"/>
  <c r="P131" i="39" s="1"/>
  <c r="N101" i="150" s="1"/>
  <c r="P18" i="134"/>
  <c r="P18" i="39" s="1"/>
  <c r="P37" i="134"/>
  <c r="P37" i="39" s="1"/>
  <c r="N7" i="150" s="1"/>
  <c r="P111" i="157"/>
  <c r="P103" i="157"/>
  <c r="P89" i="157"/>
  <c r="P82" i="157"/>
  <c r="P43" i="157"/>
  <c r="M26" i="157"/>
  <c r="P26" i="157" s="1"/>
  <c r="M114" i="157"/>
  <c r="P114" i="157" s="1"/>
  <c r="M116" i="157"/>
  <c r="P116" i="157" s="1"/>
  <c r="M50" i="157"/>
  <c r="P50" i="157" s="1"/>
  <c r="M6" i="157"/>
  <c r="P6" i="157" s="1"/>
  <c r="M131" i="157"/>
  <c r="P131" i="157" s="1"/>
  <c r="M61" i="157"/>
  <c r="P61" i="157" s="1"/>
  <c r="V70" i="155"/>
  <c r="M72" i="157"/>
  <c r="P72" i="157" s="1"/>
  <c r="M78" i="157"/>
  <c r="P78" i="157" s="1"/>
  <c r="M49" i="157"/>
  <c r="P49" i="157" s="1"/>
  <c r="N2" i="153"/>
  <c r="N5" i="153"/>
  <c r="M119" i="157"/>
  <c r="P119" i="157" s="1"/>
  <c r="M143" i="157"/>
  <c r="P143" i="157" s="1"/>
  <c r="M130" i="157"/>
  <c r="P130" i="157" s="1"/>
  <c r="M125" i="157"/>
  <c r="P125" i="157" s="1"/>
  <c r="M59" i="157"/>
  <c r="P59" i="157" s="1"/>
  <c r="V85" i="94"/>
  <c r="V83" i="105"/>
  <c r="P121" i="120"/>
  <c r="I121" i="39" s="1"/>
  <c r="G91" i="150" s="1"/>
  <c r="P111" i="120"/>
  <c r="I111" i="39" s="1"/>
  <c r="G81" i="150" s="1"/>
  <c r="P165" i="96"/>
  <c r="P55" i="120"/>
  <c r="I55" i="39" s="1"/>
  <c r="G25" i="150" s="1"/>
  <c r="M115" i="157"/>
  <c r="P115" i="157" s="1"/>
  <c r="M51" i="157"/>
  <c r="P51" i="157" s="1"/>
  <c r="V80" i="155"/>
  <c r="M146" i="157"/>
  <c r="P146" i="157" s="1"/>
  <c r="M126" i="157"/>
  <c r="P126" i="157" s="1"/>
  <c r="M90" i="157"/>
  <c r="P90" i="157" s="1"/>
  <c r="M63" i="157"/>
  <c r="P63" i="157" s="1"/>
  <c r="M37" i="157"/>
  <c r="P37" i="157" s="1"/>
  <c r="M69" i="157"/>
  <c r="P69" i="157" s="1"/>
  <c r="M121" i="157"/>
  <c r="P121" i="157" s="1"/>
  <c r="M29" i="157"/>
  <c r="P29" i="157" s="1"/>
  <c r="M96" i="157"/>
  <c r="P96" i="157" s="1"/>
  <c r="M140" i="157"/>
  <c r="P140" i="157" s="1"/>
  <c r="M92" i="157"/>
  <c r="P92" i="157" s="1"/>
  <c r="M27" i="157"/>
  <c r="P27" i="157" s="1"/>
  <c r="M8" i="157"/>
  <c r="P8" i="157" s="1"/>
  <c r="M67" i="157"/>
  <c r="P67" i="157" s="1"/>
  <c r="M16" i="157"/>
  <c r="P16" i="157" s="1"/>
  <c r="N2" i="151"/>
  <c r="M70" i="151" s="1"/>
  <c r="V98" i="105"/>
  <c r="V102" i="95"/>
  <c r="M130" i="116"/>
  <c r="M119" i="116"/>
  <c r="P101" i="134"/>
  <c r="P101" i="39" s="1"/>
  <c r="N71" i="150" s="1"/>
  <c r="P102" i="122"/>
  <c r="N102" i="39" s="1"/>
  <c r="L72" i="150" s="1"/>
  <c r="M192" i="121"/>
  <c r="P66" i="120"/>
  <c r="I66" i="39" s="1"/>
  <c r="G36" i="150" s="1"/>
  <c r="P8" i="120"/>
  <c r="I8" i="39" s="1"/>
  <c r="P53" i="96"/>
  <c r="L53" i="39" s="1"/>
  <c r="J23" i="150" s="1"/>
  <c r="P22" i="96"/>
  <c r="L22" i="39" s="1"/>
  <c r="P168" i="96"/>
  <c r="P6" i="122"/>
  <c r="N6" i="39" s="1"/>
  <c r="P58" i="122"/>
  <c r="N58" i="39" s="1"/>
  <c r="L28" i="150" s="1"/>
  <c r="P122" i="122"/>
  <c r="N122" i="39" s="1"/>
  <c r="L92" i="150" s="1"/>
  <c r="P141" i="120"/>
  <c r="I141" i="39" s="1"/>
  <c r="G111" i="150" s="1"/>
  <c r="P47" i="120"/>
  <c r="I47" i="39" s="1"/>
  <c r="G17" i="150" s="1"/>
  <c r="P11" i="120"/>
  <c r="I11" i="39" s="1"/>
  <c r="P151" i="120"/>
  <c r="I151" i="39" s="1"/>
  <c r="P87" i="96"/>
  <c r="L87" i="39" s="1"/>
  <c r="J57" i="150" s="1"/>
  <c r="P78" i="120"/>
  <c r="I78" i="39" s="1"/>
  <c r="G48" i="150" s="1"/>
  <c r="P176" i="120"/>
  <c r="P172" i="96"/>
  <c r="P98" i="96"/>
  <c r="L98" i="39" s="1"/>
  <c r="J68" i="150" s="1"/>
  <c r="P77" i="96"/>
  <c r="L77" i="39" s="1"/>
  <c r="J47" i="150" s="1"/>
  <c r="P12" i="122"/>
  <c r="N12" i="39" s="1"/>
  <c r="P100" i="122"/>
  <c r="N100" i="39" s="1"/>
  <c r="L70" i="150" s="1"/>
  <c r="M177" i="121"/>
  <c r="P178" i="120"/>
  <c r="P61" i="120"/>
  <c r="I61" i="39" s="1"/>
  <c r="G31" i="150" s="1"/>
  <c r="P44" i="96"/>
  <c r="L44" i="39" s="1"/>
  <c r="J14" i="150" s="1"/>
  <c r="P14" i="96"/>
  <c r="L14" i="39" s="1"/>
  <c r="P147" i="122"/>
  <c r="N147" i="39" s="1"/>
  <c r="P117" i="122"/>
  <c r="N117" i="39" s="1"/>
  <c r="L87" i="150" s="1"/>
  <c r="P169" i="122"/>
  <c r="M11" i="121"/>
  <c r="P110" i="120"/>
  <c r="I110" i="39" s="1"/>
  <c r="G80" i="150" s="1"/>
  <c r="P30" i="96"/>
  <c r="L30" i="39" s="1"/>
  <c r="P141" i="96"/>
  <c r="L141" i="39" s="1"/>
  <c r="J111" i="150" s="1"/>
  <c r="P75" i="96"/>
  <c r="L75" i="39" s="1"/>
  <c r="J45" i="150" s="1"/>
  <c r="P29" i="122"/>
  <c r="N29" i="39" s="1"/>
  <c r="P125" i="122"/>
  <c r="N125" i="39" s="1"/>
  <c r="L95" i="150" s="1"/>
  <c r="P78" i="122"/>
  <c r="N78" i="39" s="1"/>
  <c r="L48" i="150" s="1"/>
  <c r="P34" i="96"/>
  <c r="L34" i="39" s="1"/>
  <c r="P45" i="96"/>
  <c r="L45" i="39" s="1"/>
  <c r="J15" i="150" s="1"/>
  <c r="P140" i="96"/>
  <c r="L140" i="39" s="1"/>
  <c r="J110" i="150" s="1"/>
  <c r="P158" i="122"/>
  <c r="P67" i="122"/>
  <c r="N67" i="39" s="1"/>
  <c r="L37" i="150" s="1"/>
  <c r="P124" i="122"/>
  <c r="N124" i="39" s="1"/>
  <c r="L94" i="150" s="1"/>
  <c r="P144" i="96"/>
  <c r="L144" i="39" s="1"/>
  <c r="J114" i="150" s="1"/>
  <c r="P174" i="96"/>
  <c r="P58" i="96"/>
  <c r="L58" i="39" s="1"/>
  <c r="J28" i="150" s="1"/>
  <c r="M157" i="121"/>
  <c r="P110" i="134"/>
  <c r="P110" i="39" s="1"/>
  <c r="N80" i="150" s="1"/>
  <c r="P82" i="134"/>
  <c r="P82" i="39" s="1"/>
  <c r="N52" i="150" s="1"/>
  <c r="M17" i="121"/>
  <c r="P53" i="134"/>
  <c r="P53" i="39" s="1"/>
  <c r="N23" i="150" s="1"/>
  <c r="P70" i="134"/>
  <c r="P70" i="39" s="1"/>
  <c r="N40" i="150" s="1"/>
  <c r="P7" i="134"/>
  <c r="P7" i="39" s="1"/>
  <c r="P109" i="134"/>
  <c r="P109" i="39" s="1"/>
  <c r="N79" i="150" s="1"/>
  <c r="P11" i="134"/>
  <c r="P11" i="39" s="1"/>
  <c r="P103" i="134"/>
  <c r="P103" i="39" s="1"/>
  <c r="N73" i="150" s="1"/>
  <c r="P170" i="134"/>
  <c r="P150" i="134"/>
  <c r="P150" i="39" s="1"/>
  <c r="P60" i="134"/>
  <c r="P60" i="39" s="1"/>
  <c r="N30" i="150" s="1"/>
  <c r="P89" i="134"/>
  <c r="P89" i="39" s="1"/>
  <c r="N59" i="150" s="1"/>
  <c r="P50" i="134"/>
  <c r="P50" i="39" s="1"/>
  <c r="N20" i="150" s="1"/>
  <c r="P85" i="134"/>
  <c r="P85" i="39" s="1"/>
  <c r="N55" i="150" s="1"/>
  <c r="P66" i="134"/>
  <c r="P66" i="39" s="1"/>
  <c r="N36" i="150" s="1"/>
  <c r="M39" i="154" l="1"/>
  <c r="M132" i="154"/>
  <c r="M42" i="154"/>
  <c r="M141" i="154"/>
  <c r="M32" i="154"/>
  <c r="M26" i="154"/>
  <c r="M31" i="154"/>
  <c r="M149" i="154"/>
  <c r="M90" i="154"/>
  <c r="M77" i="154"/>
  <c r="M58" i="154"/>
  <c r="M14" i="154"/>
  <c r="M36" i="154"/>
  <c r="M28" i="154"/>
  <c r="M146" i="154"/>
  <c r="M80" i="154"/>
  <c r="M48" i="154"/>
  <c r="M34" i="154"/>
  <c r="M27" i="154"/>
  <c r="M74" i="154"/>
  <c r="M23" i="154"/>
  <c r="M114" i="154"/>
  <c r="M136" i="154"/>
  <c r="M67" i="154"/>
  <c r="M9" i="154"/>
  <c r="M55" i="154"/>
  <c r="M62" i="154"/>
  <c r="M13" i="154"/>
  <c r="M125" i="154"/>
  <c r="M104" i="154"/>
  <c r="M44" i="154"/>
  <c r="M135" i="154"/>
  <c r="M8" i="154"/>
  <c r="M116" i="154"/>
  <c r="M81" i="154"/>
  <c r="M131" i="154"/>
  <c r="M152" i="154"/>
  <c r="M41" i="154"/>
  <c r="M50" i="154"/>
  <c r="M79" i="154"/>
  <c r="M11" i="154"/>
  <c r="M15" i="154"/>
  <c r="M69" i="154"/>
  <c r="M72" i="154"/>
  <c r="M127" i="154"/>
  <c r="M121" i="154"/>
  <c r="M106" i="154"/>
  <c r="M16" i="154"/>
  <c r="M46" i="154"/>
  <c r="M24" i="154"/>
  <c r="M109" i="154"/>
  <c r="M30" i="154"/>
  <c r="M52" i="154"/>
  <c r="M33" i="154"/>
  <c r="M148" i="154"/>
  <c r="M21" i="154"/>
  <c r="M29" i="154"/>
  <c r="M91" i="154"/>
  <c r="M54" i="154"/>
  <c r="M95" i="154"/>
  <c r="M25" i="154"/>
  <c r="M18" i="154"/>
  <c r="M85" i="154"/>
  <c r="M57" i="154"/>
  <c r="M120" i="154"/>
  <c r="M71" i="154"/>
  <c r="M129" i="154"/>
  <c r="M103" i="154"/>
  <c r="M92" i="154"/>
  <c r="M40" i="154"/>
  <c r="M145" i="154"/>
  <c r="M110" i="154"/>
  <c r="M66" i="154"/>
  <c r="M20" i="154"/>
  <c r="M102" i="154"/>
  <c r="M64" i="154"/>
  <c r="M115" i="154"/>
  <c r="M87" i="154"/>
  <c r="M68" i="154"/>
  <c r="M111" i="154"/>
  <c r="M19" i="154"/>
  <c r="M123" i="154"/>
  <c r="M73" i="154"/>
  <c r="M150" i="154"/>
  <c r="M119" i="154"/>
  <c r="M101" i="154"/>
  <c r="M37" i="154"/>
  <c r="M126" i="154"/>
  <c r="M70" i="154"/>
  <c r="M47" i="154"/>
  <c r="M118" i="154"/>
  <c r="M83" i="154"/>
  <c r="M6" i="154"/>
  <c r="M144" i="154"/>
  <c r="M75" i="154"/>
  <c r="M112" i="154"/>
  <c r="M89" i="154"/>
  <c r="M151" i="154"/>
  <c r="M78" i="154"/>
  <c r="M82" i="154"/>
  <c r="M130" i="154"/>
  <c r="M10" i="154"/>
  <c r="M122" i="154"/>
  <c r="M93" i="154"/>
  <c r="M139" i="154"/>
  <c r="M63" i="154"/>
  <c r="M147" i="154"/>
  <c r="M84" i="154"/>
  <c r="M140" i="154"/>
  <c r="M49" i="154"/>
  <c r="M117" i="154"/>
  <c r="M142" i="154"/>
  <c r="M7" i="154"/>
  <c r="M98" i="154"/>
  <c r="M86" i="154"/>
  <c r="M51" i="154"/>
  <c r="M22" i="154"/>
  <c r="M108" i="154"/>
  <c r="M65" i="154"/>
  <c r="M128" i="154"/>
  <c r="M100" i="154"/>
  <c r="M43" i="154"/>
  <c r="M124" i="154"/>
  <c r="M17" i="154"/>
  <c r="M107" i="154"/>
  <c r="M61" i="154"/>
  <c r="M53" i="154"/>
  <c r="M59" i="154"/>
  <c r="M113" i="154"/>
  <c r="M76" i="154"/>
  <c r="M133" i="154"/>
  <c r="M105" i="154"/>
  <c r="M38" i="154"/>
  <c r="M137" i="154"/>
  <c r="M60" i="154"/>
  <c r="M134" i="154"/>
  <c r="M97" i="154"/>
  <c r="M35" i="154"/>
  <c r="M143" i="154"/>
  <c r="M94" i="154"/>
  <c r="M45" i="154"/>
  <c r="M56" i="154"/>
  <c r="M99" i="154"/>
  <c r="M138" i="154"/>
  <c r="M88" i="154"/>
  <c r="M96" i="154"/>
  <c r="M12" i="154"/>
  <c r="M61" i="151"/>
  <c r="N2" i="155"/>
  <c r="N5" i="155"/>
  <c r="P57" i="120"/>
  <c r="I57" i="39" s="1"/>
  <c r="G27" i="150" s="1"/>
  <c r="P38" i="120"/>
  <c r="I38" i="39" s="1"/>
  <c r="G8" i="150" s="1"/>
  <c r="P124" i="120"/>
  <c r="I124" i="39" s="1"/>
  <c r="G94" i="150" s="1"/>
  <c r="M38" i="151"/>
  <c r="P59" i="120"/>
  <c r="I59" i="39" s="1"/>
  <c r="G29" i="150" s="1"/>
  <c r="P20" i="120"/>
  <c r="I20" i="39" s="1"/>
  <c r="P58" i="120"/>
  <c r="I58" i="39" s="1"/>
  <c r="G28" i="150" s="1"/>
  <c r="P188" i="120"/>
  <c r="P34" i="120"/>
  <c r="I34" i="39" s="1"/>
  <c r="M42" i="153"/>
  <c r="M138" i="153"/>
  <c r="M35" i="153"/>
  <c r="M146" i="153"/>
  <c r="M119" i="153"/>
  <c r="M111" i="153"/>
  <c r="M103" i="153"/>
  <c r="M95" i="153"/>
  <c r="M87" i="153"/>
  <c r="M79" i="153"/>
  <c r="M71" i="153"/>
  <c r="M63" i="153"/>
  <c r="M55" i="153"/>
  <c r="M33" i="153"/>
  <c r="M19" i="153"/>
  <c r="M127" i="153"/>
  <c r="M31" i="153"/>
  <c r="M21" i="153"/>
  <c r="M141" i="153"/>
  <c r="M139" i="153"/>
  <c r="M129" i="153"/>
  <c r="M29" i="153"/>
  <c r="M135" i="153"/>
  <c r="M36" i="153"/>
  <c r="M40" i="153"/>
  <c r="M134" i="153"/>
  <c r="M28" i="153"/>
  <c r="M84" i="153"/>
  <c r="M16" i="153"/>
  <c r="M117" i="153"/>
  <c r="M6" i="153"/>
  <c r="M17" i="153"/>
  <c r="M150" i="153"/>
  <c r="M58" i="153"/>
  <c r="M72" i="153"/>
  <c r="M148" i="153"/>
  <c r="M99" i="153"/>
  <c r="M44" i="153"/>
  <c r="M102" i="153"/>
  <c r="M147" i="153"/>
  <c r="M149" i="153"/>
  <c r="M30" i="153"/>
  <c r="M142" i="153"/>
  <c r="M101" i="153"/>
  <c r="M60" i="153"/>
  <c r="M80" i="153"/>
  <c r="M107" i="153"/>
  <c r="M23" i="153"/>
  <c r="M104" i="153"/>
  <c r="M13" i="153"/>
  <c r="M47" i="153"/>
  <c r="M65" i="153"/>
  <c r="M140" i="153"/>
  <c r="M39" i="153"/>
  <c r="M110" i="153"/>
  <c r="M143" i="153"/>
  <c r="M67" i="153"/>
  <c r="M51" i="153"/>
  <c r="M116" i="153"/>
  <c r="M22" i="153"/>
  <c r="M77" i="153"/>
  <c r="M49" i="153"/>
  <c r="M9" i="153"/>
  <c r="M50" i="153"/>
  <c r="M61" i="153"/>
  <c r="M90" i="153"/>
  <c r="M88" i="153"/>
  <c r="M12" i="153"/>
  <c r="M115" i="153"/>
  <c r="M48" i="153"/>
  <c r="M118" i="153"/>
  <c r="M45" i="153"/>
  <c r="M66" i="153"/>
  <c r="M92" i="153"/>
  <c r="M74" i="153"/>
  <c r="M24" i="153"/>
  <c r="M57" i="153"/>
  <c r="M76" i="153"/>
  <c r="M97" i="153"/>
  <c r="M96" i="153"/>
  <c r="M59" i="153"/>
  <c r="M123" i="153"/>
  <c r="M18" i="153"/>
  <c r="M62" i="153"/>
  <c r="M145" i="153"/>
  <c r="M131" i="153"/>
  <c r="M46" i="153"/>
  <c r="M43" i="153"/>
  <c r="M53" i="153"/>
  <c r="M82" i="153"/>
  <c r="M32" i="153"/>
  <c r="M8" i="153"/>
  <c r="M73" i="153"/>
  <c r="M109" i="153"/>
  <c r="M81" i="153"/>
  <c r="M93" i="153"/>
  <c r="M122" i="153"/>
  <c r="M34" i="153"/>
  <c r="M137" i="153"/>
  <c r="M54" i="153"/>
  <c r="M70" i="153"/>
  <c r="M132" i="153"/>
  <c r="M11" i="153"/>
  <c r="M98" i="153"/>
  <c r="M124" i="153"/>
  <c r="M106" i="153"/>
  <c r="M68" i="153"/>
  <c r="M89" i="153"/>
  <c r="M108" i="153"/>
  <c r="M20" i="153"/>
  <c r="M112" i="153"/>
  <c r="M152" i="153"/>
  <c r="M75" i="153"/>
  <c r="M126" i="153"/>
  <c r="M78" i="153"/>
  <c r="M27" i="153"/>
  <c r="M128" i="153"/>
  <c r="M26" i="153"/>
  <c r="M52" i="153"/>
  <c r="M105" i="153"/>
  <c r="M113" i="153"/>
  <c r="M85" i="153"/>
  <c r="M114" i="153"/>
  <c r="M125" i="153"/>
  <c r="M14" i="153"/>
  <c r="M56" i="153"/>
  <c r="M120" i="153"/>
  <c r="M83" i="153"/>
  <c r="M86" i="153"/>
  <c r="M130" i="153"/>
  <c r="M7" i="153"/>
  <c r="M151" i="153"/>
  <c r="M136" i="153"/>
  <c r="M38" i="153"/>
  <c r="M69" i="153"/>
  <c r="M100" i="153"/>
  <c r="M121" i="153"/>
  <c r="M10" i="153"/>
  <c r="M25" i="153"/>
  <c r="M64" i="153"/>
  <c r="M37" i="153"/>
  <c r="M91" i="153"/>
  <c r="M133" i="153"/>
  <c r="M94" i="153"/>
  <c r="M41" i="153"/>
  <c r="M15" i="153"/>
  <c r="M140" i="131"/>
  <c r="M44" i="131"/>
  <c r="M149" i="131"/>
  <c r="M11" i="131"/>
  <c r="M80" i="131"/>
  <c r="M63" i="131"/>
  <c r="M107" i="131"/>
  <c r="M67" i="131"/>
  <c r="M19" i="131"/>
  <c r="M93" i="131"/>
  <c r="M43" i="131"/>
  <c r="M85" i="131"/>
  <c r="M100" i="131"/>
  <c r="M83" i="131"/>
  <c r="M151" i="131"/>
  <c r="M138" i="131"/>
  <c r="M36" i="131"/>
  <c r="M32" i="131"/>
  <c r="M147" i="131"/>
  <c r="M56" i="131"/>
  <c r="M144" i="131"/>
  <c r="M105" i="131"/>
  <c r="M120" i="131"/>
  <c r="M10" i="131"/>
  <c r="M69" i="131"/>
  <c r="M23" i="131"/>
  <c r="M114" i="131"/>
  <c r="M22" i="131"/>
  <c r="M76" i="131"/>
  <c r="M53" i="131"/>
  <c r="M71" i="131"/>
  <c r="M118" i="131"/>
  <c r="M137" i="131"/>
  <c r="M136" i="131"/>
  <c r="M57" i="131"/>
  <c r="M27" i="131"/>
  <c r="M33" i="131"/>
  <c r="M51" i="131"/>
  <c r="M128" i="131"/>
  <c r="M81" i="131"/>
  <c r="M130" i="131"/>
  <c r="M152" i="131"/>
  <c r="M106" i="131"/>
  <c r="M64" i="131"/>
  <c r="M119" i="131"/>
  <c r="M21" i="131"/>
  <c r="M86" i="131"/>
  <c r="M60" i="131"/>
  <c r="M78" i="131"/>
  <c r="M113" i="131"/>
  <c r="M28" i="131"/>
  <c r="M38" i="131"/>
  <c r="M135" i="131"/>
  <c r="M52" i="131"/>
  <c r="M31" i="131"/>
  <c r="M29" i="131"/>
  <c r="M70" i="131"/>
  <c r="M40" i="131"/>
  <c r="M90" i="131"/>
  <c r="M117" i="131"/>
  <c r="M58" i="131"/>
  <c r="M92" i="131"/>
  <c r="M54" i="131"/>
  <c r="M127" i="131"/>
  <c r="M15" i="131"/>
  <c r="M102" i="131"/>
  <c r="M68" i="131"/>
  <c r="M87" i="131"/>
  <c r="M125" i="131"/>
  <c r="M143" i="131"/>
  <c r="M145" i="131"/>
  <c r="M134" i="131"/>
  <c r="M49" i="131"/>
  <c r="M35" i="131"/>
  <c r="M6" i="131"/>
  <c r="M79" i="131"/>
  <c r="M99" i="131"/>
  <c r="M146" i="131"/>
  <c r="M55" i="131"/>
  <c r="M121" i="131"/>
  <c r="M88" i="131"/>
  <c r="M116" i="131"/>
  <c r="M59" i="131"/>
  <c r="M42" i="131"/>
  <c r="M47" i="131"/>
  <c r="M96" i="131"/>
  <c r="M41" i="131"/>
  <c r="M132" i="131"/>
  <c r="M148" i="131"/>
  <c r="M94" i="131"/>
  <c r="M75" i="131"/>
  <c r="M126" i="131"/>
  <c r="M24" i="131"/>
  <c r="M112" i="131"/>
  <c r="M37" i="131"/>
  <c r="M9" i="131"/>
  <c r="M77" i="131"/>
  <c r="M91" i="131"/>
  <c r="M129" i="131"/>
  <c r="M72" i="131"/>
  <c r="M34" i="131"/>
  <c r="M46" i="131"/>
  <c r="M65" i="131"/>
  <c r="M95" i="131"/>
  <c r="M124" i="131"/>
  <c r="M39" i="131"/>
  <c r="M82" i="131"/>
  <c r="M103" i="131"/>
  <c r="M66" i="131"/>
  <c r="M97" i="131"/>
  <c r="M122" i="131"/>
  <c r="M45" i="131"/>
  <c r="M101" i="131"/>
  <c r="M108" i="131"/>
  <c r="M142" i="131"/>
  <c r="M30" i="131"/>
  <c r="M111" i="131"/>
  <c r="M8" i="131"/>
  <c r="M12" i="131"/>
  <c r="M74" i="131"/>
  <c r="M110" i="131"/>
  <c r="M141" i="131"/>
  <c r="M26" i="131"/>
  <c r="M98" i="131"/>
  <c r="M13" i="131"/>
  <c r="M104" i="131"/>
  <c r="M61" i="131"/>
  <c r="M73" i="131"/>
  <c r="M139" i="131"/>
  <c r="M150" i="131"/>
  <c r="M62" i="131"/>
  <c r="M18" i="131"/>
  <c r="M84" i="131"/>
  <c r="M115" i="131"/>
  <c r="M123" i="131"/>
  <c r="M133" i="131"/>
  <c r="M20" i="131"/>
  <c r="M50" i="131"/>
  <c r="M48" i="131"/>
  <c r="M89" i="131"/>
  <c r="M25" i="131"/>
  <c r="M109" i="131"/>
  <c r="M14" i="131"/>
  <c r="M7" i="131"/>
  <c r="M17" i="131"/>
  <c r="M131" i="131"/>
  <c r="M16" i="131"/>
  <c r="P136" i="93"/>
  <c r="G136" i="39" s="1"/>
  <c r="E106" i="150" s="1"/>
  <c r="P115" i="93"/>
  <c r="G115" i="39" s="1"/>
  <c r="E85" i="150" s="1"/>
  <c r="P149" i="93"/>
  <c r="G149" i="39" s="1"/>
  <c r="P54" i="93"/>
  <c r="G54" i="39" s="1"/>
  <c r="E24" i="150" s="1"/>
  <c r="P85" i="93"/>
  <c r="G85" i="39" s="1"/>
  <c r="E55" i="150" s="1"/>
  <c r="P188" i="93"/>
  <c r="P114" i="120"/>
  <c r="I114" i="39" s="1"/>
  <c r="G84" i="150" s="1"/>
  <c r="P16" i="120"/>
  <c r="I16" i="39" s="1"/>
  <c r="P83" i="120"/>
  <c r="I83" i="39" s="1"/>
  <c r="G53" i="150" s="1"/>
  <c r="P189" i="120"/>
  <c r="P75" i="120"/>
  <c r="I75" i="39" s="1"/>
  <c r="G45" i="150" s="1"/>
  <c r="P160" i="120"/>
  <c r="P117" i="120"/>
  <c r="I117" i="39" s="1"/>
  <c r="G87" i="150" s="1"/>
  <c r="P116" i="120"/>
  <c r="I116" i="39" s="1"/>
  <c r="G86" i="150" s="1"/>
  <c r="P142" i="120"/>
  <c r="I142" i="39" s="1"/>
  <c r="G112" i="150" s="1"/>
  <c r="P152" i="120"/>
  <c r="I152" i="39" s="1"/>
  <c r="P84" i="120"/>
  <c r="I84" i="39" s="1"/>
  <c r="G54" i="150" s="1"/>
  <c r="P185" i="120"/>
  <c r="P171" i="120"/>
  <c r="P79" i="120"/>
  <c r="I79" i="39" s="1"/>
  <c r="G49" i="150" s="1"/>
  <c r="P53" i="120"/>
  <c r="I53" i="39" s="1"/>
  <c r="G23" i="150" s="1"/>
  <c r="P44" i="120"/>
  <c r="I44" i="39" s="1"/>
  <c r="G14" i="150" s="1"/>
  <c r="P187" i="120"/>
  <c r="P161" i="120"/>
  <c r="P49" i="120"/>
  <c r="I49" i="39" s="1"/>
  <c r="G19" i="150" s="1"/>
  <c r="P173" i="120"/>
  <c r="P179" i="120"/>
  <c r="P155" i="120"/>
  <c r="P41" i="120"/>
  <c r="I41" i="39" s="1"/>
  <c r="G11" i="150" s="1"/>
  <c r="P134" i="120"/>
  <c r="I134" i="39" s="1"/>
  <c r="G104" i="150" s="1"/>
  <c r="P19" i="120"/>
  <c r="I19" i="39" s="1"/>
  <c r="P105" i="120"/>
  <c r="I105" i="39" s="1"/>
  <c r="G75" i="150" s="1"/>
  <c r="P31" i="120"/>
  <c r="I31" i="39" s="1"/>
  <c r="P12" i="120"/>
  <c r="I12" i="39" s="1"/>
  <c r="P29" i="120"/>
  <c r="I29" i="39" s="1"/>
  <c r="P146" i="120"/>
  <c r="I146" i="39" s="1"/>
  <c r="G116" i="150" s="1"/>
  <c r="P144" i="120"/>
  <c r="I144" i="39" s="1"/>
  <c r="G114" i="150" s="1"/>
  <c r="P135" i="120"/>
  <c r="I135" i="39" s="1"/>
  <c r="G105" i="150" s="1"/>
  <c r="P186" i="120"/>
  <c r="P95" i="120"/>
  <c r="I95" i="39" s="1"/>
  <c r="G65" i="150" s="1"/>
  <c r="P32" i="120"/>
  <c r="I32" i="39" s="1"/>
  <c r="P48" i="120"/>
  <c r="I48" i="39" s="1"/>
  <c r="G18" i="150" s="1"/>
  <c r="P89" i="120"/>
  <c r="I89" i="39" s="1"/>
  <c r="G59" i="150" s="1"/>
  <c r="P81" i="120"/>
  <c r="I81" i="39" s="1"/>
  <c r="G51" i="150" s="1"/>
  <c r="P104" i="120"/>
  <c r="I104" i="39" s="1"/>
  <c r="G74" i="150" s="1"/>
  <c r="P13" i="120"/>
  <c r="I13" i="39" s="1"/>
  <c r="P120" i="120"/>
  <c r="I120" i="39" s="1"/>
  <c r="G90" i="150" s="1"/>
  <c r="P175" i="120"/>
  <c r="P76" i="120"/>
  <c r="I76" i="39" s="1"/>
  <c r="G46" i="150" s="1"/>
  <c r="P163" i="120"/>
  <c r="P51" i="120"/>
  <c r="I51" i="39" s="1"/>
  <c r="G21" i="150" s="1"/>
  <c r="P90" i="120"/>
  <c r="I90" i="39" s="1"/>
  <c r="G60" i="150" s="1"/>
  <c r="P63" i="120"/>
  <c r="I63" i="39" s="1"/>
  <c r="G33" i="150" s="1"/>
  <c r="P56" i="120"/>
  <c r="I56" i="39" s="1"/>
  <c r="G26" i="150" s="1"/>
  <c r="P109" i="120"/>
  <c r="I109" i="39" s="1"/>
  <c r="G79" i="150" s="1"/>
  <c r="P133" i="120"/>
  <c r="I133" i="39" s="1"/>
  <c r="G103" i="150" s="1"/>
  <c r="P24" i="120"/>
  <c r="I24" i="39" s="1"/>
  <c r="P86" i="120"/>
  <c r="I86" i="39" s="1"/>
  <c r="G56" i="150" s="1"/>
  <c r="P147" i="120"/>
  <c r="I147" i="39" s="1"/>
  <c r="P103" i="120"/>
  <c r="I103" i="39" s="1"/>
  <c r="G73" i="150" s="1"/>
  <c r="P113" i="120"/>
  <c r="I113" i="39" s="1"/>
  <c r="G83" i="150" s="1"/>
  <c r="P6" i="120"/>
  <c r="I6" i="39" s="1"/>
  <c r="P101" i="120"/>
  <c r="I101" i="39" s="1"/>
  <c r="G71" i="150" s="1"/>
  <c r="P100" i="120"/>
  <c r="I100" i="39" s="1"/>
  <c r="G70" i="150" s="1"/>
  <c r="P181" i="120"/>
  <c r="P108" i="120"/>
  <c r="I108" i="39" s="1"/>
  <c r="G78" i="150" s="1"/>
  <c r="P14" i="120"/>
  <c r="I14" i="39" s="1"/>
  <c r="P130" i="120"/>
  <c r="I130" i="39" s="1"/>
  <c r="G100" i="150" s="1"/>
  <c r="P165" i="120"/>
  <c r="P184" i="120"/>
  <c r="P22" i="120"/>
  <c r="I22" i="39" s="1"/>
  <c r="P183" i="120"/>
  <c r="P128" i="120"/>
  <c r="I128" i="39" s="1"/>
  <c r="G98" i="150" s="1"/>
  <c r="P60" i="120"/>
  <c r="I60" i="39" s="1"/>
  <c r="G30" i="150" s="1"/>
  <c r="P69" i="120"/>
  <c r="I69" i="39" s="1"/>
  <c r="G39" i="150" s="1"/>
  <c r="P27" i="120"/>
  <c r="I27" i="39" s="1"/>
  <c r="P73" i="120"/>
  <c r="I73" i="39" s="1"/>
  <c r="G43" i="150" s="1"/>
  <c r="P28" i="120"/>
  <c r="I28" i="39" s="1"/>
  <c r="P157" i="120"/>
  <c r="P43" i="120"/>
  <c r="I43" i="39" s="1"/>
  <c r="G13" i="150" s="1"/>
  <c r="P166" i="120"/>
  <c r="P132" i="120"/>
  <c r="I132" i="39" s="1"/>
  <c r="G102" i="150" s="1"/>
  <c r="P107" i="120"/>
  <c r="I107" i="39" s="1"/>
  <c r="G77" i="150" s="1"/>
  <c r="P82" i="120"/>
  <c r="I82" i="39" s="1"/>
  <c r="G52" i="150" s="1"/>
  <c r="P102" i="120"/>
  <c r="I102" i="39" s="1"/>
  <c r="G72" i="150" s="1"/>
  <c r="P118" i="93"/>
  <c r="G118" i="39" s="1"/>
  <c r="E88" i="150" s="1"/>
  <c r="P179" i="93"/>
  <c r="P129" i="93"/>
  <c r="G129" i="39" s="1"/>
  <c r="E99" i="150" s="1"/>
  <c r="P13" i="93"/>
  <c r="G13" i="39" s="1"/>
  <c r="P153" i="93"/>
  <c r="P180" i="93"/>
  <c r="P150" i="93"/>
  <c r="G150" i="39" s="1"/>
  <c r="P148" i="93"/>
  <c r="G148" i="39" s="1"/>
  <c r="P154" i="120"/>
  <c r="P148" i="120"/>
  <c r="I148" i="39" s="1"/>
  <c r="P67" i="120"/>
  <c r="I67" i="39" s="1"/>
  <c r="G37" i="150" s="1"/>
  <c r="P172" i="120"/>
  <c r="P94" i="120"/>
  <c r="I94" i="39" s="1"/>
  <c r="G64" i="150" s="1"/>
  <c r="P40" i="120"/>
  <c r="I40" i="39" s="1"/>
  <c r="G10" i="150" s="1"/>
  <c r="P137" i="120"/>
  <c r="I137" i="39" s="1"/>
  <c r="G107" i="150" s="1"/>
  <c r="P126" i="120"/>
  <c r="I126" i="39" s="1"/>
  <c r="G96" i="150" s="1"/>
  <c r="P62" i="120"/>
  <c r="I62" i="39" s="1"/>
  <c r="G32" i="150" s="1"/>
  <c r="P143" i="120"/>
  <c r="I143" i="39" s="1"/>
  <c r="G113" i="150" s="1"/>
  <c r="P150" i="120"/>
  <c r="I150" i="39" s="1"/>
  <c r="P125" i="120"/>
  <c r="I125" i="39" s="1"/>
  <c r="G95" i="150" s="1"/>
  <c r="N5" i="152"/>
  <c r="N2" i="152"/>
  <c r="P177" i="93"/>
  <c r="P112" i="93"/>
  <c r="G112" i="39" s="1"/>
  <c r="E82" i="150" s="1"/>
  <c r="P36" i="93"/>
  <c r="G36" i="39" s="1"/>
  <c r="E6" i="150" s="1"/>
  <c r="P19" i="93"/>
  <c r="G19" i="39" s="1"/>
  <c r="P51" i="93"/>
  <c r="G51" i="39" s="1"/>
  <c r="E21" i="150" s="1"/>
  <c r="P49" i="93"/>
  <c r="G49" i="39" s="1"/>
  <c r="E19" i="150" s="1"/>
  <c r="P72" i="93"/>
  <c r="G72" i="39" s="1"/>
  <c r="E42" i="150" s="1"/>
  <c r="P144" i="93"/>
  <c r="G144" i="39" s="1"/>
  <c r="E114" i="150" s="1"/>
  <c r="P11" i="93"/>
  <c r="G11" i="39" s="1"/>
  <c r="P35" i="120"/>
  <c r="I35" i="39" s="1"/>
  <c r="P119" i="120"/>
  <c r="I119" i="39" s="1"/>
  <c r="G89" i="150" s="1"/>
  <c r="P36" i="120"/>
  <c r="I36" i="39" s="1"/>
  <c r="G6" i="150" s="1"/>
  <c r="P9" i="120"/>
  <c r="I9" i="39" s="1"/>
  <c r="P25" i="120"/>
  <c r="I25" i="39" s="1"/>
  <c r="P136" i="120"/>
  <c r="I136" i="39" s="1"/>
  <c r="G106" i="150" s="1"/>
  <c r="P37" i="120"/>
  <c r="I37" i="39" s="1"/>
  <c r="G7" i="150" s="1"/>
  <c r="P97" i="120"/>
  <c r="I97" i="39" s="1"/>
  <c r="G67" i="150" s="1"/>
  <c r="P118" i="120"/>
  <c r="I118" i="39" s="1"/>
  <c r="G88" i="150" s="1"/>
  <c r="P92" i="120"/>
  <c r="I92" i="39" s="1"/>
  <c r="G62" i="150" s="1"/>
  <c r="P177" i="120"/>
  <c r="P154" i="93"/>
  <c r="O2" i="121"/>
  <c r="P78" i="121"/>
  <c r="M78" i="39" s="1"/>
  <c r="K48" i="150" s="1"/>
  <c r="P143" i="121"/>
  <c r="M143" i="39" s="1"/>
  <c r="K113" i="150" s="1"/>
  <c r="P80" i="121"/>
  <c r="M80" i="39" s="1"/>
  <c r="K50" i="150" s="1"/>
  <c r="P104" i="121"/>
  <c r="M104" i="39" s="1"/>
  <c r="K74" i="150" s="1"/>
  <c r="M144" i="153"/>
  <c r="J16" i="150"/>
  <c r="P38" i="134"/>
  <c r="P38" i="39" s="1"/>
  <c r="N8" i="150" s="1"/>
  <c r="P108" i="93"/>
  <c r="G108" i="39" s="1"/>
  <c r="E78" i="150" s="1"/>
  <c r="P38" i="93"/>
  <c r="G38" i="39" s="1"/>
  <c r="E8" i="150" s="1"/>
  <c r="O2" i="93"/>
  <c r="P28" i="93" s="1"/>
  <c r="G28" i="39" s="1"/>
  <c r="P124" i="93"/>
  <c r="G124" i="39" s="1"/>
  <c r="E94" i="150" s="1"/>
  <c r="P87" i="93"/>
  <c r="G87" i="39" s="1"/>
  <c r="E57" i="150" s="1"/>
  <c r="P157" i="93"/>
  <c r="P127" i="93"/>
  <c r="G127" i="39" s="1"/>
  <c r="E97" i="150" s="1"/>
  <c r="P116" i="93"/>
  <c r="G116" i="39" s="1"/>
  <c r="E86" i="150" s="1"/>
  <c r="P77" i="93"/>
  <c r="G77" i="39" s="1"/>
  <c r="E47" i="150" s="1"/>
  <c r="P94" i="93"/>
  <c r="G94" i="39" s="1"/>
  <c r="E64" i="150" s="1"/>
  <c r="P70" i="93"/>
  <c r="G70" i="39" s="1"/>
  <c r="E40" i="150" s="1"/>
  <c r="P176" i="93"/>
  <c r="P184" i="93"/>
  <c r="P145" i="120"/>
  <c r="I145" i="39" s="1"/>
  <c r="G115" i="150" s="1"/>
  <c r="P46" i="157"/>
  <c r="P44" i="157"/>
  <c r="P107" i="157"/>
  <c r="P44" i="134"/>
  <c r="P44" i="39" s="1"/>
  <c r="N14" i="150" s="1"/>
  <c r="P148" i="134"/>
  <c r="P148" i="39" s="1"/>
  <c r="P50" i="120"/>
  <c r="I50" i="39" s="1"/>
  <c r="G20" i="150" s="1"/>
  <c r="P122" i="120"/>
  <c r="I122" i="39" s="1"/>
  <c r="G92" i="150" s="1"/>
  <c r="P100" i="157"/>
  <c r="P116" i="134"/>
  <c r="P116" i="39" s="1"/>
  <c r="N86" i="150" s="1"/>
  <c r="P159" i="134"/>
  <c r="P49" i="121"/>
  <c r="M49" i="39" s="1"/>
  <c r="K19" i="150" s="1"/>
  <c r="P182" i="120"/>
  <c r="P30" i="120"/>
  <c r="I30" i="39" s="1"/>
  <c r="P155" i="122"/>
  <c r="P80" i="157"/>
  <c r="P124" i="134"/>
  <c r="P124" i="39" s="1"/>
  <c r="N94" i="150" s="1"/>
  <c r="P105" i="134"/>
  <c r="P105" i="39" s="1"/>
  <c r="N75" i="150" s="1"/>
  <c r="P148" i="96"/>
  <c r="L148" i="39" s="1"/>
  <c r="P103" i="122"/>
  <c r="N103" i="39" s="1"/>
  <c r="L73" i="150" s="1"/>
  <c r="P106" i="122"/>
  <c r="N106" i="39" s="1"/>
  <c r="L76" i="150" s="1"/>
  <c r="P174" i="120"/>
  <c r="P138" i="96"/>
  <c r="L138" i="39" s="1"/>
  <c r="J108" i="150" s="1"/>
  <c r="P123" i="96"/>
  <c r="L123" i="39" s="1"/>
  <c r="J93" i="150" s="1"/>
  <c r="N5" i="105"/>
  <c r="N2" i="105"/>
  <c r="P68" i="157"/>
  <c r="P14" i="134"/>
  <c r="P14" i="39" s="1"/>
  <c r="P105" i="122"/>
  <c r="N105" i="39" s="1"/>
  <c r="L75" i="150" s="1"/>
  <c r="P20" i="96"/>
  <c r="L20" i="39" s="1"/>
  <c r="P136" i="96"/>
  <c r="L136" i="39" s="1"/>
  <c r="J106" i="150" s="1"/>
  <c r="P93" i="96"/>
  <c r="L93" i="39" s="1"/>
  <c r="J63" i="150" s="1"/>
  <c r="P24" i="157"/>
  <c r="P47" i="157"/>
  <c r="P162" i="116"/>
  <c r="P66" i="121"/>
  <c r="M66" i="39" s="1"/>
  <c r="K36" i="150" s="1"/>
  <c r="P112" i="116"/>
  <c r="H112" i="39" s="1"/>
  <c r="F82" i="150" s="1"/>
  <c r="P14" i="116"/>
  <c r="H14" i="39" s="1"/>
  <c r="P13" i="116"/>
  <c r="H13" i="39" s="1"/>
  <c r="P142" i="121"/>
  <c r="M142" i="39" s="1"/>
  <c r="K112" i="150" s="1"/>
  <c r="P105" i="116"/>
  <c r="H105" i="39" s="1"/>
  <c r="F75" i="150" s="1"/>
  <c r="P73" i="116"/>
  <c r="H73" i="39" s="1"/>
  <c r="F43" i="150" s="1"/>
  <c r="P191" i="116"/>
  <c r="P124" i="116"/>
  <c r="H124" i="39" s="1"/>
  <c r="F94" i="150" s="1"/>
  <c r="P85" i="116"/>
  <c r="H85" i="39" s="1"/>
  <c r="F55" i="150" s="1"/>
  <c r="P167" i="116"/>
  <c r="P145" i="121"/>
  <c r="M145" i="39" s="1"/>
  <c r="K115" i="150" s="1"/>
  <c r="P70" i="121"/>
  <c r="M70" i="39" s="1"/>
  <c r="K40" i="150" s="1"/>
  <c r="P140" i="121"/>
  <c r="M140" i="39" s="1"/>
  <c r="K110" i="150" s="1"/>
  <c r="P176" i="121"/>
  <c r="P87" i="121"/>
  <c r="M87" i="39" s="1"/>
  <c r="K57" i="150" s="1"/>
  <c r="P88" i="120"/>
  <c r="I88" i="39" s="1"/>
  <c r="G58" i="150" s="1"/>
  <c r="P39" i="120"/>
  <c r="I39" i="39" s="1"/>
  <c r="G9" i="150" s="1"/>
  <c r="P97" i="134"/>
  <c r="P97" i="39" s="1"/>
  <c r="N67" i="150" s="1"/>
  <c r="P167" i="134"/>
  <c r="P98" i="134"/>
  <c r="P98" i="39" s="1"/>
  <c r="N68" i="150" s="1"/>
  <c r="P132" i="134"/>
  <c r="P132" i="39" s="1"/>
  <c r="N102" i="150" s="1"/>
  <c r="P36" i="134"/>
  <c r="P36" i="39" s="1"/>
  <c r="N6" i="150" s="1"/>
  <c r="P122" i="134"/>
  <c r="P122" i="39" s="1"/>
  <c r="N92" i="150" s="1"/>
  <c r="P168" i="134"/>
  <c r="P87" i="134"/>
  <c r="P87" i="39" s="1"/>
  <c r="N57" i="150" s="1"/>
  <c r="P51" i="134"/>
  <c r="P51" i="39" s="1"/>
  <c r="N21" i="150" s="1"/>
  <c r="P71" i="134"/>
  <c r="P71" i="39" s="1"/>
  <c r="N41" i="150" s="1"/>
  <c r="P74" i="134"/>
  <c r="P74" i="39" s="1"/>
  <c r="N44" i="150" s="1"/>
  <c r="P35" i="134"/>
  <c r="P35" i="39" s="1"/>
  <c r="P121" i="134"/>
  <c r="P121" i="39" s="1"/>
  <c r="N91" i="150" s="1"/>
  <c r="P22" i="134"/>
  <c r="P22" i="39" s="1"/>
  <c r="P160" i="134"/>
  <c r="P57" i="134"/>
  <c r="P57" i="39" s="1"/>
  <c r="N27" i="150" s="1"/>
  <c r="P32" i="134"/>
  <c r="P32" i="39" s="1"/>
  <c r="P126" i="134"/>
  <c r="P126" i="39" s="1"/>
  <c r="N96" i="150" s="1"/>
  <c r="P65" i="134"/>
  <c r="P65" i="39" s="1"/>
  <c r="N35" i="150" s="1"/>
  <c r="P61" i="134"/>
  <c r="P61" i="39" s="1"/>
  <c r="N31" i="150" s="1"/>
  <c r="P135" i="134"/>
  <c r="P135" i="39" s="1"/>
  <c r="N105" i="150" s="1"/>
  <c r="P25" i="134"/>
  <c r="P25" i="39" s="1"/>
  <c r="P43" i="134"/>
  <c r="P43" i="39" s="1"/>
  <c r="N13" i="150" s="1"/>
  <c r="P13" i="134"/>
  <c r="P13" i="39" s="1"/>
  <c r="P79" i="134"/>
  <c r="P79" i="39" s="1"/>
  <c r="N49" i="150" s="1"/>
  <c r="P12" i="134"/>
  <c r="P12" i="39" s="1"/>
  <c r="P42" i="134"/>
  <c r="P42" i="39" s="1"/>
  <c r="N12" i="150" s="1"/>
  <c r="P163" i="134"/>
  <c r="P123" i="134"/>
  <c r="P123" i="39" s="1"/>
  <c r="N93" i="150" s="1"/>
  <c r="P46" i="134"/>
  <c r="P46" i="39" s="1"/>
  <c r="P129" i="134"/>
  <c r="P129" i="39" s="1"/>
  <c r="N99" i="150" s="1"/>
  <c r="P134" i="134"/>
  <c r="P134" i="39" s="1"/>
  <c r="N104" i="150" s="1"/>
  <c r="P81" i="134"/>
  <c r="P81" i="39" s="1"/>
  <c r="N51" i="150" s="1"/>
  <c r="P88" i="134"/>
  <c r="P88" i="39" s="1"/>
  <c r="N58" i="150" s="1"/>
  <c r="P127" i="134"/>
  <c r="P127" i="39" s="1"/>
  <c r="N97" i="150" s="1"/>
  <c r="P154" i="134"/>
  <c r="P138" i="134"/>
  <c r="P138" i="39" s="1"/>
  <c r="N108" i="150" s="1"/>
  <c r="P8" i="134"/>
  <c r="P8" i="39" s="1"/>
  <c r="P69" i="134"/>
  <c r="P69" i="39" s="1"/>
  <c r="N39" i="150" s="1"/>
  <c r="P47" i="134"/>
  <c r="P47" i="39" s="1"/>
  <c r="N17" i="150" s="1"/>
  <c r="P118" i="134"/>
  <c r="P118" i="39" s="1"/>
  <c r="N88" i="150" s="1"/>
  <c r="P164" i="134"/>
  <c r="P33" i="134"/>
  <c r="P33" i="39" s="1"/>
  <c r="P104" i="134"/>
  <c r="P104" i="39" s="1"/>
  <c r="N74" i="150" s="1"/>
  <c r="P108" i="134"/>
  <c r="P108" i="39" s="1"/>
  <c r="N78" i="150" s="1"/>
  <c r="P49" i="134"/>
  <c r="P49" i="39" s="1"/>
  <c r="N19" i="150" s="1"/>
  <c r="P91" i="134"/>
  <c r="P91" i="39" s="1"/>
  <c r="N61" i="150" s="1"/>
  <c r="P59" i="134"/>
  <c r="P59" i="39" s="1"/>
  <c r="N29" i="150" s="1"/>
  <c r="P113" i="134"/>
  <c r="P113" i="39" s="1"/>
  <c r="N83" i="150" s="1"/>
  <c r="P120" i="134"/>
  <c r="P120" i="39" s="1"/>
  <c r="N90" i="150" s="1"/>
  <c r="P30" i="134"/>
  <c r="P30" i="39" s="1"/>
  <c r="P166" i="134"/>
  <c r="P145" i="93"/>
  <c r="G145" i="39" s="1"/>
  <c r="E115" i="150" s="1"/>
  <c r="P111" i="93"/>
  <c r="G111" i="39" s="1"/>
  <c r="E81" i="150" s="1"/>
  <c r="P45" i="93"/>
  <c r="G45" i="39" s="1"/>
  <c r="E15" i="150" s="1"/>
  <c r="P20" i="93"/>
  <c r="G20" i="39" s="1"/>
  <c r="P74" i="93"/>
  <c r="G74" i="39" s="1"/>
  <c r="E44" i="150" s="1"/>
  <c r="P40" i="93"/>
  <c r="G40" i="39" s="1"/>
  <c r="E10" i="150" s="1"/>
  <c r="P97" i="93"/>
  <c r="G97" i="39" s="1"/>
  <c r="E67" i="150" s="1"/>
  <c r="P122" i="93"/>
  <c r="G122" i="39" s="1"/>
  <c r="E92" i="150" s="1"/>
  <c r="P88" i="93"/>
  <c r="G88" i="39" s="1"/>
  <c r="E58" i="150" s="1"/>
  <c r="P114" i="93"/>
  <c r="G114" i="39" s="1"/>
  <c r="E84" i="150" s="1"/>
  <c r="P173" i="93"/>
  <c r="P162" i="93"/>
  <c r="P125" i="93"/>
  <c r="G125" i="39" s="1"/>
  <c r="E95" i="150" s="1"/>
  <c r="P37" i="93"/>
  <c r="G37" i="39" s="1"/>
  <c r="E7" i="150" s="1"/>
  <c r="P81" i="93"/>
  <c r="G81" i="39" s="1"/>
  <c r="E51" i="150" s="1"/>
  <c r="P142" i="93"/>
  <c r="G142" i="39" s="1"/>
  <c r="E112" i="150" s="1"/>
  <c r="P98" i="93"/>
  <c r="G98" i="39" s="1"/>
  <c r="E68" i="150" s="1"/>
  <c r="P96" i="134"/>
  <c r="P96" i="39" s="1"/>
  <c r="N66" i="150" s="1"/>
  <c r="P98" i="120"/>
  <c r="I98" i="39" s="1"/>
  <c r="G68" i="150" s="1"/>
  <c r="N5" i="94"/>
  <c r="N2" i="94"/>
  <c r="P145" i="134"/>
  <c r="P145" i="39" s="1"/>
  <c r="N115" i="150" s="1"/>
  <c r="P180" i="120"/>
  <c r="P159" i="120"/>
  <c r="P72" i="120"/>
  <c r="I72" i="39" s="1"/>
  <c r="G42" i="150" s="1"/>
  <c r="P70" i="120"/>
  <c r="I70" i="39" s="1"/>
  <c r="G40" i="150" s="1"/>
  <c r="N5" i="111"/>
  <c r="N2" i="111"/>
  <c r="P34" i="157"/>
  <c r="P149" i="134"/>
  <c r="P149" i="39" s="1"/>
  <c r="P86" i="134"/>
  <c r="P86" i="39" s="1"/>
  <c r="N56" i="150" s="1"/>
  <c r="P137" i="157"/>
  <c r="P99" i="134"/>
  <c r="P99" i="39" s="1"/>
  <c r="N69" i="150" s="1"/>
  <c r="P15" i="134"/>
  <c r="P15" i="39" s="1"/>
  <c r="P52" i="121"/>
  <c r="M52" i="39" s="1"/>
  <c r="K22" i="150" s="1"/>
  <c r="P62" i="122"/>
  <c r="N62" i="39" s="1"/>
  <c r="L32" i="150" s="1"/>
  <c r="P53" i="122"/>
  <c r="N53" i="39" s="1"/>
  <c r="L23" i="150" s="1"/>
  <c r="P154" i="122"/>
  <c r="P15" i="120"/>
  <c r="I15" i="39" s="1"/>
  <c r="P156" i="96"/>
  <c r="P135" i="157"/>
  <c r="P143" i="134"/>
  <c r="P143" i="39" s="1"/>
  <c r="N113" i="150" s="1"/>
  <c r="P175" i="96"/>
  <c r="P36" i="96"/>
  <c r="L36" i="39" s="1"/>
  <c r="J6" i="150" s="1"/>
  <c r="P80" i="120"/>
  <c r="I80" i="39" s="1"/>
  <c r="G50" i="150" s="1"/>
  <c r="P85" i="120"/>
  <c r="I85" i="39" s="1"/>
  <c r="G55" i="150" s="1"/>
  <c r="N5" i="135"/>
  <c r="N2" i="135"/>
  <c r="P176" i="116"/>
  <c r="P46" i="121"/>
  <c r="M46" i="39" s="1"/>
  <c r="P89" i="121"/>
  <c r="M89" i="39" s="1"/>
  <c r="K59" i="150" s="1"/>
  <c r="P135" i="116"/>
  <c r="H135" i="39" s="1"/>
  <c r="F105" i="150" s="1"/>
  <c r="P15" i="116"/>
  <c r="H15" i="39" s="1"/>
  <c r="M91" i="151"/>
  <c r="M68" i="151"/>
  <c r="M88" i="151"/>
  <c r="M30" i="151"/>
  <c r="M26" i="151"/>
  <c r="M74" i="151"/>
  <c r="M27" i="151"/>
  <c r="M28" i="151"/>
  <c r="M36" i="151"/>
  <c r="M139" i="151"/>
  <c r="M140" i="151"/>
  <c r="M29" i="151"/>
  <c r="M31" i="151"/>
  <c r="M35" i="151"/>
  <c r="M132" i="151"/>
  <c r="M131" i="151"/>
  <c r="M141" i="151"/>
  <c r="M95" i="151"/>
  <c r="M145" i="151"/>
  <c r="M149" i="151"/>
  <c r="M32" i="151"/>
  <c r="M60" i="151"/>
  <c r="M137" i="151"/>
  <c r="M142" i="151"/>
  <c r="M37" i="151"/>
  <c r="M63" i="151"/>
  <c r="M147" i="151"/>
  <c r="M150" i="151"/>
  <c r="M144" i="151"/>
  <c r="M134" i="151"/>
  <c r="M71" i="151"/>
  <c r="M138" i="151"/>
  <c r="M133" i="151"/>
  <c r="M135" i="151"/>
  <c r="M143" i="151"/>
  <c r="M151" i="151"/>
  <c r="M152" i="151"/>
  <c r="M49" i="151"/>
  <c r="M8" i="151"/>
  <c r="M81" i="151"/>
  <c r="M69" i="151"/>
  <c r="M118" i="151"/>
  <c r="M111" i="151"/>
  <c r="M109" i="151"/>
  <c r="M119" i="151"/>
  <c r="M96" i="151"/>
  <c r="M42" i="151"/>
  <c r="M113" i="151"/>
  <c r="M121" i="151"/>
  <c r="M82" i="151"/>
  <c r="M14" i="151"/>
  <c r="M18" i="151"/>
  <c r="M7" i="151"/>
  <c r="M115" i="151"/>
  <c r="M112" i="151"/>
  <c r="M45" i="151"/>
  <c r="M117" i="151"/>
  <c r="M59" i="151"/>
  <c r="M65" i="151"/>
  <c r="M15" i="151"/>
  <c r="M103" i="151"/>
  <c r="M40" i="151"/>
  <c r="M48" i="151"/>
  <c r="M46" i="151"/>
  <c r="M57" i="151"/>
  <c r="M53" i="151"/>
  <c r="M6" i="151"/>
  <c r="M85" i="151"/>
  <c r="M17" i="151"/>
  <c r="M21" i="151"/>
  <c r="M22" i="151"/>
  <c r="M122" i="151"/>
  <c r="M123" i="151"/>
  <c r="M73" i="151"/>
  <c r="M124" i="151"/>
  <c r="M83" i="151"/>
  <c r="M101" i="151"/>
  <c r="M128" i="151"/>
  <c r="M92" i="151"/>
  <c r="M9" i="151"/>
  <c r="M10" i="151"/>
  <c r="M24" i="151"/>
  <c r="M66" i="151"/>
  <c r="M25" i="151"/>
  <c r="M39" i="151"/>
  <c r="M64" i="151"/>
  <c r="M125" i="151"/>
  <c r="M130" i="151"/>
  <c r="M77" i="151"/>
  <c r="M78" i="151"/>
  <c r="M127" i="151"/>
  <c r="M114" i="151"/>
  <c r="M13" i="151"/>
  <c r="M33" i="151"/>
  <c r="M129" i="151"/>
  <c r="M11" i="151"/>
  <c r="M12" i="151"/>
  <c r="M16" i="151"/>
  <c r="M51" i="151"/>
  <c r="M105" i="151"/>
  <c r="M72" i="151"/>
  <c r="M146" i="151"/>
  <c r="M93" i="151"/>
  <c r="M80" i="151"/>
  <c r="M52" i="151"/>
  <c r="M19" i="151"/>
  <c r="M23" i="151"/>
  <c r="M20" i="151"/>
  <c r="M76" i="151"/>
  <c r="M89" i="151"/>
  <c r="M79" i="151"/>
  <c r="M87" i="151"/>
  <c r="M41" i="151"/>
  <c r="M97" i="151"/>
  <c r="M104" i="151"/>
  <c r="M148" i="151"/>
  <c r="M43" i="151"/>
  <c r="M126" i="151"/>
  <c r="M47" i="151"/>
  <c r="M50" i="151"/>
  <c r="M86" i="151"/>
  <c r="M108" i="151"/>
  <c r="M98" i="151"/>
  <c r="M84" i="151"/>
  <c r="M136" i="151"/>
  <c r="M90" i="151"/>
  <c r="M34" i="151"/>
  <c r="M116" i="151"/>
  <c r="M107" i="151"/>
  <c r="M94" i="151"/>
  <c r="M56" i="151"/>
  <c r="M62" i="151"/>
  <c r="M75" i="151"/>
  <c r="M54" i="151"/>
  <c r="M100" i="151"/>
  <c r="M102" i="151"/>
  <c r="M99" i="151"/>
  <c r="M106" i="151"/>
  <c r="M55" i="151"/>
  <c r="M120" i="151"/>
  <c r="M110" i="151"/>
  <c r="M44" i="151"/>
  <c r="P55" i="116"/>
  <c r="H55" i="39" s="1"/>
  <c r="F25" i="150" s="1"/>
  <c r="P38" i="116"/>
  <c r="H38" i="39" s="1"/>
  <c r="F8" i="150" s="1"/>
  <c r="O2" i="116"/>
  <c r="P110" i="116" s="1"/>
  <c r="H110" i="39" s="1"/>
  <c r="F80" i="150" s="1"/>
  <c r="P181" i="116"/>
  <c r="P192" i="116"/>
  <c r="P134" i="116"/>
  <c r="H134" i="39" s="1"/>
  <c r="F104" i="150" s="1"/>
  <c r="P127" i="116"/>
  <c r="H127" i="39" s="1"/>
  <c r="F97" i="150" s="1"/>
  <c r="P106" i="116"/>
  <c r="H106" i="39" s="1"/>
  <c r="F76" i="150" s="1"/>
  <c r="P161" i="116"/>
  <c r="P67" i="116"/>
  <c r="H67" i="39" s="1"/>
  <c r="F37" i="150" s="1"/>
  <c r="P90" i="116"/>
  <c r="H90" i="39" s="1"/>
  <c r="F60" i="150" s="1"/>
  <c r="P158" i="116"/>
  <c r="P179" i="116"/>
  <c r="P10" i="116"/>
  <c r="H10" i="39" s="1"/>
  <c r="P147" i="116"/>
  <c r="H147" i="39" s="1"/>
  <c r="P153" i="116"/>
  <c r="P109" i="116"/>
  <c r="H109" i="39" s="1"/>
  <c r="F79" i="150" s="1"/>
  <c r="P15" i="121"/>
  <c r="M15" i="39" s="1"/>
  <c r="P124" i="121"/>
  <c r="M124" i="39" s="1"/>
  <c r="K94" i="150" s="1"/>
  <c r="P189" i="121"/>
  <c r="P183" i="121"/>
  <c r="P98" i="121"/>
  <c r="M98" i="39" s="1"/>
  <c r="K68" i="150" s="1"/>
  <c r="P168" i="121"/>
  <c r="P169" i="121"/>
  <c r="P77" i="121"/>
  <c r="M77" i="39" s="1"/>
  <c r="K47" i="150" s="1"/>
  <c r="P72" i="121"/>
  <c r="M72" i="39" s="1"/>
  <c r="K42" i="150" s="1"/>
  <c r="P174" i="121"/>
  <c r="P175" i="121"/>
  <c r="P170" i="121"/>
  <c r="P138" i="121"/>
  <c r="M138" i="39" s="1"/>
  <c r="K108" i="150" s="1"/>
  <c r="P188" i="121"/>
  <c r="P29" i="121"/>
  <c r="M29" i="39" s="1"/>
  <c r="P146" i="121"/>
  <c r="M146" i="39" s="1"/>
  <c r="K116" i="150" s="1"/>
  <c r="P27" i="121"/>
  <c r="M27" i="39" s="1"/>
  <c r="P168" i="120"/>
  <c r="P10" i="120"/>
  <c r="I10" i="39" s="1"/>
  <c r="P156" i="120"/>
  <c r="P92" i="134"/>
  <c r="P92" i="39" s="1"/>
  <c r="N62" i="150" s="1"/>
  <c r="P164" i="93"/>
  <c r="P161" i="93"/>
  <c r="P160" i="93"/>
  <c r="P30" i="93"/>
  <c r="G30" i="39" s="1"/>
  <c r="P169" i="93"/>
  <c r="P50" i="93"/>
  <c r="G50" i="39" s="1"/>
  <c r="E20" i="150" s="1"/>
  <c r="P172" i="93"/>
  <c r="P143" i="93"/>
  <c r="G143" i="39" s="1"/>
  <c r="E113" i="150" s="1"/>
  <c r="P8" i="93"/>
  <c r="G8" i="39" s="1"/>
  <c r="P53" i="93"/>
  <c r="G53" i="39" s="1"/>
  <c r="E23" i="150" s="1"/>
  <c r="P26" i="93"/>
  <c r="G26" i="39" s="1"/>
  <c r="P21" i="93"/>
  <c r="G21" i="39" s="1"/>
  <c r="P35" i="93"/>
  <c r="G35" i="39" s="1"/>
  <c r="P156" i="93"/>
  <c r="P128" i="93"/>
  <c r="G128" i="39" s="1"/>
  <c r="E98" i="150" s="1"/>
  <c r="P141" i="93"/>
  <c r="G141" i="39" s="1"/>
  <c r="E111" i="150" s="1"/>
  <c r="P10" i="93"/>
  <c r="G10" i="39" s="1"/>
  <c r="P96" i="93"/>
  <c r="G96" i="39" s="1"/>
  <c r="E66" i="150" s="1"/>
  <c r="P139" i="93"/>
  <c r="G139" i="39" s="1"/>
  <c r="E109" i="150" s="1"/>
  <c r="P22" i="93"/>
  <c r="G22" i="39" s="1"/>
  <c r="P158" i="93"/>
  <c r="P106" i="134"/>
  <c r="P106" i="39" s="1"/>
  <c r="N76" i="150" s="1"/>
  <c r="P138" i="120"/>
  <c r="I138" i="39" s="1"/>
  <c r="G108" i="150" s="1"/>
  <c r="P112" i="120"/>
  <c r="I112" i="39" s="1"/>
  <c r="G82" i="150" s="1"/>
  <c r="P77" i="134"/>
  <c r="P77" i="39" s="1"/>
  <c r="N47" i="150" s="1"/>
  <c r="P21" i="120"/>
  <c r="I21" i="39" s="1"/>
  <c r="P164" i="120"/>
  <c r="P129" i="120"/>
  <c r="I129" i="39" s="1"/>
  <c r="G99" i="150" s="1"/>
  <c r="M67" i="151"/>
  <c r="P9" i="134"/>
  <c r="P9" i="39" s="1"/>
  <c r="P73" i="134"/>
  <c r="P73" i="39" s="1"/>
  <c r="N43" i="150" s="1"/>
  <c r="P14" i="121"/>
  <c r="M14" i="39" s="1"/>
  <c r="P26" i="120"/>
  <c r="I26" i="39" s="1"/>
  <c r="P57" i="157"/>
  <c r="P19" i="134"/>
  <c r="P19" i="39" s="1"/>
  <c r="P136" i="134"/>
  <c r="P136" i="39" s="1"/>
  <c r="N106" i="150" s="1"/>
  <c r="P172" i="122"/>
  <c r="P10" i="122"/>
  <c r="N10" i="39" s="1"/>
  <c r="P145" i="122"/>
  <c r="N145" i="39" s="1"/>
  <c r="L115" i="150" s="1"/>
  <c r="P73" i="122"/>
  <c r="N73" i="39" s="1"/>
  <c r="L43" i="150" s="1"/>
  <c r="P39" i="122"/>
  <c r="N39" i="39" s="1"/>
  <c r="L9" i="150" s="1"/>
  <c r="P146" i="122"/>
  <c r="N146" i="39" s="1"/>
  <c r="L116" i="150" s="1"/>
  <c r="P151" i="122"/>
  <c r="N151" i="39" s="1"/>
  <c r="P135" i="122"/>
  <c r="N135" i="39" s="1"/>
  <c r="L105" i="150" s="1"/>
  <c r="P21" i="122"/>
  <c r="N21" i="39" s="1"/>
  <c r="P96" i="122"/>
  <c r="N96" i="39" s="1"/>
  <c r="L66" i="150" s="1"/>
  <c r="P83" i="122"/>
  <c r="N83" i="39" s="1"/>
  <c r="L53" i="150" s="1"/>
  <c r="P90" i="122"/>
  <c r="N90" i="39" s="1"/>
  <c r="L60" i="150" s="1"/>
  <c r="P46" i="122"/>
  <c r="N46" i="39" s="1"/>
  <c r="P162" i="122"/>
  <c r="P69" i="122"/>
  <c r="N69" i="39" s="1"/>
  <c r="L39" i="150" s="1"/>
  <c r="P11" i="122"/>
  <c r="N11" i="39" s="1"/>
  <c r="P116" i="122"/>
  <c r="N116" i="39" s="1"/>
  <c r="L86" i="150" s="1"/>
  <c r="P159" i="122"/>
  <c r="P160" i="122"/>
  <c r="P48" i="122"/>
  <c r="N48" i="39" s="1"/>
  <c r="L18" i="150" s="1"/>
  <c r="P13" i="122"/>
  <c r="N13" i="39" s="1"/>
  <c r="P28" i="122"/>
  <c r="N28" i="39" s="1"/>
  <c r="P126" i="122"/>
  <c r="N126" i="39" s="1"/>
  <c r="L96" i="150" s="1"/>
  <c r="P61" i="122"/>
  <c r="N61" i="39" s="1"/>
  <c r="L31" i="150" s="1"/>
  <c r="P65" i="122"/>
  <c r="N65" i="39" s="1"/>
  <c r="L35" i="150" s="1"/>
  <c r="P98" i="122"/>
  <c r="N98" i="39" s="1"/>
  <c r="L68" i="150" s="1"/>
  <c r="P173" i="122"/>
  <c r="P24" i="122"/>
  <c r="N24" i="39" s="1"/>
  <c r="P104" i="122"/>
  <c r="N104" i="39" s="1"/>
  <c r="L74" i="150" s="1"/>
  <c r="P37" i="122"/>
  <c r="N37" i="39" s="1"/>
  <c r="L7" i="150" s="1"/>
  <c r="F12" i="149" s="1"/>
  <c r="P119" i="122"/>
  <c r="N119" i="39" s="1"/>
  <c r="L89" i="150" s="1"/>
  <c r="P26" i="122"/>
  <c r="N26" i="39" s="1"/>
  <c r="P128" i="122"/>
  <c r="N128" i="39" s="1"/>
  <c r="L98" i="150" s="1"/>
  <c r="P120" i="122"/>
  <c r="N120" i="39" s="1"/>
  <c r="L90" i="150" s="1"/>
  <c r="P23" i="122"/>
  <c r="N23" i="39" s="1"/>
  <c r="P133" i="122"/>
  <c r="N133" i="39" s="1"/>
  <c r="L103" i="150" s="1"/>
  <c r="P168" i="122"/>
  <c r="P129" i="122"/>
  <c r="N129" i="39" s="1"/>
  <c r="L99" i="150" s="1"/>
  <c r="P16" i="122"/>
  <c r="N16" i="39" s="1"/>
  <c r="P150" i="122"/>
  <c r="N150" i="39" s="1"/>
  <c r="P179" i="122"/>
  <c r="P88" i="122"/>
  <c r="N88" i="39" s="1"/>
  <c r="L58" i="150" s="1"/>
  <c r="P163" i="122"/>
  <c r="P34" i="122"/>
  <c r="N34" i="39" s="1"/>
  <c r="P86" i="122"/>
  <c r="N86" i="39" s="1"/>
  <c r="L56" i="150" s="1"/>
  <c r="P82" i="122"/>
  <c r="N82" i="39" s="1"/>
  <c r="L52" i="150" s="1"/>
  <c r="P51" i="122"/>
  <c r="N51" i="39" s="1"/>
  <c r="L21" i="150" s="1"/>
  <c r="P127" i="122"/>
  <c r="N127" i="39" s="1"/>
  <c r="L97" i="150" s="1"/>
  <c r="P165" i="122"/>
  <c r="P112" i="122"/>
  <c r="N112" i="39" s="1"/>
  <c r="L82" i="150" s="1"/>
  <c r="P183" i="122"/>
  <c r="P136" i="122"/>
  <c r="N136" i="39" s="1"/>
  <c r="L106" i="150" s="1"/>
  <c r="P107" i="122"/>
  <c r="N107" i="39" s="1"/>
  <c r="L77" i="150" s="1"/>
  <c r="P190" i="122"/>
  <c r="P161" i="122"/>
  <c r="P156" i="122"/>
  <c r="P175" i="122"/>
  <c r="P181" i="122"/>
  <c r="P9" i="122"/>
  <c r="N9" i="39" s="1"/>
  <c r="P66" i="122"/>
  <c r="N66" i="39" s="1"/>
  <c r="L36" i="150" s="1"/>
  <c r="P191" i="122"/>
  <c r="P114" i="122"/>
  <c r="N114" i="39" s="1"/>
  <c r="L84" i="150" s="1"/>
  <c r="P144" i="122"/>
  <c r="N144" i="39" s="1"/>
  <c r="L114" i="150" s="1"/>
  <c r="P79" i="122"/>
  <c r="N79" i="39" s="1"/>
  <c r="L49" i="150" s="1"/>
  <c r="P42" i="122"/>
  <c r="N42" i="39" s="1"/>
  <c r="L12" i="150" s="1"/>
  <c r="P180" i="122"/>
  <c r="P70" i="122"/>
  <c r="N70" i="39" s="1"/>
  <c r="L40" i="150" s="1"/>
  <c r="P149" i="122"/>
  <c r="N149" i="39" s="1"/>
  <c r="P55" i="122"/>
  <c r="N55" i="39" s="1"/>
  <c r="L25" i="150" s="1"/>
  <c r="P7" i="122"/>
  <c r="N7" i="39" s="1"/>
  <c r="P141" i="122"/>
  <c r="N141" i="39" s="1"/>
  <c r="L111" i="150" s="1"/>
  <c r="P38" i="122"/>
  <c r="N38" i="39" s="1"/>
  <c r="L8" i="150" s="1"/>
  <c r="P89" i="122"/>
  <c r="N89" i="39" s="1"/>
  <c r="L59" i="150" s="1"/>
  <c r="P22" i="122"/>
  <c r="N22" i="39" s="1"/>
  <c r="P101" i="122"/>
  <c r="N101" i="39" s="1"/>
  <c r="L71" i="150" s="1"/>
  <c r="P23" i="120"/>
  <c r="I23" i="39" s="1"/>
  <c r="P183" i="96"/>
  <c r="P58" i="134"/>
  <c r="P58" i="39" s="1"/>
  <c r="N28" i="150" s="1"/>
  <c r="P6" i="134"/>
  <c r="P6" i="39" s="1"/>
  <c r="P165" i="121"/>
  <c r="P184" i="96"/>
  <c r="P170" i="120"/>
  <c r="P140" i="120"/>
  <c r="I140" i="39" s="1"/>
  <c r="G110" i="150" s="1"/>
  <c r="P153" i="120"/>
  <c r="P174" i="122"/>
  <c r="P99" i="157"/>
  <c r="P168" i="116"/>
  <c r="P63" i="116"/>
  <c r="H63" i="39" s="1"/>
  <c r="F33" i="150" s="1"/>
  <c r="P150" i="116"/>
  <c r="H150" i="39" s="1"/>
  <c r="P132" i="121"/>
  <c r="M132" i="39" s="1"/>
  <c r="K102" i="150" s="1"/>
  <c r="P163" i="121"/>
  <c r="P74" i="121"/>
  <c r="M74" i="39" s="1"/>
  <c r="K44" i="150" s="1"/>
  <c r="P143" i="116"/>
  <c r="H143" i="39" s="1"/>
  <c r="F113" i="150" s="1"/>
  <c r="P77" i="116"/>
  <c r="H77" i="39" s="1"/>
  <c r="F47" i="150" s="1"/>
  <c r="P18" i="116"/>
  <c r="H18" i="39" s="1"/>
  <c r="P86" i="116"/>
  <c r="H86" i="39" s="1"/>
  <c r="F56" i="150" s="1"/>
  <c r="N2" i="95"/>
  <c r="N5" i="95"/>
  <c r="P146" i="116"/>
  <c r="H146" i="39" s="1"/>
  <c r="F116" i="150" s="1"/>
  <c r="P132" i="116"/>
  <c r="H132" i="39" s="1"/>
  <c r="F102" i="150" s="1"/>
  <c r="P25" i="116"/>
  <c r="H25" i="39" s="1"/>
  <c r="P102" i="116"/>
  <c r="H102" i="39" s="1"/>
  <c r="F72" i="150" s="1"/>
  <c r="P166" i="116"/>
  <c r="P32" i="121"/>
  <c r="M32" i="39" s="1"/>
  <c r="P58" i="121"/>
  <c r="M58" i="39" s="1"/>
  <c r="K28" i="150" s="1"/>
  <c r="P61" i="121"/>
  <c r="M61" i="39" s="1"/>
  <c r="K31" i="150" s="1"/>
  <c r="P136" i="121"/>
  <c r="M136" i="39" s="1"/>
  <c r="K106" i="150" s="1"/>
  <c r="P17" i="121"/>
  <c r="M17" i="39" s="1"/>
  <c r="P52" i="120"/>
  <c r="I52" i="39" s="1"/>
  <c r="G22" i="150" s="1"/>
  <c r="P30" i="116"/>
  <c r="H30" i="39" s="1"/>
  <c r="P149" i="116"/>
  <c r="H149" i="39" s="1"/>
  <c r="P51" i="116"/>
  <c r="H51" i="39" s="1"/>
  <c r="F21" i="150" s="1"/>
  <c r="P11" i="116"/>
  <c r="H11" i="39" s="1"/>
  <c r="P21" i="116"/>
  <c r="H21" i="39" s="1"/>
  <c r="P99" i="116"/>
  <c r="H99" i="39" s="1"/>
  <c r="F69" i="150" s="1"/>
  <c r="P145" i="116"/>
  <c r="H145" i="39" s="1"/>
  <c r="F115" i="150" s="1"/>
  <c r="P19" i="116"/>
  <c r="H19" i="39" s="1"/>
  <c r="P87" i="116"/>
  <c r="H87" i="39" s="1"/>
  <c r="F57" i="150" s="1"/>
  <c r="P79" i="116"/>
  <c r="H79" i="39" s="1"/>
  <c r="F49" i="150" s="1"/>
  <c r="P6" i="116"/>
  <c r="H6" i="39" s="1"/>
  <c r="P173" i="116"/>
  <c r="P133" i="116"/>
  <c r="H133" i="39" s="1"/>
  <c r="F103" i="150" s="1"/>
  <c r="P71" i="116"/>
  <c r="H71" i="39" s="1"/>
  <c r="F41" i="150" s="1"/>
  <c r="P187" i="116"/>
  <c r="P100" i="116"/>
  <c r="H100" i="39" s="1"/>
  <c r="F70" i="150" s="1"/>
  <c r="P156" i="116"/>
  <c r="P111" i="116"/>
  <c r="H111" i="39" s="1"/>
  <c r="F81" i="150" s="1"/>
  <c r="P83" i="116"/>
  <c r="H83" i="39" s="1"/>
  <c r="F53" i="150" s="1"/>
  <c r="P20" i="121"/>
  <c r="M20" i="39" s="1"/>
  <c r="P119" i="121"/>
  <c r="M119" i="39" s="1"/>
  <c r="K89" i="150" s="1"/>
  <c r="P167" i="121"/>
  <c r="P178" i="121"/>
  <c r="P88" i="121"/>
  <c r="M88" i="39" s="1"/>
  <c r="K58" i="150" s="1"/>
  <c r="P97" i="121"/>
  <c r="M97" i="39" s="1"/>
  <c r="K67" i="150" s="1"/>
  <c r="P65" i="121"/>
  <c r="M65" i="39" s="1"/>
  <c r="K35" i="150" s="1"/>
  <c r="P123" i="121"/>
  <c r="M123" i="39" s="1"/>
  <c r="K93" i="150" s="1"/>
  <c r="P8" i="121"/>
  <c r="M8" i="39" s="1"/>
  <c r="P193" i="121"/>
  <c r="P159" i="121"/>
  <c r="P50" i="121"/>
  <c r="M50" i="39" s="1"/>
  <c r="K20" i="150" s="1"/>
  <c r="P67" i="121"/>
  <c r="M67" i="39" s="1"/>
  <c r="K37" i="150" s="1"/>
  <c r="P26" i="121"/>
  <c r="M26" i="39" s="1"/>
  <c r="P34" i="121"/>
  <c r="M34" i="39" s="1"/>
  <c r="P43" i="121"/>
  <c r="M43" i="39" s="1"/>
  <c r="K13" i="150" s="1"/>
  <c r="P86" i="121"/>
  <c r="M86" i="39" s="1"/>
  <c r="K56" i="150" s="1"/>
  <c r="P134" i="121"/>
  <c r="M134" i="39" s="1"/>
  <c r="K104" i="150" s="1"/>
  <c r="P68" i="121"/>
  <c r="M68" i="39" s="1"/>
  <c r="K38" i="150" s="1"/>
  <c r="P156" i="134"/>
  <c r="P76" i="134"/>
  <c r="P76" i="39" s="1"/>
  <c r="N46" i="150" s="1"/>
  <c r="P68" i="134"/>
  <c r="P68" i="39" s="1"/>
  <c r="N38" i="150" s="1"/>
  <c r="P25" i="93"/>
  <c r="G25" i="39" s="1"/>
  <c r="P181" i="93"/>
  <c r="P62" i="93"/>
  <c r="G62" i="39" s="1"/>
  <c r="E32" i="150" s="1"/>
  <c r="P29" i="93"/>
  <c r="G29" i="39" s="1"/>
  <c r="P15" i="93"/>
  <c r="G15" i="39" s="1"/>
  <c r="P6" i="93"/>
  <c r="G6" i="39" s="1"/>
  <c r="P12" i="93"/>
  <c r="G12" i="39" s="1"/>
  <c r="P64" i="93"/>
  <c r="G64" i="39" s="1"/>
  <c r="E34" i="150" s="1"/>
  <c r="P86" i="93"/>
  <c r="G86" i="39" s="1"/>
  <c r="E56" i="150" s="1"/>
  <c r="P168" i="93"/>
  <c r="P151" i="93"/>
  <c r="G151" i="39" s="1"/>
  <c r="P175" i="93"/>
  <c r="P134" i="93"/>
  <c r="G134" i="39" s="1"/>
  <c r="E104" i="150" s="1"/>
  <c r="P107" i="93"/>
  <c r="G107" i="39" s="1"/>
  <c r="E77" i="150" s="1"/>
  <c r="P56" i="93"/>
  <c r="G56" i="39" s="1"/>
  <c r="E26" i="150" s="1"/>
  <c r="P31" i="93"/>
  <c r="G31" i="39" s="1"/>
  <c r="P110" i="93"/>
  <c r="G110" i="39" s="1"/>
  <c r="E80" i="150" s="1"/>
  <c r="P165" i="93"/>
  <c r="P91" i="93"/>
  <c r="G91" i="39" s="1"/>
  <c r="E61" i="150" s="1"/>
  <c r="P83" i="93"/>
  <c r="G83" i="39" s="1"/>
  <c r="E53" i="150" s="1"/>
  <c r="P33" i="93"/>
  <c r="G33" i="39" s="1"/>
  <c r="P20" i="134"/>
  <c r="P20" i="39" s="1"/>
  <c r="P45" i="120"/>
  <c r="I45" i="39" s="1"/>
  <c r="G15" i="150" s="1"/>
  <c r="P65" i="120"/>
  <c r="I65" i="39" s="1"/>
  <c r="G35" i="150" s="1"/>
  <c r="P19" i="157"/>
  <c r="P86" i="157"/>
  <c r="P151" i="157"/>
  <c r="P102" i="157"/>
  <c r="P60" i="157"/>
  <c r="P158" i="134"/>
  <c r="P29" i="134"/>
  <c r="P29" i="39" s="1"/>
  <c r="P130" i="96"/>
  <c r="L130" i="39" s="1"/>
  <c r="J100" i="150" s="1"/>
  <c r="P145" i="96"/>
  <c r="L145" i="39" s="1"/>
  <c r="J115" i="150" s="1"/>
  <c r="P111" i="96"/>
  <c r="L111" i="39" s="1"/>
  <c r="J81" i="150" s="1"/>
  <c r="P171" i="96"/>
  <c r="P78" i="96"/>
  <c r="L78" i="39" s="1"/>
  <c r="J48" i="150" s="1"/>
  <c r="P180" i="96"/>
  <c r="P54" i="96"/>
  <c r="L54" i="39" s="1"/>
  <c r="J24" i="150" s="1"/>
  <c r="P181" i="96"/>
  <c r="P100" i="96"/>
  <c r="L100" i="39" s="1"/>
  <c r="J70" i="150" s="1"/>
  <c r="P158" i="96"/>
  <c r="P160" i="96"/>
  <c r="P21" i="96"/>
  <c r="L21" i="39" s="1"/>
  <c r="P42" i="96"/>
  <c r="L42" i="39" s="1"/>
  <c r="J12" i="150" s="1"/>
  <c r="P143" i="96"/>
  <c r="L143" i="39" s="1"/>
  <c r="J113" i="150" s="1"/>
  <c r="P82" i="96"/>
  <c r="L82" i="39" s="1"/>
  <c r="J52" i="150" s="1"/>
  <c r="P52" i="96"/>
  <c r="L52" i="39" s="1"/>
  <c r="J22" i="150" s="1"/>
  <c r="P90" i="96"/>
  <c r="L90" i="39" s="1"/>
  <c r="J60" i="150" s="1"/>
  <c r="P13" i="96"/>
  <c r="L13" i="39" s="1"/>
  <c r="P95" i="96"/>
  <c r="L95" i="39" s="1"/>
  <c r="J65" i="150" s="1"/>
  <c r="P89" i="96"/>
  <c r="L89" i="39" s="1"/>
  <c r="J59" i="150" s="1"/>
  <c r="P59" i="96"/>
  <c r="L59" i="39" s="1"/>
  <c r="J29" i="150" s="1"/>
  <c r="P19" i="96"/>
  <c r="L19" i="39" s="1"/>
  <c r="P65" i="96"/>
  <c r="L65" i="39" s="1"/>
  <c r="J35" i="150" s="1"/>
  <c r="P39" i="96"/>
  <c r="L39" i="39" s="1"/>
  <c r="J9" i="150" s="1"/>
  <c r="P161" i="96"/>
  <c r="P61" i="96"/>
  <c r="L61" i="39" s="1"/>
  <c r="J31" i="150" s="1"/>
  <c r="P152" i="96"/>
  <c r="L152" i="39" s="1"/>
  <c r="P17" i="96"/>
  <c r="L17" i="39" s="1"/>
  <c r="P189" i="96"/>
  <c r="P153" i="96"/>
  <c r="P105" i="96"/>
  <c r="L105" i="39" s="1"/>
  <c r="J75" i="150" s="1"/>
  <c r="P159" i="96"/>
  <c r="P188" i="96"/>
  <c r="P29" i="96"/>
  <c r="L29" i="39" s="1"/>
  <c r="P162" i="96"/>
  <c r="P117" i="96"/>
  <c r="L117" i="39" s="1"/>
  <c r="J87" i="150" s="1"/>
  <c r="P70" i="96"/>
  <c r="L70" i="39" s="1"/>
  <c r="J40" i="150" s="1"/>
  <c r="P109" i="96"/>
  <c r="L109" i="39" s="1"/>
  <c r="J79" i="150" s="1"/>
  <c r="P122" i="96"/>
  <c r="L122" i="39" s="1"/>
  <c r="J92" i="150" s="1"/>
  <c r="P43" i="96"/>
  <c r="L43" i="39" s="1"/>
  <c r="J13" i="150" s="1"/>
  <c r="P100" i="121"/>
  <c r="M100" i="39" s="1"/>
  <c r="K70" i="150" s="1"/>
  <c r="P18" i="120"/>
  <c r="I18" i="39" s="1"/>
  <c r="P46" i="120"/>
  <c r="I46" i="39" s="1"/>
  <c r="P59" i="122"/>
  <c r="N59" i="39" s="1"/>
  <c r="L29" i="150" s="1"/>
  <c r="P115" i="120"/>
  <c r="I115" i="39" s="1"/>
  <c r="G85" i="150" s="1"/>
  <c r="M58" i="151"/>
  <c r="P38" i="157"/>
  <c r="P112" i="134"/>
  <c r="P112" i="39" s="1"/>
  <c r="N82" i="150" s="1"/>
  <c r="P152" i="134"/>
  <c r="P152" i="39" s="1"/>
  <c r="P68" i="122"/>
  <c r="N68" i="39" s="1"/>
  <c r="L38" i="150" s="1"/>
  <c r="P79" i="96"/>
  <c r="L79" i="39" s="1"/>
  <c r="J49" i="150" s="1"/>
  <c r="P64" i="96"/>
  <c r="L64" i="39" s="1"/>
  <c r="J34" i="150" s="1"/>
  <c r="P132" i="122"/>
  <c r="N132" i="39" s="1"/>
  <c r="L102" i="150" s="1"/>
  <c r="P99" i="120"/>
  <c r="I99" i="39" s="1"/>
  <c r="G69" i="150" s="1"/>
  <c r="P81" i="96"/>
  <c r="L81" i="39" s="1"/>
  <c r="J51" i="150" s="1"/>
  <c r="P75" i="134"/>
  <c r="P75" i="39" s="1"/>
  <c r="N45" i="150" s="1"/>
  <c r="P34" i="134"/>
  <c r="P34" i="39" s="1"/>
  <c r="P40" i="122"/>
  <c r="N40" i="39" s="1"/>
  <c r="L10" i="150" s="1"/>
  <c r="P16" i="96"/>
  <c r="L16" i="39" s="1"/>
  <c r="P23" i="96"/>
  <c r="L23" i="39" s="1"/>
  <c r="P140" i="122"/>
  <c r="N140" i="39" s="1"/>
  <c r="L110" i="150" s="1"/>
  <c r="P33" i="120"/>
  <c r="I33" i="39" s="1"/>
  <c r="P54" i="120"/>
  <c r="I54" i="39" s="1"/>
  <c r="G24" i="150" s="1"/>
  <c r="P139" i="134"/>
  <c r="P139" i="39" s="1"/>
  <c r="N109" i="150" s="1"/>
  <c r="P16" i="134"/>
  <c r="P16" i="39" s="1"/>
  <c r="P129" i="96"/>
  <c r="L129" i="39" s="1"/>
  <c r="J99" i="150" s="1"/>
  <c r="P63" i="96"/>
  <c r="L63" i="39" s="1"/>
  <c r="J33" i="150" s="1"/>
  <c r="P109" i="122"/>
  <c r="N109" i="39" s="1"/>
  <c r="L79" i="150" s="1"/>
  <c r="P158" i="120"/>
  <c r="P190" i="121"/>
  <c r="P12" i="96"/>
  <c r="L12" i="39" s="1"/>
  <c r="M111" i="135" l="1"/>
  <c r="M46" i="135"/>
  <c r="M58" i="135"/>
  <c r="M77" i="135"/>
  <c r="M16" i="135"/>
  <c r="M69" i="135"/>
  <c r="M6" i="135"/>
  <c r="M98" i="135"/>
  <c r="M132" i="135"/>
  <c r="M82" i="135"/>
  <c r="M108" i="135"/>
  <c r="M7" i="135"/>
  <c r="M75" i="135"/>
  <c r="M127" i="135"/>
  <c r="M89" i="135"/>
  <c r="M145" i="135"/>
  <c r="M36" i="135"/>
  <c r="M28" i="135"/>
  <c r="M26" i="135"/>
  <c r="M8" i="135"/>
  <c r="M152" i="135"/>
  <c r="M87" i="135"/>
  <c r="M74" i="135"/>
  <c r="M21" i="135"/>
  <c r="M138" i="135"/>
  <c r="M50" i="135"/>
  <c r="M88" i="135"/>
  <c r="M40" i="135"/>
  <c r="M78" i="135"/>
  <c r="M76" i="135"/>
  <c r="M61" i="135"/>
  <c r="M104" i="135"/>
  <c r="M139" i="135"/>
  <c r="M137" i="135"/>
  <c r="M150" i="135"/>
  <c r="M31" i="135"/>
  <c r="M29" i="135"/>
  <c r="M19" i="135"/>
  <c r="M115" i="135"/>
  <c r="M59" i="135"/>
  <c r="M93" i="135"/>
  <c r="M121" i="135"/>
  <c r="M57" i="135"/>
  <c r="M18" i="135"/>
  <c r="M91" i="135"/>
  <c r="M134" i="135"/>
  <c r="M84" i="135"/>
  <c r="M12" i="135"/>
  <c r="M146" i="135"/>
  <c r="M136" i="135"/>
  <c r="M32" i="135"/>
  <c r="M86" i="135"/>
  <c r="M142" i="135"/>
  <c r="M66" i="135"/>
  <c r="M99" i="135"/>
  <c r="M143" i="135"/>
  <c r="M60" i="135"/>
  <c r="M17" i="135"/>
  <c r="M94" i="135"/>
  <c r="M53" i="135"/>
  <c r="M90" i="135"/>
  <c r="M124" i="135"/>
  <c r="M11" i="135"/>
  <c r="M106" i="135"/>
  <c r="M147" i="135"/>
  <c r="M41" i="135"/>
  <c r="M33" i="135"/>
  <c r="M68" i="135"/>
  <c r="M35" i="135"/>
  <c r="M101" i="135"/>
  <c r="M23" i="135"/>
  <c r="M67" i="135"/>
  <c r="M130" i="135"/>
  <c r="M20" i="135"/>
  <c r="M116" i="135"/>
  <c r="M10" i="135"/>
  <c r="M97" i="135"/>
  <c r="M15" i="135"/>
  <c r="M96" i="135"/>
  <c r="M38" i="135"/>
  <c r="M51" i="135"/>
  <c r="M133" i="135"/>
  <c r="M42" i="135"/>
  <c r="M114" i="135"/>
  <c r="M62" i="135"/>
  <c r="M24" i="135"/>
  <c r="M140" i="135"/>
  <c r="M95" i="135"/>
  <c r="M72" i="135"/>
  <c r="M70" i="135"/>
  <c r="M37" i="135"/>
  <c r="M9" i="135"/>
  <c r="M48" i="135"/>
  <c r="M47" i="135"/>
  <c r="M79" i="135"/>
  <c r="M92" i="135"/>
  <c r="M105" i="135"/>
  <c r="M63" i="135"/>
  <c r="M65" i="135"/>
  <c r="M56" i="135"/>
  <c r="M13" i="135"/>
  <c r="M85" i="135"/>
  <c r="M55" i="135"/>
  <c r="M103" i="135"/>
  <c r="M54" i="135"/>
  <c r="M64" i="135"/>
  <c r="M81" i="135"/>
  <c r="M80" i="135"/>
  <c r="M100" i="135"/>
  <c r="M109" i="135"/>
  <c r="M112" i="135"/>
  <c r="M151" i="135"/>
  <c r="M71" i="135"/>
  <c r="M73" i="135"/>
  <c r="M107" i="135"/>
  <c r="M102" i="135"/>
  <c r="M30" i="135"/>
  <c r="M52" i="135"/>
  <c r="M110" i="135"/>
  <c r="M83" i="135"/>
  <c r="M43" i="135"/>
  <c r="M49" i="135"/>
  <c r="M113" i="135"/>
  <c r="M14" i="135"/>
  <c r="M135" i="135"/>
  <c r="M45" i="135"/>
  <c r="M149" i="135"/>
  <c r="M118" i="135"/>
  <c r="M44" i="135"/>
  <c r="M141" i="135"/>
  <c r="M25" i="135"/>
  <c r="M22" i="135"/>
  <c r="M119" i="135"/>
  <c r="M122" i="135"/>
  <c r="M120" i="135"/>
  <c r="M123" i="135"/>
  <c r="M125" i="135"/>
  <c r="M27" i="135"/>
  <c r="M126" i="135"/>
  <c r="M117" i="135"/>
  <c r="M131" i="135"/>
  <c r="M148" i="135"/>
  <c r="M128" i="135"/>
  <c r="M129" i="135"/>
  <c r="M39" i="135"/>
  <c r="M34" i="135"/>
  <c r="M144" i="135"/>
  <c r="P152" i="121"/>
  <c r="M152" i="39" s="1"/>
  <c r="P10" i="121"/>
  <c r="M10" i="39" s="1"/>
  <c r="P128" i="121"/>
  <c r="M128" i="39" s="1"/>
  <c r="K98" i="150" s="1"/>
  <c r="P179" i="121"/>
  <c r="P129" i="121"/>
  <c r="M129" i="39" s="1"/>
  <c r="K99" i="150" s="1"/>
  <c r="P130" i="121"/>
  <c r="M130" i="39" s="1"/>
  <c r="K100" i="150" s="1"/>
  <c r="P21" i="121"/>
  <c r="M21" i="39" s="1"/>
  <c r="P103" i="116"/>
  <c r="H103" i="39" s="1"/>
  <c r="F73" i="150" s="1"/>
  <c r="P94" i="116"/>
  <c r="H94" i="39" s="1"/>
  <c r="F64" i="150" s="1"/>
  <c r="P16" i="116"/>
  <c r="H16" i="39" s="1"/>
  <c r="P17" i="116"/>
  <c r="H17" i="39" s="1"/>
  <c r="P44" i="116"/>
  <c r="H44" i="39" s="1"/>
  <c r="F14" i="150" s="1"/>
  <c r="F7" i="149"/>
  <c r="G7" i="149"/>
  <c r="P59" i="121"/>
  <c r="M59" i="39" s="1"/>
  <c r="K29" i="150" s="1"/>
  <c r="P103" i="121"/>
  <c r="M103" i="39" s="1"/>
  <c r="K73" i="150" s="1"/>
  <c r="P16" i="121"/>
  <c r="M16" i="39" s="1"/>
  <c r="P28" i="121"/>
  <c r="M28" i="39" s="1"/>
  <c r="P112" i="121"/>
  <c r="M112" i="39" s="1"/>
  <c r="K82" i="150" s="1"/>
  <c r="P148" i="121"/>
  <c r="M148" i="39" s="1"/>
  <c r="P187" i="121"/>
  <c r="P173" i="121"/>
  <c r="P41" i="116"/>
  <c r="H41" i="39" s="1"/>
  <c r="F11" i="150" s="1"/>
  <c r="O2" i="151"/>
  <c r="P70" i="151" s="1"/>
  <c r="R70" i="39" s="1"/>
  <c r="P40" i="150" s="1"/>
  <c r="P38" i="151"/>
  <c r="R38" i="39" s="1"/>
  <c r="P8" i="150" s="1"/>
  <c r="P75" i="93"/>
  <c r="G75" i="39" s="1"/>
  <c r="E45" i="150" s="1"/>
  <c r="P104" i="93"/>
  <c r="G104" i="39" s="1"/>
  <c r="E74" i="150" s="1"/>
  <c r="P44" i="93"/>
  <c r="G44" i="39" s="1"/>
  <c r="E14" i="150" s="1"/>
  <c r="P44" i="121"/>
  <c r="M44" i="39" s="1"/>
  <c r="K14" i="150" s="1"/>
  <c r="P181" i="121"/>
  <c r="P154" i="116"/>
  <c r="P152" i="116"/>
  <c r="H152" i="39" s="1"/>
  <c r="P57" i="116"/>
  <c r="H57" i="39" s="1"/>
  <c r="F27" i="150" s="1"/>
  <c r="P100" i="151"/>
  <c r="R100" i="39" s="1"/>
  <c r="P70" i="150" s="1"/>
  <c r="P47" i="151"/>
  <c r="R47" i="39" s="1"/>
  <c r="P17" i="150" s="1"/>
  <c r="P92" i="151"/>
  <c r="R92" i="39" s="1"/>
  <c r="P62" i="150" s="1"/>
  <c r="P112" i="151"/>
  <c r="R112" i="39" s="1"/>
  <c r="P82" i="150" s="1"/>
  <c r="P8" i="151"/>
  <c r="R8" i="39" s="1"/>
  <c r="P27" i="151"/>
  <c r="R27" i="39" s="1"/>
  <c r="P58" i="151"/>
  <c r="R58" i="39" s="1"/>
  <c r="P28" i="150" s="1"/>
  <c r="L16" i="150"/>
  <c r="B12" i="149"/>
  <c r="C12" i="149"/>
  <c r="P44" i="151"/>
  <c r="R44" i="39" s="1"/>
  <c r="P14" i="150" s="1"/>
  <c r="P54" i="151"/>
  <c r="R54" i="39" s="1"/>
  <c r="P24" i="150" s="1"/>
  <c r="P90" i="151"/>
  <c r="R90" i="39" s="1"/>
  <c r="P60" i="150" s="1"/>
  <c r="P126" i="151"/>
  <c r="R126" i="39" s="1"/>
  <c r="P96" i="150" s="1"/>
  <c r="P89" i="151"/>
  <c r="R89" i="39" s="1"/>
  <c r="P59" i="150" s="1"/>
  <c r="P146" i="151"/>
  <c r="R146" i="39" s="1"/>
  <c r="P116" i="150" s="1"/>
  <c r="P33" i="151"/>
  <c r="R33" i="39" s="1"/>
  <c r="P64" i="151"/>
  <c r="R64" i="39" s="1"/>
  <c r="P34" i="150" s="1"/>
  <c r="P128" i="151"/>
  <c r="R128" i="39" s="1"/>
  <c r="P98" i="150" s="1"/>
  <c r="P21" i="151"/>
  <c r="R21" i="39" s="1"/>
  <c r="P40" i="151"/>
  <c r="R40" i="39" s="1"/>
  <c r="P10" i="150" s="1"/>
  <c r="P115" i="151"/>
  <c r="R115" i="39" s="1"/>
  <c r="P85" i="150" s="1"/>
  <c r="P96" i="151"/>
  <c r="R96" i="39" s="1"/>
  <c r="P66" i="150" s="1"/>
  <c r="P49" i="151"/>
  <c r="R49" i="39" s="1"/>
  <c r="P19" i="150" s="1"/>
  <c r="P134" i="151"/>
  <c r="R134" i="39" s="1"/>
  <c r="P104" i="150" s="1"/>
  <c r="P60" i="151"/>
  <c r="R60" i="39" s="1"/>
  <c r="P30" i="150" s="1"/>
  <c r="P35" i="151"/>
  <c r="R35" i="39" s="1"/>
  <c r="P74" i="151"/>
  <c r="R74" i="39" s="1"/>
  <c r="P44" i="150" s="1"/>
  <c r="P186" i="121"/>
  <c r="P171" i="121"/>
  <c r="P23" i="116"/>
  <c r="H23" i="39" s="1"/>
  <c r="P165" i="116"/>
  <c r="P96" i="116"/>
  <c r="H96" i="39" s="1"/>
  <c r="F66" i="150" s="1"/>
  <c r="P153" i="121"/>
  <c r="P61" i="116"/>
  <c r="H61" i="39" s="1"/>
  <c r="F31" i="150" s="1"/>
  <c r="P37" i="121"/>
  <c r="M37" i="39" s="1"/>
  <c r="K7" i="150" s="1"/>
  <c r="P7" i="121"/>
  <c r="M7" i="39" s="1"/>
  <c r="P125" i="121"/>
  <c r="M125" i="39" s="1"/>
  <c r="K95" i="150" s="1"/>
  <c r="P91" i="121"/>
  <c r="M91" i="39" s="1"/>
  <c r="K61" i="150" s="1"/>
  <c r="P57" i="121"/>
  <c r="M57" i="39" s="1"/>
  <c r="K27" i="150" s="1"/>
  <c r="P90" i="121"/>
  <c r="M90" i="39" s="1"/>
  <c r="K60" i="150" s="1"/>
  <c r="P84" i="116"/>
  <c r="H84" i="39" s="1"/>
  <c r="F54" i="150" s="1"/>
  <c r="P115" i="116"/>
  <c r="H115" i="39" s="1"/>
  <c r="F85" i="150" s="1"/>
  <c r="P138" i="116"/>
  <c r="H138" i="39" s="1"/>
  <c r="F108" i="150" s="1"/>
  <c r="P85" i="121"/>
  <c r="M85" i="39" s="1"/>
  <c r="K55" i="150" s="1"/>
  <c r="M34" i="152"/>
  <c r="M31" i="152"/>
  <c r="M26" i="152"/>
  <c r="M38" i="152"/>
  <c r="M151" i="152"/>
  <c r="M114" i="152"/>
  <c r="M9" i="152"/>
  <c r="M68" i="152"/>
  <c r="M107" i="152"/>
  <c r="M134" i="152"/>
  <c r="M122" i="152"/>
  <c r="M13" i="152"/>
  <c r="M72" i="152"/>
  <c r="M111" i="152"/>
  <c r="M70" i="152"/>
  <c r="M73" i="152"/>
  <c r="M112" i="152"/>
  <c r="M46" i="152"/>
  <c r="M15" i="152"/>
  <c r="M85" i="152"/>
  <c r="M124" i="152"/>
  <c r="M36" i="152"/>
  <c r="M118" i="152"/>
  <c r="M12" i="152"/>
  <c r="M121" i="152"/>
  <c r="M126" i="152"/>
  <c r="M17" i="152"/>
  <c r="M76" i="152"/>
  <c r="M30" i="152"/>
  <c r="M133" i="152"/>
  <c r="M77" i="152"/>
  <c r="M37" i="152"/>
  <c r="M71" i="152"/>
  <c r="M115" i="152"/>
  <c r="M98" i="152"/>
  <c r="M7" i="152"/>
  <c r="M116" i="152"/>
  <c r="M74" i="152"/>
  <c r="M49" i="152"/>
  <c r="M88" i="152"/>
  <c r="M127" i="152"/>
  <c r="M140" i="152"/>
  <c r="M28" i="152"/>
  <c r="M16" i="152"/>
  <c r="M75" i="152"/>
  <c r="M125" i="152"/>
  <c r="M6" i="152"/>
  <c r="M20" i="152"/>
  <c r="M79" i="152"/>
  <c r="M129" i="152"/>
  <c r="M102" i="152"/>
  <c r="M21" i="152"/>
  <c r="M80" i="152"/>
  <c r="M119" i="152"/>
  <c r="M78" i="152"/>
  <c r="M40" i="152"/>
  <c r="M53" i="152"/>
  <c r="M92" i="152"/>
  <c r="M148" i="152"/>
  <c r="M29" i="152"/>
  <c r="M60" i="152"/>
  <c r="M141" i="152"/>
  <c r="M19" i="152"/>
  <c r="M89" i="152"/>
  <c r="M128" i="152"/>
  <c r="M10" i="152"/>
  <c r="M45" i="152"/>
  <c r="M24" i="152"/>
  <c r="M83" i="152"/>
  <c r="M130" i="152"/>
  <c r="M25" i="152"/>
  <c r="M84" i="152"/>
  <c r="M123" i="152"/>
  <c r="M106" i="152"/>
  <c r="M35" i="152"/>
  <c r="M56" i="152"/>
  <c r="M95" i="152"/>
  <c r="M47" i="152"/>
  <c r="M87" i="152"/>
  <c r="M110" i="152"/>
  <c r="M50" i="152"/>
  <c r="M131" i="152"/>
  <c r="M23" i="152"/>
  <c r="M93" i="152"/>
  <c r="M150" i="152"/>
  <c r="M58" i="152"/>
  <c r="M97" i="152"/>
  <c r="M146" i="152"/>
  <c r="M48" i="152"/>
  <c r="M99" i="152"/>
  <c r="M54" i="152"/>
  <c r="M57" i="152"/>
  <c r="M96" i="152"/>
  <c r="M62" i="152"/>
  <c r="M39" i="152"/>
  <c r="M51" i="152"/>
  <c r="M101" i="152"/>
  <c r="M44" i="152"/>
  <c r="M14" i="152"/>
  <c r="M145" i="152"/>
  <c r="M52" i="152"/>
  <c r="M91" i="152"/>
  <c r="M149" i="152"/>
  <c r="M63" i="152"/>
  <c r="M113" i="152"/>
  <c r="M144" i="152"/>
  <c r="M137" i="152"/>
  <c r="M82" i="152"/>
  <c r="M43" i="152"/>
  <c r="M61" i="152"/>
  <c r="M100" i="152"/>
  <c r="M90" i="152"/>
  <c r="M33" i="152"/>
  <c r="M65" i="152"/>
  <c r="M104" i="152"/>
  <c r="M41" i="152"/>
  <c r="M18" i="152"/>
  <c r="M142" i="152"/>
  <c r="M55" i="152"/>
  <c r="M105" i="152"/>
  <c r="M136" i="152"/>
  <c r="M32" i="152"/>
  <c r="M8" i="152"/>
  <c r="M67" i="152"/>
  <c r="M117" i="152"/>
  <c r="M86" i="152"/>
  <c r="M64" i="152"/>
  <c r="M103" i="152"/>
  <c r="M147" i="152"/>
  <c r="M94" i="152"/>
  <c r="M69" i="152"/>
  <c r="M108" i="152"/>
  <c r="M66" i="152"/>
  <c r="M59" i="152"/>
  <c r="M109" i="152"/>
  <c r="M139" i="152"/>
  <c r="M22" i="152"/>
  <c r="M132" i="152"/>
  <c r="M11" i="152"/>
  <c r="M81" i="152"/>
  <c r="M120" i="152"/>
  <c r="M138" i="152"/>
  <c r="M143" i="152"/>
  <c r="M152" i="152"/>
  <c r="M27" i="152"/>
  <c r="M135" i="152"/>
  <c r="M42" i="152"/>
  <c r="P160" i="116"/>
  <c r="P6" i="121"/>
  <c r="M6" i="39" s="1"/>
  <c r="P58" i="93"/>
  <c r="G58" i="39" s="1"/>
  <c r="E28" i="150" s="1"/>
  <c r="P55" i="93"/>
  <c r="G55" i="39" s="1"/>
  <c r="E25" i="150" s="1"/>
  <c r="P67" i="93"/>
  <c r="G67" i="39" s="1"/>
  <c r="E37" i="150" s="1"/>
  <c r="P114" i="121"/>
  <c r="M114" i="39" s="1"/>
  <c r="K84" i="150" s="1"/>
  <c r="P120" i="121"/>
  <c r="M120" i="39" s="1"/>
  <c r="K90" i="150" s="1"/>
  <c r="P47" i="121"/>
  <c r="M47" i="39" s="1"/>
  <c r="K17" i="150" s="1"/>
  <c r="P113" i="121"/>
  <c r="M113" i="39" s="1"/>
  <c r="K83" i="150" s="1"/>
  <c r="P140" i="93"/>
  <c r="G140" i="39" s="1"/>
  <c r="E110" i="150" s="1"/>
  <c r="P106" i="93"/>
  <c r="G106" i="39" s="1"/>
  <c r="E76" i="150" s="1"/>
  <c r="P159" i="93"/>
  <c r="P137" i="93"/>
  <c r="G137" i="39" s="1"/>
  <c r="E107" i="150" s="1"/>
  <c r="P163" i="93"/>
  <c r="P25" i="121"/>
  <c r="M25" i="39" s="1"/>
  <c r="P9" i="121"/>
  <c r="M9" i="39" s="1"/>
  <c r="P24" i="116"/>
  <c r="H24" i="39" s="1"/>
  <c r="P81" i="116"/>
  <c r="H81" i="39" s="1"/>
  <c r="F51" i="150" s="1"/>
  <c r="P31" i="116"/>
  <c r="H31" i="39" s="1"/>
  <c r="P99" i="154"/>
  <c r="V99" i="39" s="1"/>
  <c r="T69" i="150" s="1"/>
  <c r="P37" i="154"/>
  <c r="V37" i="39" s="1"/>
  <c r="T7" i="150" s="1"/>
  <c r="P68" i="154"/>
  <c r="V68" i="39" s="1"/>
  <c r="T38" i="150" s="1"/>
  <c r="P136" i="154"/>
  <c r="V136" i="39" s="1"/>
  <c r="T106" i="150" s="1"/>
  <c r="P146" i="154"/>
  <c r="V146" i="39" s="1"/>
  <c r="T116" i="150" s="1"/>
  <c r="P79" i="151"/>
  <c r="R79" i="39" s="1"/>
  <c r="P49" i="150" s="1"/>
  <c r="P125" i="151"/>
  <c r="R125" i="39" s="1"/>
  <c r="P95" i="150" s="1"/>
  <c r="P48" i="151"/>
  <c r="R48" i="39" s="1"/>
  <c r="P18" i="150" s="1"/>
  <c r="P42" i="151"/>
  <c r="R42" i="39" s="1"/>
  <c r="P12" i="150" s="1"/>
  <c r="P137" i="151"/>
  <c r="R137" i="39" s="1"/>
  <c r="P107" i="150" s="1"/>
  <c r="P132" i="151"/>
  <c r="R132" i="39" s="1"/>
  <c r="P102" i="150" s="1"/>
  <c r="P141" i="116"/>
  <c r="H141" i="39" s="1"/>
  <c r="F111" i="150" s="1"/>
  <c r="P39" i="116"/>
  <c r="H39" i="39" s="1"/>
  <c r="F9" i="150" s="1"/>
  <c r="P22" i="116"/>
  <c r="H22" i="39" s="1"/>
  <c r="P110" i="151"/>
  <c r="R110" i="39" s="1"/>
  <c r="P80" i="150" s="1"/>
  <c r="P75" i="151"/>
  <c r="R75" i="39" s="1"/>
  <c r="P45" i="150" s="1"/>
  <c r="P136" i="151"/>
  <c r="R136" i="39" s="1"/>
  <c r="P106" i="150" s="1"/>
  <c r="P43" i="151"/>
  <c r="R43" i="39" s="1"/>
  <c r="P13" i="150" s="1"/>
  <c r="P76" i="151"/>
  <c r="R76" i="39" s="1"/>
  <c r="P46" i="150" s="1"/>
  <c r="P72" i="151"/>
  <c r="R72" i="39" s="1"/>
  <c r="P42" i="150" s="1"/>
  <c r="P13" i="151"/>
  <c r="R13" i="39" s="1"/>
  <c r="P39" i="151"/>
  <c r="R39" i="39" s="1"/>
  <c r="P9" i="150" s="1"/>
  <c r="P101" i="151"/>
  <c r="R101" i="39" s="1"/>
  <c r="P71" i="150" s="1"/>
  <c r="P17" i="151"/>
  <c r="R17" i="39" s="1"/>
  <c r="P103" i="151"/>
  <c r="R103" i="39" s="1"/>
  <c r="P73" i="150" s="1"/>
  <c r="P7" i="151"/>
  <c r="R7" i="39" s="1"/>
  <c r="P119" i="151"/>
  <c r="R119" i="39" s="1"/>
  <c r="P89" i="150" s="1"/>
  <c r="P152" i="151"/>
  <c r="R152" i="39" s="1"/>
  <c r="P144" i="151"/>
  <c r="R144" i="39" s="1"/>
  <c r="P114" i="150" s="1"/>
  <c r="P32" i="151"/>
  <c r="R32" i="39" s="1"/>
  <c r="P31" i="151"/>
  <c r="R31" i="39" s="1"/>
  <c r="P26" i="151"/>
  <c r="R26" i="39" s="1"/>
  <c r="P170" i="116"/>
  <c r="P158" i="121"/>
  <c r="P81" i="121"/>
  <c r="M81" i="39" s="1"/>
  <c r="K51" i="150" s="1"/>
  <c r="P46" i="116"/>
  <c r="H46" i="39" s="1"/>
  <c r="P75" i="116"/>
  <c r="H75" i="39" s="1"/>
  <c r="F45" i="150" s="1"/>
  <c r="P144" i="116"/>
  <c r="H144" i="39" s="1"/>
  <c r="F114" i="150" s="1"/>
  <c r="P172" i="121"/>
  <c r="P11" i="121"/>
  <c r="M11" i="39" s="1"/>
  <c r="P154" i="121"/>
  <c r="P76" i="93"/>
  <c r="G76" i="39" s="1"/>
  <c r="E46" i="150" s="1"/>
  <c r="P117" i="93"/>
  <c r="G117" i="39" s="1"/>
  <c r="E87" i="150" s="1"/>
  <c r="P166" i="93"/>
  <c r="P119" i="93"/>
  <c r="G119" i="39" s="1"/>
  <c r="E89" i="150" s="1"/>
  <c r="P80" i="93"/>
  <c r="G80" i="39" s="1"/>
  <c r="E50" i="150" s="1"/>
  <c r="P103" i="93"/>
  <c r="G103" i="39" s="1"/>
  <c r="E73" i="150" s="1"/>
  <c r="P52" i="93"/>
  <c r="G52" i="39" s="1"/>
  <c r="E22" i="150" s="1"/>
  <c r="P93" i="93"/>
  <c r="G93" i="39" s="1"/>
  <c r="E63" i="150" s="1"/>
  <c r="P101" i="93"/>
  <c r="G101" i="39" s="1"/>
  <c r="E71" i="150" s="1"/>
  <c r="P121" i="93"/>
  <c r="G121" i="39" s="1"/>
  <c r="E91" i="150" s="1"/>
  <c r="P60" i="93"/>
  <c r="G60" i="39" s="1"/>
  <c r="E30" i="150" s="1"/>
  <c r="P105" i="93"/>
  <c r="G105" i="39" s="1"/>
  <c r="E75" i="150" s="1"/>
  <c r="P152" i="93"/>
  <c r="G152" i="39" s="1"/>
  <c r="B10" i="149"/>
  <c r="P51" i="121"/>
  <c r="M51" i="39" s="1"/>
  <c r="K21" i="150" s="1"/>
  <c r="P184" i="121"/>
  <c r="P40" i="121"/>
  <c r="M40" i="39" s="1"/>
  <c r="K10" i="150" s="1"/>
  <c r="P180" i="116"/>
  <c r="P163" i="116"/>
  <c r="P35" i="121"/>
  <c r="M35" i="39" s="1"/>
  <c r="P54" i="116"/>
  <c r="H54" i="39" s="1"/>
  <c r="F24" i="150" s="1"/>
  <c r="P162" i="121"/>
  <c r="P187" i="93"/>
  <c r="P100" i="93"/>
  <c r="G100" i="39" s="1"/>
  <c r="E70" i="150" s="1"/>
  <c r="P91" i="116"/>
  <c r="H91" i="39" s="1"/>
  <c r="F61" i="150" s="1"/>
  <c r="P115" i="121"/>
  <c r="M115" i="39" s="1"/>
  <c r="K85" i="150" s="1"/>
  <c r="P19" i="121"/>
  <c r="M19" i="39" s="1"/>
  <c r="P23" i="121"/>
  <c r="M23" i="39" s="1"/>
  <c r="P66" i="93"/>
  <c r="G66" i="39" s="1"/>
  <c r="E36" i="150" s="1"/>
  <c r="P16" i="93"/>
  <c r="G16" i="39" s="1"/>
  <c r="P109" i="93"/>
  <c r="G109" i="39" s="1"/>
  <c r="E79" i="150" s="1"/>
  <c r="P62" i="121"/>
  <c r="M62" i="39" s="1"/>
  <c r="K32" i="150" s="1"/>
  <c r="P109" i="121"/>
  <c r="M109" i="39" s="1"/>
  <c r="K79" i="150" s="1"/>
  <c r="P74" i="116"/>
  <c r="H74" i="39" s="1"/>
  <c r="F44" i="150" s="1"/>
  <c r="P171" i="116"/>
  <c r="P71" i="93"/>
  <c r="G71" i="39" s="1"/>
  <c r="E41" i="150" s="1"/>
  <c r="P189" i="93"/>
  <c r="P178" i="93"/>
  <c r="P8" i="131"/>
  <c r="O8" i="39" s="1"/>
  <c r="P97" i="131"/>
  <c r="O97" i="39" s="1"/>
  <c r="M67" i="150" s="1"/>
  <c r="P52" i="131"/>
  <c r="O52" i="39" s="1"/>
  <c r="M22" i="150" s="1"/>
  <c r="P21" i="131"/>
  <c r="O21" i="39" s="1"/>
  <c r="P14" i="93"/>
  <c r="G14" i="39" s="1"/>
  <c r="P7" i="93"/>
  <c r="G7" i="39" s="1"/>
  <c r="P149" i="121"/>
  <c r="M149" i="39" s="1"/>
  <c r="P118" i="121"/>
  <c r="M118" i="39" s="1"/>
  <c r="K88" i="150" s="1"/>
  <c r="P140" i="116"/>
  <c r="H140" i="39" s="1"/>
  <c r="F110" i="150" s="1"/>
  <c r="P27" i="116"/>
  <c r="H27" i="39" s="1"/>
  <c r="P35" i="116"/>
  <c r="H35" i="39" s="1"/>
  <c r="P56" i="154"/>
  <c r="V56" i="39" s="1"/>
  <c r="T26" i="150" s="1"/>
  <c r="P101" i="154"/>
  <c r="V101" i="39" s="1"/>
  <c r="T71" i="150" s="1"/>
  <c r="P87" i="154"/>
  <c r="V87" i="39" s="1"/>
  <c r="T57" i="150" s="1"/>
  <c r="P114" i="154"/>
  <c r="V114" i="39" s="1"/>
  <c r="T84" i="150" s="1"/>
  <c r="P28" i="154"/>
  <c r="V28" i="39" s="1"/>
  <c r="M136" i="95"/>
  <c r="M64" i="95"/>
  <c r="M113" i="95"/>
  <c r="M112" i="95"/>
  <c r="M147" i="95"/>
  <c r="M28" i="95"/>
  <c r="M158" i="95"/>
  <c r="M167" i="95"/>
  <c r="M13" i="95"/>
  <c r="M81" i="95"/>
  <c r="M43" i="95"/>
  <c r="M15" i="95"/>
  <c r="M69" i="95"/>
  <c r="M44" i="95"/>
  <c r="M79" i="95"/>
  <c r="M108" i="95"/>
  <c r="M41" i="95"/>
  <c r="M126" i="95"/>
  <c r="M172" i="95"/>
  <c r="M115" i="95"/>
  <c r="M191" i="95"/>
  <c r="M7" i="95"/>
  <c r="M37" i="95"/>
  <c r="M186" i="95"/>
  <c r="M145" i="95"/>
  <c r="M76" i="95"/>
  <c r="M125" i="95"/>
  <c r="M124" i="95"/>
  <c r="M33" i="95"/>
  <c r="M31" i="95"/>
  <c r="M176" i="95"/>
  <c r="M181" i="95"/>
  <c r="M12" i="95"/>
  <c r="M40" i="95"/>
  <c r="M55" i="95"/>
  <c r="M104" i="95"/>
  <c r="M66" i="95"/>
  <c r="M57" i="95"/>
  <c r="M71" i="95"/>
  <c r="M170" i="95"/>
  <c r="M128" i="95"/>
  <c r="M24" i="95"/>
  <c r="M120" i="95"/>
  <c r="M153" i="95"/>
  <c r="M17" i="95"/>
  <c r="M103" i="95"/>
  <c r="M23" i="95"/>
  <c r="M133" i="95"/>
  <c r="M83" i="95"/>
  <c r="M82" i="95"/>
  <c r="M130" i="95"/>
  <c r="M151" i="95"/>
  <c r="M32" i="95"/>
  <c r="M156" i="95"/>
  <c r="M187" i="95"/>
  <c r="M117" i="95"/>
  <c r="M68" i="95"/>
  <c r="M138" i="95"/>
  <c r="M84" i="95"/>
  <c r="M48" i="95"/>
  <c r="M185" i="95"/>
  <c r="M140" i="95"/>
  <c r="M179" i="95"/>
  <c r="M67" i="95"/>
  <c r="M25" i="95"/>
  <c r="M122" i="95"/>
  <c r="M190" i="95"/>
  <c r="M22" i="95"/>
  <c r="M131" i="95"/>
  <c r="M91" i="95"/>
  <c r="M141" i="95"/>
  <c r="M101" i="95"/>
  <c r="M135" i="95"/>
  <c r="M160" i="95"/>
  <c r="M10" i="95"/>
  <c r="M59" i="95"/>
  <c r="M90" i="95"/>
  <c r="M137" i="95"/>
  <c r="M80" i="95"/>
  <c r="M65" i="95"/>
  <c r="M168" i="95"/>
  <c r="M102" i="95"/>
  <c r="M20" i="95"/>
  <c r="M85" i="95"/>
  <c r="M142" i="95"/>
  <c r="M107" i="95"/>
  <c r="M139" i="95"/>
  <c r="M150" i="95"/>
  <c r="M180" i="95"/>
  <c r="M99" i="95"/>
  <c r="M60" i="95"/>
  <c r="M86" i="95"/>
  <c r="M173" i="95"/>
  <c r="M45" i="95"/>
  <c r="M163" i="95"/>
  <c r="M177" i="95"/>
  <c r="M38" i="95"/>
  <c r="M19" i="95"/>
  <c r="M97" i="95"/>
  <c r="M46" i="95"/>
  <c r="M119" i="95"/>
  <c r="M144" i="95"/>
  <c r="M35" i="95"/>
  <c r="M166" i="95"/>
  <c r="M105" i="95"/>
  <c r="M134" i="95"/>
  <c r="M42" i="95"/>
  <c r="M155" i="95"/>
  <c r="M47" i="95"/>
  <c r="M178" i="95"/>
  <c r="M192" i="95"/>
  <c r="M56" i="95"/>
  <c r="M121" i="95"/>
  <c r="M183" i="95"/>
  <c r="M52" i="95"/>
  <c r="M88" i="95"/>
  <c r="M29" i="95"/>
  <c r="M21" i="95"/>
  <c r="M157" i="95"/>
  <c r="M96" i="95"/>
  <c r="M175" i="95"/>
  <c r="M129" i="95"/>
  <c r="M159" i="95"/>
  <c r="M78" i="95"/>
  <c r="M18" i="95"/>
  <c r="M16" i="95"/>
  <c r="M72" i="95"/>
  <c r="M49" i="95"/>
  <c r="M36" i="95"/>
  <c r="M58" i="95"/>
  <c r="M94" i="95"/>
  <c r="M26" i="95"/>
  <c r="M165" i="95"/>
  <c r="M193" i="95"/>
  <c r="M132" i="95"/>
  <c r="M188" i="95"/>
  <c r="M110" i="95"/>
  <c r="M93" i="95"/>
  <c r="M109" i="95"/>
  <c r="M73" i="95"/>
  <c r="M152" i="95"/>
  <c r="M154" i="95"/>
  <c r="M111" i="95"/>
  <c r="M70" i="95"/>
  <c r="M100" i="95"/>
  <c r="M148" i="95"/>
  <c r="M174" i="95"/>
  <c r="M182" i="95"/>
  <c r="M123" i="95"/>
  <c r="M162" i="95"/>
  <c r="M53" i="95"/>
  <c r="M75" i="95"/>
  <c r="M92" i="95"/>
  <c r="M63" i="95"/>
  <c r="M8" i="95"/>
  <c r="M171" i="95"/>
  <c r="M114" i="95"/>
  <c r="M89" i="95"/>
  <c r="M106" i="95"/>
  <c r="M27" i="95"/>
  <c r="M169" i="95"/>
  <c r="M164" i="95"/>
  <c r="M50" i="95"/>
  <c r="M161" i="95"/>
  <c r="M62" i="95"/>
  <c r="M116" i="95"/>
  <c r="M127" i="95"/>
  <c r="M77" i="95"/>
  <c r="M61" i="95"/>
  <c r="M9" i="95"/>
  <c r="M30" i="95"/>
  <c r="M95" i="95"/>
  <c r="M118" i="95"/>
  <c r="M34" i="95"/>
  <c r="M189" i="95"/>
  <c r="M6" i="95"/>
  <c r="M39" i="95"/>
  <c r="M11" i="95"/>
  <c r="M87" i="95"/>
  <c r="M146" i="95"/>
  <c r="M54" i="95"/>
  <c r="M74" i="95"/>
  <c r="M51" i="95"/>
  <c r="M14" i="95"/>
  <c r="M143" i="95"/>
  <c r="M184" i="95"/>
  <c r="M149" i="95"/>
  <c r="M98" i="95"/>
  <c r="P120" i="151"/>
  <c r="R120" i="39" s="1"/>
  <c r="P90" i="150" s="1"/>
  <c r="P62" i="151"/>
  <c r="R62" i="39" s="1"/>
  <c r="P32" i="150" s="1"/>
  <c r="P84" i="151"/>
  <c r="R84" i="39" s="1"/>
  <c r="P54" i="150" s="1"/>
  <c r="P148" i="151"/>
  <c r="R148" i="39" s="1"/>
  <c r="P20" i="151"/>
  <c r="R20" i="39" s="1"/>
  <c r="P105" i="151"/>
  <c r="R105" i="39" s="1"/>
  <c r="P75" i="150" s="1"/>
  <c r="P114" i="151"/>
  <c r="R114" i="39" s="1"/>
  <c r="P84" i="150" s="1"/>
  <c r="P25" i="151"/>
  <c r="R25" i="39" s="1"/>
  <c r="P83" i="151"/>
  <c r="R83" i="39" s="1"/>
  <c r="P53" i="150" s="1"/>
  <c r="P85" i="151"/>
  <c r="R85" i="39" s="1"/>
  <c r="P55" i="150" s="1"/>
  <c r="P15" i="151"/>
  <c r="R15" i="39" s="1"/>
  <c r="P18" i="151"/>
  <c r="R18" i="39" s="1"/>
  <c r="P109" i="151"/>
  <c r="R109" i="39" s="1"/>
  <c r="P79" i="150" s="1"/>
  <c r="P151" i="151"/>
  <c r="R151" i="39" s="1"/>
  <c r="P150" i="151"/>
  <c r="R150" i="39" s="1"/>
  <c r="P149" i="151"/>
  <c r="R149" i="39" s="1"/>
  <c r="P29" i="151"/>
  <c r="R29" i="39" s="1"/>
  <c r="P30" i="151"/>
  <c r="R30" i="39" s="1"/>
  <c r="N16" i="150"/>
  <c r="C14" i="149"/>
  <c r="B14" i="149"/>
  <c r="P30" i="121"/>
  <c r="M30" i="39" s="1"/>
  <c r="P83" i="121"/>
  <c r="M83" i="39" s="1"/>
  <c r="K53" i="150" s="1"/>
  <c r="P84" i="121"/>
  <c r="M84" i="39" s="1"/>
  <c r="K54" i="150" s="1"/>
  <c r="P101" i="116"/>
  <c r="H101" i="39" s="1"/>
  <c r="F71" i="150" s="1"/>
  <c r="P136" i="116"/>
  <c r="H136" i="39" s="1"/>
  <c r="F106" i="150" s="1"/>
  <c r="P98" i="116"/>
  <c r="H98" i="39" s="1"/>
  <c r="F68" i="150" s="1"/>
  <c r="P49" i="116"/>
  <c r="H49" i="39" s="1"/>
  <c r="F19" i="150" s="1"/>
  <c r="P169" i="116"/>
  <c r="P50" i="116"/>
  <c r="H50" i="39" s="1"/>
  <c r="F20" i="150" s="1"/>
  <c r="C10" i="149"/>
  <c r="P116" i="121"/>
  <c r="M116" i="39" s="1"/>
  <c r="K86" i="150" s="1"/>
  <c r="P144" i="121"/>
  <c r="M144" i="39" s="1"/>
  <c r="K114" i="150" s="1"/>
  <c r="P33" i="116"/>
  <c r="H33" i="39" s="1"/>
  <c r="P37" i="116"/>
  <c r="H37" i="39" s="1"/>
  <c r="F7" i="150" s="1"/>
  <c r="P108" i="116"/>
  <c r="H108" i="39" s="1"/>
  <c r="F78" i="150" s="1"/>
  <c r="P41" i="121"/>
  <c r="M41" i="39" s="1"/>
  <c r="K11" i="150" s="1"/>
  <c r="P139" i="116"/>
  <c r="H139" i="39" s="1"/>
  <c r="F109" i="150" s="1"/>
  <c r="P42" i="116"/>
  <c r="H42" i="39" s="1"/>
  <c r="F12" i="150" s="1"/>
  <c r="G12" i="149"/>
  <c r="P111" i="121"/>
  <c r="M111" i="39" s="1"/>
  <c r="K81" i="150" s="1"/>
  <c r="P164" i="116"/>
  <c r="P78" i="116"/>
  <c r="H78" i="39" s="1"/>
  <c r="F48" i="150" s="1"/>
  <c r="P63" i="121"/>
  <c r="M63" i="39" s="1"/>
  <c r="K33" i="150" s="1"/>
  <c r="P117" i="121"/>
  <c r="M117" i="39" s="1"/>
  <c r="K87" i="150" s="1"/>
  <c r="P159" i="116"/>
  <c r="P142" i="116"/>
  <c r="H142" i="39" s="1"/>
  <c r="F112" i="150" s="1"/>
  <c r="P174" i="93"/>
  <c r="P167" i="93"/>
  <c r="P171" i="93"/>
  <c r="P34" i="131"/>
  <c r="O34" i="39" s="1"/>
  <c r="P24" i="131"/>
  <c r="O24" i="39" s="1"/>
  <c r="P33" i="131"/>
  <c r="O33" i="39" s="1"/>
  <c r="P76" i="131"/>
  <c r="O76" i="39" s="1"/>
  <c r="M46" i="150" s="1"/>
  <c r="P24" i="93"/>
  <c r="G24" i="39" s="1"/>
  <c r="P102" i="93"/>
  <c r="G102" i="39" s="1"/>
  <c r="E72" i="150" s="1"/>
  <c r="M135" i="155"/>
  <c r="M125" i="155"/>
  <c r="M27" i="155"/>
  <c r="M144" i="155"/>
  <c r="M117" i="155"/>
  <c r="M80" i="155"/>
  <c r="M36" i="155"/>
  <c r="M31" i="155"/>
  <c r="M139" i="155"/>
  <c r="M129" i="155"/>
  <c r="M119" i="155"/>
  <c r="M136" i="155"/>
  <c r="M106" i="155"/>
  <c r="M35" i="155"/>
  <c r="M29" i="155"/>
  <c r="M131" i="155"/>
  <c r="M121" i="155"/>
  <c r="M111" i="155"/>
  <c r="M103" i="155"/>
  <c r="M33" i="155"/>
  <c r="M28" i="155"/>
  <c r="M113" i="155"/>
  <c r="M115" i="155"/>
  <c r="M72" i="155"/>
  <c r="M62" i="155"/>
  <c r="M53" i="155"/>
  <c r="M8" i="155"/>
  <c r="M57" i="155"/>
  <c r="M81" i="155"/>
  <c r="M148" i="155"/>
  <c r="M138" i="155"/>
  <c r="M104" i="155"/>
  <c r="M96" i="155"/>
  <c r="M152" i="155"/>
  <c r="M151" i="155"/>
  <c r="M78" i="155"/>
  <c r="M65" i="155"/>
  <c r="M90" i="155"/>
  <c r="M147" i="155"/>
  <c r="M100" i="155"/>
  <c r="M146" i="155"/>
  <c r="M110" i="155"/>
  <c r="M45" i="155"/>
  <c r="M126" i="155"/>
  <c r="M127" i="155"/>
  <c r="M66" i="155"/>
  <c r="M14" i="155"/>
  <c r="M70" i="155"/>
  <c r="M12" i="155"/>
  <c r="M134" i="155"/>
  <c r="M137" i="155"/>
  <c r="M124" i="155"/>
  <c r="M60" i="155"/>
  <c r="M89" i="155"/>
  <c r="M52" i="155"/>
  <c r="M30" i="155"/>
  <c r="M149" i="155"/>
  <c r="M38" i="155"/>
  <c r="M16" i="155"/>
  <c r="M85" i="155"/>
  <c r="M94" i="155"/>
  <c r="M13" i="155"/>
  <c r="M69" i="155"/>
  <c r="M17" i="155"/>
  <c r="M73" i="155"/>
  <c r="M15" i="155"/>
  <c r="M93" i="155"/>
  <c r="M142" i="155"/>
  <c r="M120" i="155"/>
  <c r="M39" i="155"/>
  <c r="M43" i="155"/>
  <c r="M25" i="155"/>
  <c r="M37" i="155"/>
  <c r="M140" i="155"/>
  <c r="M109" i="155"/>
  <c r="M41" i="155"/>
  <c r="M22" i="155"/>
  <c r="M6" i="155"/>
  <c r="M97" i="155"/>
  <c r="M24" i="155"/>
  <c r="M86" i="155"/>
  <c r="M48" i="155"/>
  <c r="M118" i="155"/>
  <c r="M18" i="155"/>
  <c r="M105" i="155"/>
  <c r="M112" i="155"/>
  <c r="M130" i="155"/>
  <c r="M9" i="155"/>
  <c r="M122" i="155"/>
  <c r="M116" i="155"/>
  <c r="M84" i="155"/>
  <c r="M88" i="155"/>
  <c r="M64" i="155"/>
  <c r="M108" i="155"/>
  <c r="M133" i="155"/>
  <c r="M58" i="155"/>
  <c r="M20" i="155"/>
  <c r="M76" i="155"/>
  <c r="M7" i="155"/>
  <c r="M114" i="155"/>
  <c r="M98" i="155"/>
  <c r="M68" i="155"/>
  <c r="M145" i="155"/>
  <c r="M61" i="155"/>
  <c r="M46" i="155"/>
  <c r="M82" i="155"/>
  <c r="M10" i="155"/>
  <c r="M101" i="155"/>
  <c r="M21" i="155"/>
  <c r="M74" i="155"/>
  <c r="M132" i="155"/>
  <c r="M102" i="155"/>
  <c r="M56" i="155"/>
  <c r="M49" i="155"/>
  <c r="M107" i="155"/>
  <c r="M50" i="155"/>
  <c r="M123" i="155"/>
  <c r="M54" i="155"/>
  <c r="M77" i="155"/>
  <c r="M128" i="155"/>
  <c r="M150" i="155"/>
  <c r="M92" i="155"/>
  <c r="M44" i="155"/>
  <c r="M87" i="155"/>
  <c r="M75" i="155"/>
  <c r="M26" i="155"/>
  <c r="M19" i="155"/>
  <c r="M11" i="155"/>
  <c r="M55" i="155"/>
  <c r="M40" i="155"/>
  <c r="M95" i="155"/>
  <c r="M32" i="155"/>
  <c r="M59" i="155"/>
  <c r="M34" i="155"/>
  <c r="M79" i="155"/>
  <c r="M23" i="155"/>
  <c r="M63" i="155"/>
  <c r="M42" i="155"/>
  <c r="M71" i="155"/>
  <c r="M99" i="155"/>
  <c r="M91" i="155"/>
  <c r="M83" i="155"/>
  <c r="M47" i="155"/>
  <c r="M67" i="155"/>
  <c r="M141" i="155"/>
  <c r="M51" i="155"/>
  <c r="M143" i="155"/>
  <c r="P12" i="121"/>
  <c r="M12" i="39" s="1"/>
  <c r="P180" i="121"/>
  <c r="P76" i="116"/>
  <c r="H76" i="39" s="1"/>
  <c r="F46" i="150" s="1"/>
  <c r="P69" i="116"/>
  <c r="H69" i="39" s="1"/>
  <c r="F39" i="150" s="1"/>
  <c r="P192" i="121"/>
  <c r="P45" i="154"/>
  <c r="V45" i="39" s="1"/>
  <c r="T15" i="150" s="1"/>
  <c r="O2" i="154"/>
  <c r="P142" i="154" s="1"/>
  <c r="V142" i="39" s="1"/>
  <c r="T112" i="150" s="1"/>
  <c r="P38" i="154"/>
  <c r="V38" i="39" s="1"/>
  <c r="T8" i="150" s="1"/>
  <c r="P22" i="154"/>
  <c r="V22" i="39" s="1"/>
  <c r="P140" i="154"/>
  <c r="V140" i="39" s="1"/>
  <c r="T110" i="150" s="1"/>
  <c r="P130" i="154"/>
  <c r="V130" i="39" s="1"/>
  <c r="T100" i="150" s="1"/>
  <c r="P6" i="154"/>
  <c r="V6" i="39" s="1"/>
  <c r="P119" i="154"/>
  <c r="V119" i="39" s="1"/>
  <c r="T89" i="150" s="1"/>
  <c r="P115" i="154"/>
  <c r="V115" i="39" s="1"/>
  <c r="T85" i="150" s="1"/>
  <c r="P92" i="154"/>
  <c r="V92" i="39" s="1"/>
  <c r="T62" i="150" s="1"/>
  <c r="P25" i="154"/>
  <c r="V25" i="39" s="1"/>
  <c r="P52" i="154"/>
  <c r="V52" i="39" s="1"/>
  <c r="T22" i="150" s="1"/>
  <c r="P127" i="154"/>
  <c r="V127" i="39" s="1"/>
  <c r="T97" i="150" s="1"/>
  <c r="P152" i="154"/>
  <c r="V152" i="39" s="1"/>
  <c r="P125" i="154"/>
  <c r="V125" i="39" s="1"/>
  <c r="T95" i="150" s="1"/>
  <c r="P23" i="154"/>
  <c r="V23" i="39" s="1"/>
  <c r="P36" i="154"/>
  <c r="V36" i="39" s="1"/>
  <c r="T6" i="150" s="1"/>
  <c r="P32" i="154"/>
  <c r="V32" i="39" s="1"/>
  <c r="G16" i="150"/>
  <c r="C7" i="149"/>
  <c r="B7" i="149"/>
  <c r="M28" i="94"/>
  <c r="M35" i="94"/>
  <c r="M25" i="94"/>
  <c r="M54" i="94"/>
  <c r="M75" i="94"/>
  <c r="M56" i="94"/>
  <c r="M97" i="94"/>
  <c r="M116" i="94"/>
  <c r="M57" i="94"/>
  <c r="M14" i="94"/>
  <c r="M103" i="94"/>
  <c r="M141" i="94"/>
  <c r="M107" i="94"/>
  <c r="M24" i="94"/>
  <c r="M79" i="94"/>
  <c r="M12" i="94"/>
  <c r="M84" i="94"/>
  <c r="M31" i="94"/>
  <c r="M149" i="94"/>
  <c r="M13" i="94"/>
  <c r="M46" i="94"/>
  <c r="M49" i="94"/>
  <c r="M140" i="94"/>
  <c r="M80" i="94"/>
  <c r="M21" i="94"/>
  <c r="M48" i="94"/>
  <c r="M34" i="94"/>
  <c r="M30" i="94"/>
  <c r="M76" i="94"/>
  <c r="M106" i="94"/>
  <c r="M37" i="94"/>
  <c r="M6" i="94"/>
  <c r="M114" i="94"/>
  <c r="M139" i="94"/>
  <c r="M121" i="94"/>
  <c r="M9" i="94"/>
  <c r="M109" i="94"/>
  <c r="M74" i="94"/>
  <c r="M42" i="94"/>
  <c r="M19" i="94"/>
  <c r="M104" i="94"/>
  <c r="M91" i="94"/>
  <c r="M18" i="94"/>
  <c r="M40" i="94"/>
  <c r="M151" i="94"/>
  <c r="M150" i="94"/>
  <c r="M108" i="94"/>
  <c r="M51" i="94"/>
  <c r="M77" i="94"/>
  <c r="M8" i="94"/>
  <c r="M65" i="94"/>
  <c r="M105" i="94"/>
  <c r="M112" i="94"/>
  <c r="M133" i="94"/>
  <c r="M93" i="94"/>
  <c r="M7" i="94"/>
  <c r="M98" i="94"/>
  <c r="M47" i="94"/>
  <c r="M15" i="94"/>
  <c r="M39" i="94"/>
  <c r="M137" i="94"/>
  <c r="M138" i="94"/>
  <c r="M33" i="94"/>
  <c r="M59" i="94"/>
  <c r="M44" i="94"/>
  <c r="M62" i="94"/>
  <c r="M23" i="94"/>
  <c r="M71" i="94"/>
  <c r="M69" i="94"/>
  <c r="M115" i="94"/>
  <c r="M55" i="94"/>
  <c r="M90" i="94"/>
  <c r="M99" i="94"/>
  <c r="M135" i="94"/>
  <c r="M102" i="94"/>
  <c r="M87" i="94"/>
  <c r="M122" i="94"/>
  <c r="M89" i="94"/>
  <c r="M45" i="94"/>
  <c r="M134" i="94"/>
  <c r="M26" i="94"/>
  <c r="M27" i="94"/>
  <c r="M67" i="94"/>
  <c r="M86" i="94"/>
  <c r="M123" i="94"/>
  <c r="M11" i="94"/>
  <c r="M100" i="94"/>
  <c r="M119" i="94"/>
  <c r="M128" i="94"/>
  <c r="M144" i="94"/>
  <c r="M63" i="94"/>
  <c r="M52" i="94"/>
  <c r="M53" i="94"/>
  <c r="M61" i="94"/>
  <c r="M72" i="94"/>
  <c r="M118" i="94"/>
  <c r="M148" i="94"/>
  <c r="M142" i="94"/>
  <c r="M146" i="94"/>
  <c r="M29" i="94"/>
  <c r="M147" i="94"/>
  <c r="M73" i="94"/>
  <c r="M145" i="94"/>
  <c r="M78" i="94"/>
  <c r="M66" i="94"/>
  <c r="M96" i="94"/>
  <c r="M68" i="94"/>
  <c r="M117" i="94"/>
  <c r="M95" i="94"/>
  <c r="M127" i="94"/>
  <c r="M143" i="94"/>
  <c r="M81" i="94"/>
  <c r="M124" i="94"/>
  <c r="M92" i="94"/>
  <c r="M88" i="94"/>
  <c r="M120" i="94"/>
  <c r="M101" i="94"/>
  <c r="M94" i="94"/>
  <c r="M130" i="94"/>
  <c r="M125" i="94"/>
  <c r="M64" i="94"/>
  <c r="M38" i="94"/>
  <c r="M10" i="94"/>
  <c r="M131" i="94"/>
  <c r="M129" i="94"/>
  <c r="M16" i="94"/>
  <c r="M32" i="94"/>
  <c r="M22" i="94"/>
  <c r="M82" i="94"/>
  <c r="M20" i="94"/>
  <c r="M36" i="94"/>
  <c r="M83" i="94"/>
  <c r="M113" i="94"/>
  <c r="M85" i="94"/>
  <c r="M43" i="94"/>
  <c r="M111" i="94"/>
  <c r="M110" i="94"/>
  <c r="M17" i="94"/>
  <c r="M126" i="94"/>
  <c r="M136" i="94"/>
  <c r="M70" i="94"/>
  <c r="M132" i="94"/>
  <c r="M41" i="94"/>
  <c r="M60" i="94"/>
  <c r="M58" i="94"/>
  <c r="M50" i="94"/>
  <c r="G14" i="149"/>
  <c r="F14" i="149"/>
  <c r="P104" i="116"/>
  <c r="H104" i="39" s="1"/>
  <c r="F74" i="150" s="1"/>
  <c r="P7" i="116"/>
  <c r="H7" i="39" s="1"/>
  <c r="P56" i="116"/>
  <c r="H56" i="39" s="1"/>
  <c r="F26" i="150" s="1"/>
  <c r="P94" i="121"/>
  <c r="M94" i="39" s="1"/>
  <c r="K64" i="150" s="1"/>
  <c r="P8" i="116"/>
  <c r="H8" i="39" s="1"/>
  <c r="P113" i="116"/>
  <c r="H113" i="39" s="1"/>
  <c r="F83" i="150" s="1"/>
  <c r="P82" i="121"/>
  <c r="M82" i="39" s="1"/>
  <c r="K52" i="150" s="1"/>
  <c r="P177" i="121"/>
  <c r="P190" i="116"/>
  <c r="P126" i="121"/>
  <c r="M126" i="39" s="1"/>
  <c r="K96" i="150" s="1"/>
  <c r="P101" i="121"/>
  <c r="M101" i="39" s="1"/>
  <c r="K71" i="150" s="1"/>
  <c r="P150" i="121"/>
  <c r="M150" i="39" s="1"/>
  <c r="P185" i="116"/>
  <c r="P186" i="116"/>
  <c r="P89" i="131"/>
  <c r="O89" i="39" s="1"/>
  <c r="M59" i="150" s="1"/>
  <c r="P98" i="131"/>
  <c r="O98" i="39" s="1"/>
  <c r="M68" i="150" s="1"/>
  <c r="P103" i="131"/>
  <c r="O103" i="39" s="1"/>
  <c r="M73" i="150" s="1"/>
  <c r="P72" i="131"/>
  <c r="O72" i="39" s="1"/>
  <c r="M42" i="150" s="1"/>
  <c r="P126" i="131"/>
  <c r="O126" i="39" s="1"/>
  <c r="M96" i="150" s="1"/>
  <c r="P42" i="131"/>
  <c r="O42" i="39" s="1"/>
  <c r="M12" i="150" s="1"/>
  <c r="P79" i="131"/>
  <c r="O79" i="39" s="1"/>
  <c r="M49" i="150" s="1"/>
  <c r="P117" i="131"/>
  <c r="O117" i="39" s="1"/>
  <c r="M87" i="150" s="1"/>
  <c r="O2" i="131"/>
  <c r="P74" i="131" s="1"/>
  <c r="O74" i="39" s="1"/>
  <c r="M44" i="150" s="1"/>
  <c r="P38" i="131"/>
  <c r="O38" i="39" s="1"/>
  <c r="M8" i="150" s="1"/>
  <c r="P64" i="131"/>
  <c r="O64" i="39" s="1"/>
  <c r="M34" i="150" s="1"/>
  <c r="P27" i="131"/>
  <c r="O27" i="39" s="1"/>
  <c r="P22" i="131"/>
  <c r="O22" i="39" s="1"/>
  <c r="P56" i="131"/>
  <c r="O56" i="39" s="1"/>
  <c r="M26" i="150" s="1"/>
  <c r="P11" i="131"/>
  <c r="O11" i="39" s="1"/>
  <c r="P112" i="153"/>
  <c r="T112" i="39" s="1"/>
  <c r="R82" i="150" s="1"/>
  <c r="P11" i="153"/>
  <c r="T11" i="39" s="1"/>
  <c r="P107" i="153"/>
  <c r="T107" i="39" s="1"/>
  <c r="R77" i="150" s="1"/>
  <c r="P102" i="153"/>
  <c r="T102" i="39" s="1"/>
  <c r="R72" i="150" s="1"/>
  <c r="P46" i="93"/>
  <c r="G46" i="39" s="1"/>
  <c r="P146" i="93"/>
  <c r="G146" i="39" s="1"/>
  <c r="E116" i="150" s="1"/>
  <c r="P32" i="93"/>
  <c r="G32" i="39" s="1"/>
  <c r="P61" i="151"/>
  <c r="R61" i="39" s="1"/>
  <c r="P31" i="150" s="1"/>
  <c r="P147" i="121"/>
  <c r="M147" i="39" s="1"/>
  <c r="P185" i="121"/>
  <c r="P12" i="116"/>
  <c r="H12" i="39" s="1"/>
  <c r="P94" i="154"/>
  <c r="V94" i="39" s="1"/>
  <c r="T64" i="150" s="1"/>
  <c r="P105" i="154"/>
  <c r="V105" i="39" s="1"/>
  <c r="T75" i="150" s="1"/>
  <c r="P17" i="154"/>
  <c r="V17" i="39" s="1"/>
  <c r="P51" i="154"/>
  <c r="V51" i="39" s="1"/>
  <c r="T21" i="150" s="1"/>
  <c r="P84" i="154"/>
  <c r="V84" i="39" s="1"/>
  <c r="T54" i="150" s="1"/>
  <c r="P82" i="154"/>
  <c r="V82" i="39" s="1"/>
  <c r="T52" i="150" s="1"/>
  <c r="P83" i="154"/>
  <c r="V83" i="39" s="1"/>
  <c r="T53" i="150" s="1"/>
  <c r="P150" i="154"/>
  <c r="V150" i="39" s="1"/>
  <c r="P64" i="154"/>
  <c r="V64" i="39" s="1"/>
  <c r="T34" i="150" s="1"/>
  <c r="P103" i="154"/>
  <c r="V103" i="39" s="1"/>
  <c r="T73" i="150" s="1"/>
  <c r="P95" i="154"/>
  <c r="V95" i="39" s="1"/>
  <c r="T65" i="150" s="1"/>
  <c r="P30" i="154"/>
  <c r="V30" i="39" s="1"/>
  <c r="P72" i="154"/>
  <c r="V72" i="39" s="1"/>
  <c r="T42" i="150" s="1"/>
  <c r="P131" i="154"/>
  <c r="V131" i="39" s="1"/>
  <c r="T101" i="150" s="1"/>
  <c r="P13" i="154"/>
  <c r="V13" i="39" s="1"/>
  <c r="P74" i="154"/>
  <c r="V74" i="39" s="1"/>
  <c r="T44" i="150" s="1"/>
  <c r="P14" i="154"/>
  <c r="V14" i="39" s="1"/>
  <c r="P141" i="154"/>
  <c r="V141" i="39" s="1"/>
  <c r="T111" i="150" s="1"/>
  <c r="P98" i="151"/>
  <c r="R98" i="39" s="1"/>
  <c r="P68" i="150" s="1"/>
  <c r="P51" i="151"/>
  <c r="R51" i="39" s="1"/>
  <c r="P21" i="150" s="1"/>
  <c r="P6" i="151"/>
  <c r="R6" i="39" s="1"/>
  <c r="P111" i="151"/>
  <c r="R111" i="39" s="1"/>
  <c r="P81" i="150" s="1"/>
  <c r="P145" i="151"/>
  <c r="R145" i="39" s="1"/>
  <c r="P115" i="150" s="1"/>
  <c r="P88" i="151"/>
  <c r="R88" i="39" s="1"/>
  <c r="P58" i="150" s="1"/>
  <c r="P67" i="151"/>
  <c r="R67" i="39" s="1"/>
  <c r="P37" i="150" s="1"/>
  <c r="P126" i="116"/>
  <c r="H126" i="39" s="1"/>
  <c r="F96" i="150" s="1"/>
  <c r="P128" i="116"/>
  <c r="H128" i="39" s="1"/>
  <c r="F98" i="150" s="1"/>
  <c r="P116" i="116"/>
  <c r="H116" i="39" s="1"/>
  <c r="F86" i="150" s="1"/>
  <c r="P120" i="116"/>
  <c r="H120" i="39" s="1"/>
  <c r="F90" i="150" s="1"/>
  <c r="P129" i="116"/>
  <c r="H129" i="39" s="1"/>
  <c r="F99" i="150" s="1"/>
  <c r="P125" i="116"/>
  <c r="H125" i="39" s="1"/>
  <c r="F95" i="150" s="1"/>
  <c r="P122" i="116"/>
  <c r="H122" i="39" s="1"/>
  <c r="F92" i="150" s="1"/>
  <c r="P117" i="116"/>
  <c r="H117" i="39" s="1"/>
  <c r="F87" i="150" s="1"/>
  <c r="P123" i="116"/>
  <c r="H123" i="39" s="1"/>
  <c r="F93" i="150" s="1"/>
  <c r="P106" i="151"/>
  <c r="R106" i="39" s="1"/>
  <c r="P76" i="150" s="1"/>
  <c r="P94" i="151"/>
  <c r="R94" i="39" s="1"/>
  <c r="P64" i="150" s="1"/>
  <c r="P108" i="151"/>
  <c r="R108" i="39" s="1"/>
  <c r="P78" i="150" s="1"/>
  <c r="P97" i="151"/>
  <c r="R97" i="39" s="1"/>
  <c r="P67" i="150" s="1"/>
  <c r="P19" i="151"/>
  <c r="R19" i="39" s="1"/>
  <c r="P16" i="151"/>
  <c r="R16" i="39" s="1"/>
  <c r="P78" i="151"/>
  <c r="R78" i="39" s="1"/>
  <c r="P48" i="150" s="1"/>
  <c r="P24" i="151"/>
  <c r="R24" i="39" s="1"/>
  <c r="P73" i="151"/>
  <c r="R73" i="39" s="1"/>
  <c r="P43" i="150" s="1"/>
  <c r="P53" i="151"/>
  <c r="R53" i="39" s="1"/>
  <c r="P23" i="150" s="1"/>
  <c r="P59" i="151"/>
  <c r="R59" i="39" s="1"/>
  <c r="P29" i="150" s="1"/>
  <c r="P82" i="151"/>
  <c r="R82" i="39" s="1"/>
  <c r="P52" i="150" s="1"/>
  <c r="P118" i="151"/>
  <c r="R118" i="39" s="1"/>
  <c r="P88" i="150" s="1"/>
  <c r="P135" i="151"/>
  <c r="R135" i="39" s="1"/>
  <c r="P105" i="150" s="1"/>
  <c r="P63" i="151"/>
  <c r="R63" i="39" s="1"/>
  <c r="P33" i="150" s="1"/>
  <c r="P95" i="151"/>
  <c r="R95" i="39" s="1"/>
  <c r="P65" i="150" s="1"/>
  <c r="P139" i="151"/>
  <c r="R139" i="39" s="1"/>
  <c r="P109" i="150" s="1"/>
  <c r="P68" i="151"/>
  <c r="R68" i="39" s="1"/>
  <c r="P38" i="150" s="1"/>
  <c r="P160" i="121"/>
  <c r="M135" i="111"/>
  <c r="M147" i="111"/>
  <c r="M159" i="111"/>
  <c r="M162" i="111"/>
  <c r="M100" i="111"/>
  <c r="M49" i="111"/>
  <c r="M78" i="111"/>
  <c r="M188" i="111"/>
  <c r="M106" i="111"/>
  <c r="M129" i="111"/>
  <c r="M75" i="111"/>
  <c r="M176" i="111"/>
  <c r="M40" i="111"/>
  <c r="M95" i="111"/>
  <c r="M56" i="111"/>
  <c r="M160" i="111"/>
  <c r="M88" i="111"/>
  <c r="M102" i="111"/>
  <c r="M24" i="111"/>
  <c r="M67" i="111"/>
  <c r="M169" i="111"/>
  <c r="M115" i="111"/>
  <c r="M86" i="111"/>
  <c r="M137" i="111"/>
  <c r="M26" i="111"/>
  <c r="M29" i="111"/>
  <c r="M183" i="111"/>
  <c r="M173" i="111"/>
  <c r="M110" i="111"/>
  <c r="M101" i="111"/>
  <c r="M92" i="111"/>
  <c r="M164" i="111"/>
  <c r="M139" i="111"/>
  <c r="M80" i="111"/>
  <c r="M69" i="111"/>
  <c r="M154" i="111"/>
  <c r="M97" i="111"/>
  <c r="M59" i="111"/>
  <c r="M87" i="111"/>
  <c r="M187" i="111"/>
  <c r="M133" i="111"/>
  <c r="M165" i="111"/>
  <c r="M64" i="111"/>
  <c r="M35" i="111"/>
  <c r="M177" i="111"/>
  <c r="M145" i="111"/>
  <c r="M117" i="111"/>
  <c r="M144" i="111"/>
  <c r="M30" i="111"/>
  <c r="M33" i="111"/>
  <c r="M166" i="111"/>
  <c r="M15" i="111"/>
  <c r="M61" i="111"/>
  <c r="M83" i="111"/>
  <c r="M132" i="111"/>
  <c r="M170" i="111"/>
  <c r="M23" i="111"/>
  <c r="M62" i="111"/>
  <c r="M84" i="111"/>
  <c r="M11" i="111"/>
  <c r="M20" i="111"/>
  <c r="M126" i="111"/>
  <c r="M51" i="111"/>
  <c r="M17" i="111"/>
  <c r="M153" i="111"/>
  <c r="M28" i="111"/>
  <c r="M89" i="111"/>
  <c r="M25" i="111"/>
  <c r="M42" i="111"/>
  <c r="M44" i="111"/>
  <c r="M45" i="111"/>
  <c r="M150" i="111"/>
  <c r="M149" i="111"/>
  <c r="M175" i="111"/>
  <c r="M22" i="111"/>
  <c r="M6" i="111"/>
  <c r="M65" i="111"/>
  <c r="M66" i="111"/>
  <c r="M21" i="111"/>
  <c r="M8" i="111"/>
  <c r="M50" i="111"/>
  <c r="M18" i="111"/>
  <c r="M121" i="111"/>
  <c r="M108" i="111"/>
  <c r="M120" i="111"/>
  <c r="M113" i="111"/>
  <c r="M116" i="111"/>
  <c r="M181" i="111"/>
  <c r="M119" i="111"/>
  <c r="M71" i="111"/>
  <c r="M7" i="111"/>
  <c r="M12" i="111"/>
  <c r="M141" i="111"/>
  <c r="M142" i="111"/>
  <c r="M184" i="111"/>
  <c r="M186" i="111"/>
  <c r="M9" i="111"/>
  <c r="M10" i="111"/>
  <c r="M47" i="111"/>
  <c r="M81" i="111"/>
  <c r="M122" i="111"/>
  <c r="M136" i="111"/>
  <c r="M37" i="111"/>
  <c r="M99" i="111"/>
  <c r="M118" i="111"/>
  <c r="M85" i="111"/>
  <c r="M90" i="111"/>
  <c r="M63" i="111"/>
  <c r="M73" i="111"/>
  <c r="M76" i="111"/>
  <c r="M190" i="111"/>
  <c r="M79" i="111"/>
  <c r="M53" i="111"/>
  <c r="M16" i="111"/>
  <c r="M130" i="111"/>
  <c r="M39" i="111"/>
  <c r="M158" i="111"/>
  <c r="M134" i="111"/>
  <c r="M189" i="111"/>
  <c r="M77" i="111"/>
  <c r="M124" i="111"/>
  <c r="M14" i="111"/>
  <c r="M70" i="111"/>
  <c r="M138" i="111"/>
  <c r="M191" i="111"/>
  <c r="M114" i="111"/>
  <c r="M52" i="111"/>
  <c r="M172" i="111"/>
  <c r="M72" i="111"/>
  <c r="M151" i="111"/>
  <c r="M112" i="111"/>
  <c r="M107" i="111"/>
  <c r="M27" i="111"/>
  <c r="M171" i="111"/>
  <c r="M96" i="111"/>
  <c r="M125" i="111"/>
  <c r="M161" i="111"/>
  <c r="M54" i="111"/>
  <c r="M74" i="111"/>
  <c r="M140" i="111"/>
  <c r="M58" i="111"/>
  <c r="M32" i="111"/>
  <c r="M152" i="111"/>
  <c r="M60" i="111"/>
  <c r="M94" i="111"/>
  <c r="M82" i="111"/>
  <c r="M123" i="111"/>
  <c r="M105" i="111"/>
  <c r="M48" i="111"/>
  <c r="M68" i="111"/>
  <c r="M131" i="111"/>
  <c r="M127" i="111"/>
  <c r="M98" i="111"/>
  <c r="M34" i="111"/>
  <c r="M182" i="111"/>
  <c r="M179" i="111"/>
  <c r="M163" i="111"/>
  <c r="M157" i="111"/>
  <c r="M46" i="111"/>
  <c r="M156" i="111"/>
  <c r="M111" i="111"/>
  <c r="M128" i="111"/>
  <c r="M167" i="111"/>
  <c r="M180" i="111"/>
  <c r="M178" i="111"/>
  <c r="M174" i="111"/>
  <c r="M148" i="111"/>
  <c r="M155" i="111"/>
  <c r="M93" i="111"/>
  <c r="M146" i="111"/>
  <c r="M185" i="111"/>
  <c r="M19" i="111"/>
  <c r="M104" i="111"/>
  <c r="M38" i="111"/>
  <c r="M168" i="111"/>
  <c r="M103" i="111"/>
  <c r="M91" i="111"/>
  <c r="M57" i="111"/>
  <c r="M31" i="111"/>
  <c r="M109" i="111"/>
  <c r="M55" i="111"/>
  <c r="M43" i="111"/>
  <c r="M36" i="111"/>
  <c r="M13" i="111"/>
  <c r="M41" i="111"/>
  <c r="M143" i="111"/>
  <c r="P82" i="93"/>
  <c r="G82" i="39" s="1"/>
  <c r="E52" i="150" s="1"/>
  <c r="P18" i="93"/>
  <c r="G18" i="39" s="1"/>
  <c r="P110" i="121"/>
  <c r="M110" i="39" s="1"/>
  <c r="K80" i="150" s="1"/>
  <c r="P92" i="121"/>
  <c r="M92" i="39" s="1"/>
  <c r="K62" i="150" s="1"/>
  <c r="P166" i="121"/>
  <c r="P183" i="116"/>
  <c r="P174" i="116"/>
  <c r="P119" i="116"/>
  <c r="H119" i="39" s="1"/>
  <c r="F89" i="150" s="1"/>
  <c r="P48" i="116"/>
  <c r="H48" i="39" s="1"/>
  <c r="F18" i="150" s="1"/>
  <c r="P36" i="116"/>
  <c r="H36" i="39" s="1"/>
  <c r="F6" i="150" s="1"/>
  <c r="P107" i="116"/>
  <c r="H107" i="39" s="1"/>
  <c r="F77" i="150" s="1"/>
  <c r="P56" i="121"/>
  <c r="M56" i="39" s="1"/>
  <c r="K26" i="150" s="1"/>
  <c r="P186" i="93"/>
  <c r="P42" i="93"/>
  <c r="G42" i="39" s="1"/>
  <c r="E12" i="150" s="1"/>
  <c r="P147" i="93"/>
  <c r="G147" i="39" s="1"/>
  <c r="P191" i="121"/>
  <c r="P135" i="121"/>
  <c r="M135" i="39" s="1"/>
  <c r="K105" i="150" s="1"/>
  <c r="P70" i="116"/>
  <c r="H70" i="39" s="1"/>
  <c r="F40" i="150" s="1"/>
  <c r="P59" i="116"/>
  <c r="H59" i="39" s="1"/>
  <c r="F29" i="150" s="1"/>
  <c r="P58" i="116"/>
  <c r="H58" i="39" s="1"/>
  <c r="F28" i="150" s="1"/>
  <c r="P102" i="121"/>
  <c r="M102" i="39" s="1"/>
  <c r="K72" i="150" s="1"/>
  <c r="P29" i="116"/>
  <c r="H29" i="39" s="1"/>
  <c r="P182" i="116"/>
  <c r="P132" i="93"/>
  <c r="G132" i="39" s="1"/>
  <c r="E102" i="150" s="1"/>
  <c r="P131" i="93"/>
  <c r="G131" i="39" s="1"/>
  <c r="E101" i="150" s="1"/>
  <c r="P92" i="93"/>
  <c r="G92" i="39" s="1"/>
  <c r="E62" i="150" s="1"/>
  <c r="P141" i="121"/>
  <c r="M141" i="39" s="1"/>
  <c r="K111" i="150" s="1"/>
  <c r="P82" i="116"/>
  <c r="H82" i="39" s="1"/>
  <c r="F52" i="150" s="1"/>
  <c r="P34" i="116"/>
  <c r="H34" i="39" s="1"/>
  <c r="P99" i="93"/>
  <c r="G99" i="39" s="1"/>
  <c r="E69" i="150" s="1"/>
  <c r="P138" i="93"/>
  <c r="G138" i="39" s="1"/>
  <c r="E108" i="150" s="1"/>
  <c r="P63" i="93"/>
  <c r="G63" i="39" s="1"/>
  <c r="E33" i="150" s="1"/>
  <c r="P182" i="121"/>
  <c r="P53" i="121"/>
  <c r="M53" i="39" s="1"/>
  <c r="K23" i="150" s="1"/>
  <c r="P96" i="121"/>
  <c r="M96" i="39" s="1"/>
  <c r="K66" i="150" s="1"/>
  <c r="P32" i="116"/>
  <c r="H32" i="39" s="1"/>
  <c r="P68" i="93"/>
  <c r="G68" i="39" s="1"/>
  <c r="E38" i="150" s="1"/>
  <c r="P130" i="93"/>
  <c r="G130" i="39" s="1"/>
  <c r="E100" i="150" s="1"/>
  <c r="P16" i="131"/>
  <c r="O16" i="39" s="1"/>
  <c r="P48" i="131"/>
  <c r="O48" i="39" s="1"/>
  <c r="M18" i="150" s="1"/>
  <c r="P62" i="131"/>
  <c r="O62" i="39" s="1"/>
  <c r="M32" i="150" s="1"/>
  <c r="P26" i="131"/>
  <c r="O26" i="39" s="1"/>
  <c r="P142" i="131"/>
  <c r="O142" i="39" s="1"/>
  <c r="M112" i="150" s="1"/>
  <c r="P82" i="131"/>
  <c r="O82" i="39" s="1"/>
  <c r="M52" i="150" s="1"/>
  <c r="P129" i="131"/>
  <c r="O129" i="39" s="1"/>
  <c r="M99" i="150" s="1"/>
  <c r="P75" i="131"/>
  <c r="O75" i="39" s="1"/>
  <c r="M45" i="150" s="1"/>
  <c r="P59" i="131"/>
  <c r="O59" i="39" s="1"/>
  <c r="M29" i="150" s="1"/>
  <c r="P6" i="131"/>
  <c r="O6" i="39" s="1"/>
  <c r="P68" i="131"/>
  <c r="O68" i="39" s="1"/>
  <c r="M38" i="150" s="1"/>
  <c r="P90" i="131"/>
  <c r="O90" i="39" s="1"/>
  <c r="M60" i="150" s="1"/>
  <c r="P28" i="131"/>
  <c r="O28" i="39" s="1"/>
  <c r="P106" i="131"/>
  <c r="O106" i="39" s="1"/>
  <c r="M76" i="150" s="1"/>
  <c r="P57" i="131"/>
  <c r="O57" i="39" s="1"/>
  <c r="M27" i="150" s="1"/>
  <c r="P114" i="131"/>
  <c r="O114" i="39" s="1"/>
  <c r="M84" i="150" s="1"/>
  <c r="P147" i="131"/>
  <c r="O147" i="39" s="1"/>
  <c r="P43" i="131"/>
  <c r="O43" i="39" s="1"/>
  <c r="M13" i="150" s="1"/>
  <c r="P149" i="131"/>
  <c r="O149" i="39" s="1"/>
  <c r="P91" i="153"/>
  <c r="T91" i="39" s="1"/>
  <c r="R61" i="150" s="1"/>
  <c r="O2" i="153"/>
  <c r="P25" i="153" s="1"/>
  <c r="T25" i="39" s="1"/>
  <c r="P38" i="153"/>
  <c r="T38" i="39" s="1"/>
  <c r="R8" i="150" s="1"/>
  <c r="P56" i="153"/>
  <c r="T56" i="39" s="1"/>
  <c r="R26" i="150" s="1"/>
  <c r="P109" i="153"/>
  <c r="T109" i="39" s="1"/>
  <c r="R79" i="150" s="1"/>
  <c r="P131" i="153"/>
  <c r="T131" i="39" s="1"/>
  <c r="R101" i="150" s="1"/>
  <c r="P76" i="153"/>
  <c r="T76" i="39" s="1"/>
  <c r="R46" i="150" s="1"/>
  <c r="P48" i="153"/>
  <c r="T48" i="39" s="1"/>
  <c r="R18" i="150" s="1"/>
  <c r="P49" i="153"/>
  <c r="T49" i="39" s="1"/>
  <c r="R19" i="150" s="1"/>
  <c r="P117" i="153"/>
  <c r="T117" i="39" s="1"/>
  <c r="R87" i="150" s="1"/>
  <c r="P29" i="153"/>
  <c r="T29" i="39" s="1"/>
  <c r="P33" i="153"/>
  <c r="T33" i="39" s="1"/>
  <c r="P111" i="153"/>
  <c r="T111" i="39" s="1"/>
  <c r="R81" i="150" s="1"/>
  <c r="P23" i="93"/>
  <c r="G23" i="39" s="1"/>
  <c r="P135" i="93"/>
  <c r="G135" i="39" s="1"/>
  <c r="E105" i="150" s="1"/>
  <c r="P73" i="93"/>
  <c r="G73" i="39" s="1"/>
  <c r="E43" i="150" s="1"/>
  <c r="P69" i="121"/>
  <c r="M69" i="39" s="1"/>
  <c r="K39" i="150" s="1"/>
  <c r="P75" i="121"/>
  <c r="M75" i="39" s="1"/>
  <c r="K45" i="150" s="1"/>
  <c r="P127" i="121"/>
  <c r="M127" i="39" s="1"/>
  <c r="K97" i="150" s="1"/>
  <c r="P9" i="116"/>
  <c r="H9" i="39" s="1"/>
  <c r="P188" i="116"/>
  <c r="P12" i="154"/>
  <c r="V12" i="39" s="1"/>
  <c r="P143" i="154"/>
  <c r="V143" i="39" s="1"/>
  <c r="T113" i="150" s="1"/>
  <c r="P133" i="154"/>
  <c r="V133" i="39" s="1"/>
  <c r="T103" i="150" s="1"/>
  <c r="P124" i="154"/>
  <c r="V124" i="39" s="1"/>
  <c r="T94" i="150" s="1"/>
  <c r="P86" i="154"/>
  <c r="V86" i="39" s="1"/>
  <c r="T56" i="150" s="1"/>
  <c r="P147" i="154"/>
  <c r="V147" i="39" s="1"/>
  <c r="P78" i="154"/>
  <c r="V78" i="39" s="1"/>
  <c r="T48" i="150" s="1"/>
  <c r="P118" i="154"/>
  <c r="V118" i="39" s="1"/>
  <c r="T88" i="150" s="1"/>
  <c r="P73" i="154"/>
  <c r="V73" i="39" s="1"/>
  <c r="T43" i="150" s="1"/>
  <c r="P102" i="154"/>
  <c r="V102" i="39" s="1"/>
  <c r="T72" i="150" s="1"/>
  <c r="P129" i="154"/>
  <c r="V129" i="39" s="1"/>
  <c r="T99" i="150" s="1"/>
  <c r="P54" i="154"/>
  <c r="V54" i="39" s="1"/>
  <c r="T24" i="150" s="1"/>
  <c r="P109" i="154"/>
  <c r="V109" i="39" s="1"/>
  <c r="T79" i="150" s="1"/>
  <c r="P69" i="154"/>
  <c r="V69" i="39" s="1"/>
  <c r="T39" i="150" s="1"/>
  <c r="P81" i="154"/>
  <c r="V81" i="39" s="1"/>
  <c r="T51" i="150" s="1"/>
  <c r="P62" i="154"/>
  <c r="V62" i="39" s="1"/>
  <c r="T32" i="150" s="1"/>
  <c r="P27" i="154"/>
  <c r="V27" i="39" s="1"/>
  <c r="P58" i="154"/>
  <c r="V58" i="39" s="1"/>
  <c r="T28" i="150" s="1"/>
  <c r="P42" i="154"/>
  <c r="V42" i="39" s="1"/>
  <c r="T12" i="150" s="1"/>
  <c r="P56" i="151"/>
  <c r="R56" i="39" s="1"/>
  <c r="P26" i="150" s="1"/>
  <c r="P23" i="151"/>
  <c r="R23" i="39" s="1"/>
  <c r="P66" i="151"/>
  <c r="R66" i="39" s="1"/>
  <c r="P36" i="150" s="1"/>
  <c r="P65" i="151"/>
  <c r="R65" i="39" s="1"/>
  <c r="P35" i="150" s="1"/>
  <c r="P143" i="151"/>
  <c r="R143" i="39" s="1"/>
  <c r="P113" i="150" s="1"/>
  <c r="P140" i="151"/>
  <c r="R140" i="39" s="1"/>
  <c r="P110" i="150" s="1"/>
  <c r="G10" i="149"/>
  <c r="F10" i="149"/>
  <c r="P99" i="151"/>
  <c r="R99" i="39" s="1"/>
  <c r="P69" i="150" s="1"/>
  <c r="P86" i="151"/>
  <c r="R86" i="39" s="1"/>
  <c r="P56" i="150" s="1"/>
  <c r="P52" i="151"/>
  <c r="R52" i="39" s="1"/>
  <c r="P22" i="150" s="1"/>
  <c r="P77" i="151"/>
  <c r="R77" i="39" s="1"/>
  <c r="P47" i="150" s="1"/>
  <c r="P57" i="151"/>
  <c r="R57" i="39" s="1"/>
  <c r="P27" i="150" s="1"/>
  <c r="P121" i="151"/>
  <c r="R121" i="39" s="1"/>
  <c r="P91" i="150" s="1"/>
  <c r="P133" i="151"/>
  <c r="R133" i="39" s="1"/>
  <c r="P103" i="150" s="1"/>
  <c r="P141" i="151"/>
  <c r="R141" i="39" s="1"/>
  <c r="P111" i="150" s="1"/>
  <c r="P91" i="151"/>
  <c r="R91" i="39" s="1"/>
  <c r="P61" i="150" s="1"/>
  <c r="P33" i="121"/>
  <c r="M33" i="39" s="1"/>
  <c r="P39" i="121"/>
  <c r="M39" i="39" s="1"/>
  <c r="K9" i="150" s="1"/>
  <c r="P99" i="121"/>
  <c r="M99" i="39" s="1"/>
  <c r="K69" i="150" s="1"/>
  <c r="P52" i="116"/>
  <c r="H52" i="39" s="1"/>
  <c r="F22" i="150" s="1"/>
  <c r="P148" i="116"/>
  <c r="H148" i="39" s="1"/>
  <c r="P55" i="121"/>
  <c r="M55" i="39" s="1"/>
  <c r="K25" i="150" s="1"/>
  <c r="P53" i="116"/>
  <c r="H53" i="39" s="1"/>
  <c r="F23" i="150" s="1"/>
  <c r="P68" i="116"/>
  <c r="H68" i="39" s="1"/>
  <c r="F38" i="150" s="1"/>
  <c r="M47" i="105"/>
  <c r="M71" i="105"/>
  <c r="M46" i="105"/>
  <c r="M70" i="105"/>
  <c r="M87" i="105"/>
  <c r="M103" i="105"/>
  <c r="M119" i="105"/>
  <c r="M26" i="105"/>
  <c r="M162" i="105"/>
  <c r="M178" i="105"/>
  <c r="M128" i="105"/>
  <c r="M21" i="105"/>
  <c r="M51" i="105"/>
  <c r="M154" i="105"/>
  <c r="M126" i="105"/>
  <c r="M84" i="105"/>
  <c r="M189" i="105"/>
  <c r="M15" i="105"/>
  <c r="M179" i="105"/>
  <c r="M157" i="105"/>
  <c r="M94" i="105"/>
  <c r="M53" i="105"/>
  <c r="M77" i="105"/>
  <c r="M52" i="105"/>
  <c r="M76" i="105"/>
  <c r="M91" i="105"/>
  <c r="M107" i="105"/>
  <c r="M123" i="105"/>
  <c r="M34" i="105"/>
  <c r="M174" i="105"/>
  <c r="M167" i="105"/>
  <c r="M131" i="105"/>
  <c r="M181" i="105"/>
  <c r="M96" i="105"/>
  <c r="M60" i="105"/>
  <c r="M155" i="105"/>
  <c r="M116" i="105"/>
  <c r="M41" i="105"/>
  <c r="M182" i="105"/>
  <c r="M108" i="105"/>
  <c r="M22" i="105"/>
  <c r="M177" i="105"/>
  <c r="M134" i="105"/>
  <c r="M56" i="105"/>
  <c r="M80" i="105"/>
  <c r="M55" i="105"/>
  <c r="M79" i="105"/>
  <c r="M93" i="105"/>
  <c r="M109" i="105"/>
  <c r="M125" i="105"/>
  <c r="M148" i="105"/>
  <c r="M150" i="105"/>
  <c r="M180" i="105"/>
  <c r="M20" i="105"/>
  <c r="M69" i="105"/>
  <c r="M161" i="105"/>
  <c r="M122" i="105"/>
  <c r="M44" i="105"/>
  <c r="M25" i="105"/>
  <c r="M57" i="105"/>
  <c r="M135" i="105"/>
  <c r="M17" i="105"/>
  <c r="M81" i="105"/>
  <c r="M23" i="105"/>
  <c r="M164" i="105"/>
  <c r="M43" i="105"/>
  <c r="M59" i="105"/>
  <c r="M132" i="105"/>
  <c r="M58" i="105"/>
  <c r="M144" i="105"/>
  <c r="M95" i="105"/>
  <c r="M111" i="105"/>
  <c r="M127" i="105"/>
  <c r="M151" i="105"/>
  <c r="M27" i="105"/>
  <c r="M186" i="105"/>
  <c r="M24" i="105"/>
  <c r="M63" i="105"/>
  <c r="M166" i="105"/>
  <c r="M86" i="105"/>
  <c r="M48" i="105"/>
  <c r="M19" i="105"/>
  <c r="M54" i="105"/>
  <c r="M137" i="105"/>
  <c r="M6" i="105"/>
  <c r="M159" i="105"/>
  <c r="M12" i="105"/>
  <c r="M170" i="105"/>
  <c r="M140" i="105"/>
  <c r="M62" i="105"/>
  <c r="M139" i="105"/>
  <c r="M61" i="105"/>
  <c r="M39" i="105"/>
  <c r="M97" i="105"/>
  <c r="M113" i="105"/>
  <c r="M129" i="105"/>
  <c r="M29" i="105"/>
  <c r="M32" i="105"/>
  <c r="M172" i="105"/>
  <c r="M124" i="105"/>
  <c r="M78" i="105"/>
  <c r="M165" i="105"/>
  <c r="M75" i="105"/>
  <c r="M114" i="105"/>
  <c r="M66" i="105"/>
  <c r="M42" i="105"/>
  <c r="M11" i="105"/>
  <c r="M188" i="105"/>
  <c r="M100" i="105"/>
  <c r="M14" i="105"/>
  <c r="M37" i="105"/>
  <c r="M65" i="105"/>
  <c r="M73" i="105"/>
  <c r="M117" i="105"/>
  <c r="M147" i="105"/>
  <c r="M92" i="105"/>
  <c r="M40" i="105"/>
  <c r="M106" i="105"/>
  <c r="M104" i="105"/>
  <c r="M9" i="105"/>
  <c r="M68" i="105"/>
  <c r="M83" i="105"/>
  <c r="M121" i="105"/>
  <c r="M156" i="105"/>
  <c r="M133" i="105"/>
  <c r="M138" i="105"/>
  <c r="M120" i="105"/>
  <c r="M176" i="105"/>
  <c r="M146" i="105"/>
  <c r="M74" i="105"/>
  <c r="M85" i="105"/>
  <c r="M141" i="105"/>
  <c r="M168" i="105"/>
  <c r="M143" i="105"/>
  <c r="M98" i="105"/>
  <c r="M110" i="105"/>
  <c r="M187" i="105"/>
  <c r="M89" i="105"/>
  <c r="M82" i="105"/>
  <c r="M183" i="105"/>
  <c r="M160" i="105"/>
  <c r="M171" i="105"/>
  <c r="M38" i="105"/>
  <c r="M7" i="105"/>
  <c r="M36" i="105"/>
  <c r="M99" i="105"/>
  <c r="M31" i="105"/>
  <c r="M173" i="105"/>
  <c r="M158" i="105"/>
  <c r="M163" i="105"/>
  <c r="M169" i="105"/>
  <c r="M130" i="105"/>
  <c r="M142" i="105"/>
  <c r="M49" i="105"/>
  <c r="M101" i="105"/>
  <c r="M33" i="105"/>
  <c r="M175" i="105"/>
  <c r="M10" i="105"/>
  <c r="M18" i="105"/>
  <c r="M153" i="105"/>
  <c r="M184" i="105"/>
  <c r="M64" i="105"/>
  <c r="M105" i="105"/>
  <c r="M149" i="105"/>
  <c r="M88" i="105"/>
  <c r="M118" i="105"/>
  <c r="M112" i="105"/>
  <c r="M8" i="105"/>
  <c r="M185" i="105"/>
  <c r="M50" i="105"/>
  <c r="M67" i="105"/>
  <c r="M115" i="105"/>
  <c r="M30" i="105"/>
  <c r="M102" i="105"/>
  <c r="M72" i="105"/>
  <c r="M90" i="105"/>
  <c r="M152" i="105"/>
  <c r="M13" i="105"/>
  <c r="M136" i="105"/>
  <c r="M35" i="105"/>
  <c r="M145" i="105"/>
  <c r="M45" i="105"/>
  <c r="M28" i="105"/>
  <c r="M16" i="105"/>
  <c r="P182" i="93"/>
  <c r="P9" i="93"/>
  <c r="G9" i="39" s="1"/>
  <c r="P79" i="93"/>
  <c r="G79" i="39" s="1"/>
  <c r="E49" i="150" s="1"/>
  <c r="P76" i="121"/>
  <c r="M76" i="39" s="1"/>
  <c r="K46" i="150" s="1"/>
  <c r="P42" i="121"/>
  <c r="M42" i="39" s="1"/>
  <c r="K12" i="150" s="1"/>
  <c r="P18" i="121"/>
  <c r="M18" i="39" s="1"/>
  <c r="P151" i="116"/>
  <c r="H151" i="39" s="1"/>
  <c r="P72" i="116"/>
  <c r="H72" i="39" s="1"/>
  <c r="F42" i="150" s="1"/>
  <c r="P26" i="116"/>
  <c r="H26" i="39" s="1"/>
  <c r="P36" i="121"/>
  <c r="M36" i="39" s="1"/>
  <c r="K6" i="150" s="1"/>
  <c r="P43" i="116"/>
  <c r="H43" i="39" s="1"/>
  <c r="F13" i="150" s="1"/>
  <c r="P121" i="116"/>
  <c r="H121" i="39" s="1"/>
  <c r="F91" i="150" s="1"/>
  <c r="P90" i="93"/>
  <c r="G90" i="39" s="1"/>
  <c r="E60" i="150" s="1"/>
  <c r="P65" i="93"/>
  <c r="G65" i="39" s="1"/>
  <c r="E35" i="150" s="1"/>
  <c r="P113" i="93"/>
  <c r="G113" i="39" s="1"/>
  <c r="E83" i="150" s="1"/>
  <c r="P105" i="121"/>
  <c r="M105" i="39" s="1"/>
  <c r="K75" i="150" s="1"/>
  <c r="P66" i="116"/>
  <c r="H66" i="39" s="1"/>
  <c r="F36" i="150" s="1"/>
  <c r="P92" i="116"/>
  <c r="H92" i="39" s="1"/>
  <c r="F62" i="150" s="1"/>
  <c r="P59" i="93"/>
  <c r="G59" i="39" s="1"/>
  <c r="E29" i="150" s="1"/>
  <c r="P170" i="93"/>
  <c r="P95" i="93"/>
  <c r="G95" i="39" s="1"/>
  <c r="E65" i="150" s="1"/>
  <c r="P106" i="121"/>
  <c r="M106" i="39" s="1"/>
  <c r="K76" i="150" s="1"/>
  <c r="P22" i="121"/>
  <c r="M22" i="39" s="1"/>
  <c r="P137" i="121"/>
  <c r="M137" i="39" s="1"/>
  <c r="K107" i="150" s="1"/>
  <c r="P95" i="116"/>
  <c r="H95" i="39" s="1"/>
  <c r="F65" i="150" s="1"/>
  <c r="P78" i="93"/>
  <c r="G78" i="39" s="1"/>
  <c r="E48" i="150" s="1"/>
  <c r="P183" i="93"/>
  <c r="P131" i="131"/>
  <c r="O131" i="39" s="1"/>
  <c r="M101" i="150" s="1"/>
  <c r="P50" i="131"/>
  <c r="O50" i="39" s="1"/>
  <c r="M20" i="150" s="1"/>
  <c r="P150" i="131"/>
  <c r="O150" i="39" s="1"/>
  <c r="P141" i="131"/>
  <c r="O141" i="39" s="1"/>
  <c r="M111" i="150" s="1"/>
  <c r="P108" i="131"/>
  <c r="O108" i="39" s="1"/>
  <c r="M78" i="150" s="1"/>
  <c r="P39" i="131"/>
  <c r="O39" i="39" s="1"/>
  <c r="M9" i="150" s="1"/>
  <c r="P91" i="131"/>
  <c r="O91" i="39" s="1"/>
  <c r="M61" i="150" s="1"/>
  <c r="P94" i="131"/>
  <c r="O94" i="39" s="1"/>
  <c r="M64" i="150" s="1"/>
  <c r="P116" i="131"/>
  <c r="O116" i="39" s="1"/>
  <c r="M86" i="150" s="1"/>
  <c r="P35" i="131"/>
  <c r="O35" i="39" s="1"/>
  <c r="P102" i="131"/>
  <c r="O102" i="39" s="1"/>
  <c r="M72" i="150" s="1"/>
  <c r="P40" i="131"/>
  <c r="O40" i="39" s="1"/>
  <c r="M10" i="150" s="1"/>
  <c r="P113" i="131"/>
  <c r="O113" i="39" s="1"/>
  <c r="M83" i="150" s="1"/>
  <c r="P152" i="131"/>
  <c r="O152" i="39" s="1"/>
  <c r="P136" i="131"/>
  <c r="O136" i="39" s="1"/>
  <c r="M106" i="150" s="1"/>
  <c r="P23" i="131"/>
  <c r="O23" i="39" s="1"/>
  <c r="P32" i="131"/>
  <c r="O32" i="39" s="1"/>
  <c r="P93" i="131"/>
  <c r="O93" i="39" s="1"/>
  <c r="M63" i="150" s="1"/>
  <c r="P44" i="131"/>
  <c r="O44" i="39" s="1"/>
  <c r="M14" i="150" s="1"/>
  <c r="P37" i="153"/>
  <c r="T37" i="39" s="1"/>
  <c r="R7" i="150" s="1"/>
  <c r="P136" i="153"/>
  <c r="T136" i="39" s="1"/>
  <c r="R106" i="150" s="1"/>
  <c r="P14" i="153"/>
  <c r="T14" i="39" s="1"/>
  <c r="P128" i="153"/>
  <c r="T128" i="39" s="1"/>
  <c r="R98" i="150" s="1"/>
  <c r="P108" i="153"/>
  <c r="T108" i="39" s="1"/>
  <c r="R78" i="150" s="1"/>
  <c r="P70" i="153"/>
  <c r="T70" i="39" s="1"/>
  <c r="R40" i="150" s="1"/>
  <c r="P73" i="153"/>
  <c r="T73" i="39" s="1"/>
  <c r="R43" i="150" s="1"/>
  <c r="P145" i="153"/>
  <c r="T145" i="39" s="1"/>
  <c r="R115" i="150" s="1"/>
  <c r="P57" i="153"/>
  <c r="T57" i="39" s="1"/>
  <c r="R27" i="150" s="1"/>
  <c r="P115" i="153"/>
  <c r="T115" i="39" s="1"/>
  <c r="R85" i="150" s="1"/>
  <c r="P77" i="153"/>
  <c r="T77" i="39" s="1"/>
  <c r="R47" i="150" s="1"/>
  <c r="P140" i="153"/>
  <c r="T140" i="39" s="1"/>
  <c r="R110" i="150" s="1"/>
  <c r="P60" i="153"/>
  <c r="T60" i="39" s="1"/>
  <c r="R30" i="150" s="1"/>
  <c r="P99" i="153"/>
  <c r="T99" i="39" s="1"/>
  <c r="R69" i="150" s="1"/>
  <c r="P16" i="153"/>
  <c r="T16" i="39" s="1"/>
  <c r="P129" i="153"/>
  <c r="T129" i="39" s="1"/>
  <c r="R99" i="150" s="1"/>
  <c r="P55" i="153"/>
  <c r="T55" i="39" s="1"/>
  <c r="R25" i="150" s="1"/>
  <c r="P119" i="153"/>
  <c r="T119" i="39" s="1"/>
  <c r="R89" i="150" s="1"/>
  <c r="P41" i="93"/>
  <c r="G41" i="39" s="1"/>
  <c r="E11" i="150" s="1"/>
  <c r="P61" i="93"/>
  <c r="G61" i="39" s="1"/>
  <c r="E31" i="150" s="1"/>
  <c r="P133" i="93"/>
  <c r="G133" i="39" s="1"/>
  <c r="E103" i="150" s="1"/>
  <c r="P45" i="121"/>
  <c r="M45" i="39" s="1"/>
  <c r="K15" i="150" s="1"/>
  <c r="P24" i="121"/>
  <c r="M24" i="39" s="1"/>
  <c r="P121" i="121"/>
  <c r="M121" i="39" s="1"/>
  <c r="K91" i="150" s="1"/>
  <c r="P65" i="116"/>
  <c r="H65" i="39" s="1"/>
  <c r="F35" i="150" s="1"/>
  <c r="P97" i="116"/>
  <c r="H97" i="39" s="1"/>
  <c r="F67" i="150" s="1"/>
  <c r="P96" i="154"/>
  <c r="V96" i="39" s="1"/>
  <c r="T66" i="150" s="1"/>
  <c r="P35" i="154"/>
  <c r="V35" i="39" s="1"/>
  <c r="P76" i="154"/>
  <c r="V76" i="39" s="1"/>
  <c r="T46" i="150" s="1"/>
  <c r="P43" i="154"/>
  <c r="V43" i="39" s="1"/>
  <c r="T13" i="150" s="1"/>
  <c r="P98" i="154"/>
  <c r="V98" i="39" s="1"/>
  <c r="T68" i="150" s="1"/>
  <c r="P63" i="154"/>
  <c r="V63" i="39" s="1"/>
  <c r="T33" i="150" s="1"/>
  <c r="P151" i="154"/>
  <c r="V151" i="39" s="1"/>
  <c r="P47" i="154"/>
  <c r="V47" i="39" s="1"/>
  <c r="T17" i="150" s="1"/>
  <c r="P123" i="154"/>
  <c r="V123" i="39" s="1"/>
  <c r="T93" i="150" s="1"/>
  <c r="P20" i="154"/>
  <c r="V20" i="39" s="1"/>
  <c r="P71" i="154"/>
  <c r="V71" i="39" s="1"/>
  <c r="T41" i="150" s="1"/>
  <c r="P91" i="154"/>
  <c r="V91" i="39" s="1"/>
  <c r="T61" i="150" s="1"/>
  <c r="P24" i="154"/>
  <c r="V24" i="39" s="1"/>
  <c r="P15" i="154"/>
  <c r="V15" i="39" s="1"/>
  <c r="P116" i="154"/>
  <c r="V116" i="39" s="1"/>
  <c r="T86" i="150" s="1"/>
  <c r="P55" i="154"/>
  <c r="V55" i="39" s="1"/>
  <c r="T25" i="150" s="1"/>
  <c r="P34" i="154"/>
  <c r="V34" i="39" s="1"/>
  <c r="P77" i="154"/>
  <c r="V77" i="39" s="1"/>
  <c r="T47" i="150" s="1"/>
  <c r="P132" i="154"/>
  <c r="V132" i="39" s="1"/>
  <c r="T102" i="150" s="1"/>
  <c r="P55" i="151"/>
  <c r="R55" i="39" s="1"/>
  <c r="P25" i="150" s="1"/>
  <c r="P104" i="151"/>
  <c r="R104" i="39" s="1"/>
  <c r="P74" i="150" s="1"/>
  <c r="P127" i="151"/>
  <c r="R127" i="39" s="1"/>
  <c r="P97" i="150" s="1"/>
  <c r="P124" i="151"/>
  <c r="R124" i="39" s="1"/>
  <c r="P94" i="150" s="1"/>
  <c r="P14" i="151"/>
  <c r="R14" i="39" s="1"/>
  <c r="P147" i="151"/>
  <c r="R147" i="39" s="1"/>
  <c r="K16" i="150"/>
  <c r="P107" i="151"/>
  <c r="R107" i="39" s="1"/>
  <c r="P77" i="150" s="1"/>
  <c r="P41" i="151"/>
  <c r="R41" i="39" s="1"/>
  <c r="P11" i="150" s="1"/>
  <c r="P12" i="151"/>
  <c r="R12" i="39" s="1"/>
  <c r="P10" i="151"/>
  <c r="R10" i="39" s="1"/>
  <c r="P123" i="151"/>
  <c r="R123" i="39" s="1"/>
  <c r="P93" i="150" s="1"/>
  <c r="P117" i="151"/>
  <c r="R117" i="39" s="1"/>
  <c r="P87" i="150" s="1"/>
  <c r="P69" i="151"/>
  <c r="R69" i="39" s="1"/>
  <c r="P39" i="150" s="1"/>
  <c r="P37" i="151"/>
  <c r="R37" i="39" s="1"/>
  <c r="P7" i="150" s="1"/>
  <c r="P36" i="151"/>
  <c r="R36" i="39" s="1"/>
  <c r="P6" i="150" s="1"/>
  <c r="P164" i="121"/>
  <c r="P48" i="121"/>
  <c r="M48" i="39" s="1"/>
  <c r="K18" i="150" s="1"/>
  <c r="P79" i="121"/>
  <c r="M79" i="39" s="1"/>
  <c r="K49" i="150" s="1"/>
  <c r="P62" i="116"/>
  <c r="H62" i="39" s="1"/>
  <c r="F32" i="150" s="1"/>
  <c r="P157" i="116"/>
  <c r="P177" i="116"/>
  <c r="P130" i="116"/>
  <c r="H130" i="39" s="1"/>
  <c r="F100" i="150" s="1"/>
  <c r="P178" i="116"/>
  <c r="P45" i="116"/>
  <c r="H45" i="39" s="1"/>
  <c r="F15" i="150" s="1"/>
  <c r="P40" i="116"/>
  <c r="H40" i="39" s="1"/>
  <c r="F10" i="150" s="1"/>
  <c r="P108" i="121"/>
  <c r="M108" i="39" s="1"/>
  <c r="K78" i="150" s="1"/>
  <c r="P54" i="121"/>
  <c r="M54" i="39" s="1"/>
  <c r="K24" i="150" s="1"/>
  <c r="P93" i="121"/>
  <c r="M93" i="39" s="1"/>
  <c r="K63" i="150" s="1"/>
  <c r="P20" i="116"/>
  <c r="H20" i="39" s="1"/>
  <c r="P47" i="116"/>
  <c r="H47" i="39" s="1"/>
  <c r="F17" i="150" s="1"/>
  <c r="P189" i="116"/>
  <c r="P102" i="151"/>
  <c r="R102" i="39" s="1"/>
  <c r="P72" i="150" s="1"/>
  <c r="P116" i="151"/>
  <c r="R116" i="39" s="1"/>
  <c r="P86" i="150" s="1"/>
  <c r="P50" i="151"/>
  <c r="R50" i="39" s="1"/>
  <c r="P20" i="150" s="1"/>
  <c r="P87" i="151"/>
  <c r="R87" i="39" s="1"/>
  <c r="P57" i="150" s="1"/>
  <c r="P80" i="151"/>
  <c r="R80" i="39" s="1"/>
  <c r="P50" i="150" s="1"/>
  <c r="P11" i="151"/>
  <c r="R11" i="39" s="1"/>
  <c r="P130" i="151"/>
  <c r="R130" i="39" s="1"/>
  <c r="P100" i="150" s="1"/>
  <c r="P9" i="151"/>
  <c r="R9" i="39" s="1"/>
  <c r="P122" i="151"/>
  <c r="R122" i="39" s="1"/>
  <c r="P92" i="150" s="1"/>
  <c r="P46" i="151"/>
  <c r="R46" i="39" s="1"/>
  <c r="P45" i="151"/>
  <c r="R45" i="39" s="1"/>
  <c r="P15" i="150" s="1"/>
  <c r="P113" i="151"/>
  <c r="R113" i="39" s="1"/>
  <c r="P83" i="150" s="1"/>
  <c r="P81" i="151"/>
  <c r="R81" i="39" s="1"/>
  <c r="P51" i="150" s="1"/>
  <c r="P138" i="151"/>
  <c r="R138" i="39" s="1"/>
  <c r="P108" i="150" s="1"/>
  <c r="P142" i="151"/>
  <c r="R142" i="39" s="1"/>
  <c r="P112" i="150" s="1"/>
  <c r="P131" i="151"/>
  <c r="R131" i="39" s="1"/>
  <c r="P101" i="150" s="1"/>
  <c r="P28" i="151"/>
  <c r="R28" i="39" s="1"/>
  <c r="P184" i="116"/>
  <c r="P172" i="116"/>
  <c r="P13" i="121"/>
  <c r="M13" i="39" s="1"/>
  <c r="P17" i="93"/>
  <c r="G17" i="39" s="1"/>
  <c r="P126" i="93"/>
  <c r="G126" i="39" s="1"/>
  <c r="E96" i="150" s="1"/>
  <c r="P131" i="121"/>
  <c r="M131" i="39" s="1"/>
  <c r="K101" i="150" s="1"/>
  <c r="P95" i="121"/>
  <c r="M95" i="39" s="1"/>
  <c r="K65" i="150" s="1"/>
  <c r="P131" i="116"/>
  <c r="H131" i="39" s="1"/>
  <c r="F101" i="150" s="1"/>
  <c r="P137" i="116"/>
  <c r="H137" i="39" s="1"/>
  <c r="F107" i="150" s="1"/>
  <c r="P155" i="116"/>
  <c r="P71" i="121"/>
  <c r="M71" i="39" s="1"/>
  <c r="K41" i="150" s="1"/>
  <c r="P93" i="116"/>
  <c r="H93" i="39" s="1"/>
  <c r="F63" i="150" s="1"/>
  <c r="P157" i="121"/>
  <c r="P27" i="93"/>
  <c r="G27" i="39" s="1"/>
  <c r="P120" i="93"/>
  <c r="G120" i="39" s="1"/>
  <c r="E90" i="150" s="1"/>
  <c r="P185" i="93"/>
  <c r="P31" i="121"/>
  <c r="M31" i="39" s="1"/>
  <c r="P155" i="121"/>
  <c r="P38" i="121"/>
  <c r="M38" i="39" s="1"/>
  <c r="K8" i="150" s="1"/>
  <c r="P175" i="116"/>
  <c r="P28" i="116"/>
  <c r="H28" i="39" s="1"/>
  <c r="P64" i="116"/>
  <c r="H64" i="39" s="1"/>
  <c r="F34" i="150" s="1"/>
  <c r="P161" i="121"/>
  <c r="P60" i="116"/>
  <c r="H60" i="39" s="1"/>
  <c r="F30" i="150" s="1"/>
  <c r="P89" i="116"/>
  <c r="H89" i="39" s="1"/>
  <c r="F59" i="150" s="1"/>
  <c r="P69" i="93"/>
  <c r="G69" i="39" s="1"/>
  <c r="E39" i="150" s="1"/>
  <c r="P123" i="93"/>
  <c r="G123" i="39" s="1"/>
  <c r="E93" i="150" s="1"/>
  <c r="P48" i="93"/>
  <c r="G48" i="39" s="1"/>
  <c r="E18" i="150" s="1"/>
  <c r="P151" i="121"/>
  <c r="M151" i="39" s="1"/>
  <c r="P114" i="116"/>
  <c r="H114" i="39" s="1"/>
  <c r="F84" i="150" s="1"/>
  <c r="P80" i="116"/>
  <c r="H80" i="39" s="1"/>
  <c r="F50" i="150" s="1"/>
  <c r="P156" i="121"/>
  <c r="P43" i="93"/>
  <c r="G43" i="39" s="1"/>
  <c r="E13" i="150" s="1"/>
  <c r="P47" i="93"/>
  <c r="G47" i="39" s="1"/>
  <c r="E17" i="150" s="1"/>
  <c r="P133" i="121"/>
  <c r="M133" i="39" s="1"/>
  <c r="K103" i="150" s="1"/>
  <c r="P122" i="121"/>
  <c r="M122" i="39" s="1"/>
  <c r="K92" i="150" s="1"/>
  <c r="P139" i="121"/>
  <c r="M139" i="39" s="1"/>
  <c r="K109" i="150" s="1"/>
  <c r="P60" i="121"/>
  <c r="M60" i="39" s="1"/>
  <c r="K30" i="150" s="1"/>
  <c r="P57" i="93"/>
  <c r="G57" i="39" s="1"/>
  <c r="E27" i="150" s="1"/>
  <c r="P34" i="93"/>
  <c r="G34" i="39" s="1"/>
  <c r="P39" i="93"/>
  <c r="G39" i="39" s="1"/>
  <c r="E9" i="150" s="1"/>
  <c r="F5" i="149" s="1"/>
  <c r="P17" i="131"/>
  <c r="O17" i="39" s="1"/>
  <c r="P20" i="131"/>
  <c r="O20" i="39" s="1"/>
  <c r="P139" i="131"/>
  <c r="O139" i="39" s="1"/>
  <c r="M109" i="150" s="1"/>
  <c r="P110" i="131"/>
  <c r="O110" i="39" s="1"/>
  <c r="M80" i="150" s="1"/>
  <c r="P101" i="131"/>
  <c r="O101" i="39" s="1"/>
  <c r="M71" i="150" s="1"/>
  <c r="P124" i="131"/>
  <c r="O124" i="39" s="1"/>
  <c r="M94" i="150" s="1"/>
  <c r="P77" i="131"/>
  <c r="O77" i="39" s="1"/>
  <c r="M47" i="150" s="1"/>
  <c r="P148" i="131"/>
  <c r="O148" i="39" s="1"/>
  <c r="P88" i="131"/>
  <c r="O88" i="39" s="1"/>
  <c r="M58" i="150" s="1"/>
  <c r="P49" i="131"/>
  <c r="O49" i="39" s="1"/>
  <c r="M19" i="150" s="1"/>
  <c r="P15" i="131"/>
  <c r="O15" i="39" s="1"/>
  <c r="P70" i="131"/>
  <c r="O70" i="39" s="1"/>
  <c r="M40" i="150" s="1"/>
  <c r="P78" i="131"/>
  <c r="O78" i="39" s="1"/>
  <c r="M48" i="150" s="1"/>
  <c r="P130" i="131"/>
  <c r="O130" i="39" s="1"/>
  <c r="M100" i="150" s="1"/>
  <c r="P137" i="131"/>
  <c r="O137" i="39" s="1"/>
  <c r="M107" i="150" s="1"/>
  <c r="P69" i="131"/>
  <c r="O69" i="39" s="1"/>
  <c r="M39" i="150" s="1"/>
  <c r="P36" i="131"/>
  <c r="O36" i="39" s="1"/>
  <c r="M6" i="150" s="1"/>
  <c r="P19" i="131"/>
  <c r="O19" i="39" s="1"/>
  <c r="P140" i="131"/>
  <c r="O140" i="39" s="1"/>
  <c r="M110" i="150" s="1"/>
  <c r="P64" i="153"/>
  <c r="T64" i="39" s="1"/>
  <c r="R34" i="150" s="1"/>
  <c r="P151" i="153"/>
  <c r="T151" i="39" s="1"/>
  <c r="P125" i="153"/>
  <c r="T125" i="39" s="1"/>
  <c r="R95" i="150" s="1"/>
  <c r="P27" i="153"/>
  <c r="T27" i="39" s="1"/>
  <c r="P89" i="153"/>
  <c r="T89" i="39" s="1"/>
  <c r="R59" i="150" s="1"/>
  <c r="P54" i="153"/>
  <c r="T54" i="39" s="1"/>
  <c r="R24" i="150" s="1"/>
  <c r="P8" i="153"/>
  <c r="T8" i="39" s="1"/>
  <c r="P62" i="153"/>
  <c r="T62" i="39" s="1"/>
  <c r="R32" i="150" s="1"/>
  <c r="P24" i="153"/>
  <c r="T24" i="39" s="1"/>
  <c r="P12" i="153"/>
  <c r="T12" i="39" s="1"/>
  <c r="P22" i="153"/>
  <c r="T22" i="39" s="1"/>
  <c r="P65" i="153"/>
  <c r="T65" i="39" s="1"/>
  <c r="R35" i="150" s="1"/>
  <c r="P101" i="153"/>
  <c r="T101" i="39" s="1"/>
  <c r="R71" i="150" s="1"/>
  <c r="P148" i="153"/>
  <c r="T148" i="39" s="1"/>
  <c r="P84" i="153"/>
  <c r="T84" i="39" s="1"/>
  <c r="R54" i="150" s="1"/>
  <c r="P139" i="153"/>
  <c r="T139" i="39" s="1"/>
  <c r="R109" i="150" s="1"/>
  <c r="P63" i="153"/>
  <c r="T63" i="39" s="1"/>
  <c r="R33" i="150" s="1"/>
  <c r="P146" i="153"/>
  <c r="T146" i="39" s="1"/>
  <c r="R116" i="150" s="1"/>
  <c r="P89" i="93"/>
  <c r="G89" i="39" s="1"/>
  <c r="E59" i="150" s="1"/>
  <c r="P155" i="93"/>
  <c r="P84" i="93"/>
  <c r="G84" i="39" s="1"/>
  <c r="E54" i="150" s="1"/>
  <c r="P73" i="121"/>
  <c r="M73" i="39" s="1"/>
  <c r="K43" i="150" s="1"/>
  <c r="P107" i="121"/>
  <c r="M107" i="39" s="1"/>
  <c r="K77" i="150" s="1"/>
  <c r="P64" i="121"/>
  <c r="M64" i="39" s="1"/>
  <c r="K34" i="150" s="1"/>
  <c r="P88" i="116"/>
  <c r="H88" i="39" s="1"/>
  <c r="F58" i="150" s="1"/>
  <c r="P118" i="116"/>
  <c r="H118" i="39" s="1"/>
  <c r="F88" i="150" s="1"/>
  <c r="P88" i="154"/>
  <c r="V88" i="39" s="1"/>
  <c r="T58" i="150" s="1"/>
  <c r="P97" i="154"/>
  <c r="V97" i="39" s="1"/>
  <c r="T67" i="150" s="1"/>
  <c r="P113" i="154"/>
  <c r="V113" i="39" s="1"/>
  <c r="T83" i="150" s="1"/>
  <c r="P100" i="154"/>
  <c r="V100" i="39" s="1"/>
  <c r="T70" i="150" s="1"/>
  <c r="P7" i="154"/>
  <c r="V7" i="39" s="1"/>
  <c r="P139" i="154"/>
  <c r="V139" i="39" s="1"/>
  <c r="T109" i="150" s="1"/>
  <c r="P89" i="154"/>
  <c r="V89" i="39" s="1"/>
  <c r="T59" i="150" s="1"/>
  <c r="P70" i="154"/>
  <c r="V70" i="39" s="1"/>
  <c r="T40" i="150" s="1"/>
  <c r="P19" i="154"/>
  <c r="V19" i="39" s="1"/>
  <c r="P66" i="154"/>
  <c r="V66" i="39" s="1"/>
  <c r="T36" i="150" s="1"/>
  <c r="P120" i="154"/>
  <c r="V120" i="39" s="1"/>
  <c r="T90" i="150" s="1"/>
  <c r="P29" i="154"/>
  <c r="V29" i="39" s="1"/>
  <c r="P46" i="154"/>
  <c r="V46" i="39" s="1"/>
  <c r="P11" i="154"/>
  <c r="V11" i="39" s="1"/>
  <c r="P8" i="154"/>
  <c r="V8" i="39" s="1"/>
  <c r="P9" i="154"/>
  <c r="V9" i="39" s="1"/>
  <c r="P48" i="154"/>
  <c r="V48" i="39" s="1"/>
  <c r="T18" i="150" s="1"/>
  <c r="P90" i="154"/>
  <c r="V90" i="39" s="1"/>
  <c r="T60" i="150" s="1"/>
  <c r="P39" i="154"/>
  <c r="V39" i="39" s="1"/>
  <c r="T9" i="150" s="1"/>
  <c r="P13" i="111" l="1"/>
  <c r="F13" i="39" s="1"/>
  <c r="P60" i="111"/>
  <c r="F60" i="39" s="1"/>
  <c r="D30" i="150" s="1"/>
  <c r="P125" i="111"/>
  <c r="F125" i="39" s="1"/>
  <c r="D95" i="150" s="1"/>
  <c r="P172" i="111"/>
  <c r="P77" i="111"/>
  <c r="F77" i="39" s="1"/>
  <c r="D47" i="150" s="1"/>
  <c r="P8" i="111"/>
  <c r="F8" i="39" s="1"/>
  <c r="P150" i="111"/>
  <c r="F150" i="39" s="1"/>
  <c r="P17" i="111"/>
  <c r="F17" i="39" s="1"/>
  <c r="P170" i="111"/>
  <c r="P160" i="111"/>
  <c r="P188" i="111"/>
  <c r="P126" i="94"/>
  <c r="J126" i="39" s="1"/>
  <c r="H96" i="150" s="1"/>
  <c r="P36" i="94"/>
  <c r="J36" i="39" s="1"/>
  <c r="H6" i="150" s="1"/>
  <c r="P88" i="94"/>
  <c r="J88" i="39" s="1"/>
  <c r="H58" i="150" s="1"/>
  <c r="P63" i="94"/>
  <c r="J63" i="39" s="1"/>
  <c r="H33" i="150" s="1"/>
  <c r="P67" i="94"/>
  <c r="J67" i="39" s="1"/>
  <c r="H37" i="150" s="1"/>
  <c r="P102" i="94"/>
  <c r="J102" i="39" s="1"/>
  <c r="H72" i="150" s="1"/>
  <c r="P23" i="94"/>
  <c r="J23" i="39" s="1"/>
  <c r="P65" i="94"/>
  <c r="J65" i="39" s="1"/>
  <c r="H35" i="150" s="1"/>
  <c r="P34" i="94"/>
  <c r="J34" i="39" s="1"/>
  <c r="P149" i="94"/>
  <c r="J149" i="39" s="1"/>
  <c r="P103" i="94"/>
  <c r="J103" i="39" s="1"/>
  <c r="H73" i="150" s="1"/>
  <c r="P25" i="94"/>
  <c r="J25" i="39" s="1"/>
  <c r="P23" i="153"/>
  <c r="T23" i="39" s="1"/>
  <c r="P152" i="153"/>
  <c r="T152" i="39" s="1"/>
  <c r="P42" i="153"/>
  <c r="T42" i="39" s="1"/>
  <c r="R12" i="150" s="1"/>
  <c r="P61" i="153"/>
  <c r="T61" i="39" s="1"/>
  <c r="R31" i="150" s="1"/>
  <c r="P86" i="153"/>
  <c r="T86" i="39" s="1"/>
  <c r="R56" i="150" s="1"/>
  <c r="F16" i="150"/>
  <c r="C6" i="149"/>
  <c r="B6" i="149"/>
  <c r="P138" i="153"/>
  <c r="T138" i="39" s="1"/>
  <c r="R108" i="150" s="1"/>
  <c r="P90" i="153"/>
  <c r="T90" i="39" s="1"/>
  <c r="R60" i="150" s="1"/>
  <c r="P130" i="153"/>
  <c r="T130" i="39" s="1"/>
  <c r="R100" i="150" s="1"/>
  <c r="P86" i="131"/>
  <c r="O86" i="39" s="1"/>
  <c r="M56" i="150" s="1"/>
  <c r="P122" i="131"/>
  <c r="O122" i="39" s="1"/>
  <c r="M92" i="150" s="1"/>
  <c r="P81" i="152"/>
  <c r="S81" i="39" s="1"/>
  <c r="Q51" i="150" s="1"/>
  <c r="P67" i="152"/>
  <c r="S67" i="39" s="1"/>
  <c r="Q37" i="150" s="1"/>
  <c r="P41" i="152"/>
  <c r="S41" i="39" s="1"/>
  <c r="Q11" i="150" s="1"/>
  <c r="P82" i="152"/>
  <c r="S82" i="39" s="1"/>
  <c r="Q52" i="150" s="1"/>
  <c r="P145" i="152"/>
  <c r="S145" i="39" s="1"/>
  <c r="Q115" i="150" s="1"/>
  <c r="P57" i="152"/>
  <c r="S57" i="39" s="1"/>
  <c r="Q27" i="150" s="1"/>
  <c r="P93" i="152"/>
  <c r="S93" i="39" s="1"/>
  <c r="Q63" i="150" s="1"/>
  <c r="P56" i="152"/>
  <c r="S56" i="39" s="1"/>
  <c r="Q26" i="150" s="1"/>
  <c r="P29" i="152"/>
  <c r="S29" i="39" s="1"/>
  <c r="P21" i="152"/>
  <c r="S21" i="39" s="1"/>
  <c r="P16" i="152"/>
  <c r="S16" i="39" s="1"/>
  <c r="P7" i="152"/>
  <c r="S7" i="39" s="1"/>
  <c r="P76" i="152"/>
  <c r="S76" i="39" s="1"/>
  <c r="Q46" i="150" s="1"/>
  <c r="P85" i="152"/>
  <c r="S85" i="39" s="1"/>
  <c r="Q55" i="150" s="1"/>
  <c r="P13" i="152"/>
  <c r="S13" i="39" s="1"/>
  <c r="O2" i="152"/>
  <c r="P108" i="152" s="1"/>
  <c r="S108" i="39" s="1"/>
  <c r="Q78" i="150" s="1"/>
  <c r="P38" i="152"/>
  <c r="S38" i="39" s="1"/>
  <c r="Q8" i="150" s="1"/>
  <c r="P21" i="154"/>
  <c r="V21" i="39" s="1"/>
  <c r="P128" i="154"/>
  <c r="V128" i="39" s="1"/>
  <c r="T98" i="150" s="1"/>
  <c r="P141" i="153"/>
  <c r="T141" i="39" s="1"/>
  <c r="R111" i="150" s="1"/>
  <c r="P18" i="153"/>
  <c r="T18" i="39" s="1"/>
  <c r="P127" i="131"/>
  <c r="O127" i="39" s="1"/>
  <c r="M97" i="150" s="1"/>
  <c r="P73" i="131"/>
  <c r="O73" i="39" s="1"/>
  <c r="M43" i="150" s="1"/>
  <c r="P36" i="111"/>
  <c r="F36" i="39" s="1"/>
  <c r="D6" i="150" s="1"/>
  <c r="P168" i="111"/>
  <c r="P46" i="111"/>
  <c r="F46" i="39" s="1"/>
  <c r="P96" i="111"/>
  <c r="F96" i="39" s="1"/>
  <c r="D66" i="150" s="1"/>
  <c r="P52" i="111"/>
  <c r="F52" i="39" s="1"/>
  <c r="D22" i="150" s="1"/>
  <c r="P189" i="111"/>
  <c r="P190" i="111"/>
  <c r="P184" i="111"/>
  <c r="P45" i="111"/>
  <c r="F45" i="39" s="1"/>
  <c r="D15" i="150" s="1"/>
  <c r="P51" i="111"/>
  <c r="F51" i="39" s="1"/>
  <c r="D21" i="150" s="1"/>
  <c r="P132" i="111"/>
  <c r="F132" i="39" s="1"/>
  <c r="D102" i="150" s="1"/>
  <c r="P117" i="111"/>
  <c r="F117" i="39" s="1"/>
  <c r="D87" i="150" s="1"/>
  <c r="P92" i="111"/>
  <c r="F92" i="39" s="1"/>
  <c r="D62" i="150" s="1"/>
  <c r="P78" i="111"/>
  <c r="F78" i="39" s="1"/>
  <c r="D48" i="150" s="1"/>
  <c r="P50" i="94"/>
  <c r="J50" i="39" s="1"/>
  <c r="H20" i="150" s="1"/>
  <c r="P17" i="94"/>
  <c r="J17" i="39" s="1"/>
  <c r="P20" i="94"/>
  <c r="J20" i="39" s="1"/>
  <c r="O2" i="94"/>
  <c r="P10" i="94" s="1"/>
  <c r="J10" i="39" s="1"/>
  <c r="P38" i="94"/>
  <c r="J38" i="39" s="1"/>
  <c r="H8" i="150" s="1"/>
  <c r="P92" i="94"/>
  <c r="J92" i="39" s="1"/>
  <c r="H62" i="150" s="1"/>
  <c r="P96" i="94"/>
  <c r="J96" i="39" s="1"/>
  <c r="H66" i="150" s="1"/>
  <c r="P142" i="94"/>
  <c r="J142" i="39" s="1"/>
  <c r="H112" i="150" s="1"/>
  <c r="P144" i="94"/>
  <c r="J144" i="39" s="1"/>
  <c r="H114" i="150" s="1"/>
  <c r="P27" i="94"/>
  <c r="J27" i="39" s="1"/>
  <c r="P135" i="94"/>
  <c r="J135" i="39" s="1"/>
  <c r="H105" i="150" s="1"/>
  <c r="P62" i="94"/>
  <c r="J62" i="39" s="1"/>
  <c r="H32" i="150" s="1"/>
  <c r="P47" i="94"/>
  <c r="J47" i="39" s="1"/>
  <c r="H17" i="150" s="1"/>
  <c r="P8" i="94"/>
  <c r="J8" i="39" s="1"/>
  <c r="P91" i="94"/>
  <c r="J91" i="39" s="1"/>
  <c r="H61" i="150" s="1"/>
  <c r="P139" i="94"/>
  <c r="J139" i="39" s="1"/>
  <c r="H109" i="150" s="1"/>
  <c r="P48" i="94"/>
  <c r="J48" i="39" s="1"/>
  <c r="H18" i="150" s="1"/>
  <c r="P31" i="94"/>
  <c r="J31" i="39" s="1"/>
  <c r="P14" i="94"/>
  <c r="J14" i="39" s="1"/>
  <c r="P35" i="94"/>
  <c r="J35" i="39" s="1"/>
  <c r="P128" i="155"/>
  <c r="U128" i="39" s="1"/>
  <c r="S98" i="150" s="1"/>
  <c r="P102" i="155"/>
  <c r="U102" i="39" s="1"/>
  <c r="S72" i="150" s="1"/>
  <c r="P61" i="155"/>
  <c r="U61" i="39" s="1"/>
  <c r="S31" i="150" s="1"/>
  <c r="P58" i="155"/>
  <c r="U58" i="39" s="1"/>
  <c r="S28" i="150" s="1"/>
  <c r="P30" i="155"/>
  <c r="U30" i="39" s="1"/>
  <c r="P70" i="155"/>
  <c r="U70" i="39" s="1"/>
  <c r="S40" i="150" s="1"/>
  <c r="P100" i="155"/>
  <c r="U100" i="39" s="1"/>
  <c r="S70" i="150" s="1"/>
  <c r="P104" i="155"/>
  <c r="U104" i="39" s="1"/>
  <c r="S74" i="150" s="1"/>
  <c r="P143" i="153"/>
  <c r="T143" i="39" s="1"/>
  <c r="R113" i="150" s="1"/>
  <c r="P105" i="153"/>
  <c r="T105" i="39" s="1"/>
  <c r="R75" i="150" s="1"/>
  <c r="G5" i="149"/>
  <c r="P87" i="153"/>
  <c r="T87" i="39" s="1"/>
  <c r="R57" i="150" s="1"/>
  <c r="P66" i="153"/>
  <c r="T66" i="39" s="1"/>
  <c r="R36" i="150" s="1"/>
  <c r="P121" i="153"/>
  <c r="T121" i="39" s="1"/>
  <c r="R91" i="150" s="1"/>
  <c r="P79" i="153"/>
  <c r="T79" i="39" s="1"/>
  <c r="R49" i="150" s="1"/>
  <c r="P92" i="153"/>
  <c r="T92" i="39" s="1"/>
  <c r="R62" i="150" s="1"/>
  <c r="P10" i="153"/>
  <c r="T10" i="39" s="1"/>
  <c r="P31" i="131"/>
  <c r="O31" i="39" s="1"/>
  <c r="P12" i="131"/>
  <c r="O12" i="39" s="1"/>
  <c r="P42" i="152"/>
  <c r="S42" i="39" s="1"/>
  <c r="Q12" i="150" s="1"/>
  <c r="P11" i="152"/>
  <c r="S11" i="39" s="1"/>
  <c r="P69" i="152"/>
  <c r="S69" i="39" s="1"/>
  <c r="Q39" i="150" s="1"/>
  <c r="P8" i="152"/>
  <c r="S8" i="39" s="1"/>
  <c r="P104" i="152"/>
  <c r="S104" i="39" s="1"/>
  <c r="Q74" i="150" s="1"/>
  <c r="P137" i="152"/>
  <c r="S137" i="39" s="1"/>
  <c r="Q107" i="150" s="1"/>
  <c r="P14" i="152"/>
  <c r="S14" i="39" s="1"/>
  <c r="P54" i="152"/>
  <c r="S54" i="39" s="1"/>
  <c r="Q24" i="150" s="1"/>
  <c r="P23" i="152"/>
  <c r="S23" i="39" s="1"/>
  <c r="P35" i="152"/>
  <c r="S35" i="39" s="1"/>
  <c r="P45" i="152"/>
  <c r="S45" i="39" s="1"/>
  <c r="Q15" i="150" s="1"/>
  <c r="P148" i="152"/>
  <c r="S148" i="39" s="1"/>
  <c r="P102" i="152"/>
  <c r="S102" i="39" s="1"/>
  <c r="Q72" i="150" s="1"/>
  <c r="P28" i="152"/>
  <c r="S28" i="39" s="1"/>
  <c r="P98" i="152"/>
  <c r="S98" i="39" s="1"/>
  <c r="Q68" i="150" s="1"/>
  <c r="P17" i="152"/>
  <c r="S17" i="39" s="1"/>
  <c r="P15" i="152"/>
  <c r="S15" i="39" s="1"/>
  <c r="P122" i="152"/>
  <c r="S122" i="39" s="1"/>
  <c r="Q92" i="150" s="1"/>
  <c r="P26" i="152"/>
  <c r="S26" i="39" s="1"/>
  <c r="P57" i="154"/>
  <c r="V57" i="39" s="1"/>
  <c r="T27" i="150" s="1"/>
  <c r="P59" i="154"/>
  <c r="V59" i="39" s="1"/>
  <c r="T29" i="150" s="1"/>
  <c r="P28" i="153"/>
  <c r="T28" i="39" s="1"/>
  <c r="P32" i="153"/>
  <c r="T32" i="39" s="1"/>
  <c r="P67" i="131"/>
  <c r="O67" i="39" s="1"/>
  <c r="M37" i="150" s="1"/>
  <c r="P134" i="131"/>
  <c r="O134" i="39" s="1"/>
  <c r="M104" i="150" s="1"/>
  <c r="P133" i="131"/>
  <c r="O133" i="39" s="1"/>
  <c r="M103" i="150" s="1"/>
  <c r="G16" i="149"/>
  <c r="F16" i="149"/>
  <c r="P158" i="105"/>
  <c r="P24" i="105"/>
  <c r="E24" i="39" s="1"/>
  <c r="P183" i="105"/>
  <c r="P137" i="105"/>
  <c r="E137" i="39" s="1"/>
  <c r="C11" i="149"/>
  <c r="P105" i="105"/>
  <c r="E105" i="39" s="1"/>
  <c r="P101" i="105"/>
  <c r="E101" i="39" s="1"/>
  <c r="P31" i="105"/>
  <c r="E31" i="39" s="1"/>
  <c r="P82" i="105"/>
  <c r="E82" i="39" s="1"/>
  <c r="P172" i="105"/>
  <c r="P139" i="105"/>
  <c r="E139" i="39" s="1"/>
  <c r="P54" i="105"/>
  <c r="E54" i="39" s="1"/>
  <c r="P27" i="105"/>
  <c r="E27" i="39" s="1"/>
  <c r="P60" i="105"/>
  <c r="E60" i="39" s="1"/>
  <c r="P107" i="105"/>
  <c r="E107" i="39" s="1"/>
  <c r="P179" i="105"/>
  <c r="P128" i="105"/>
  <c r="E128" i="39" s="1"/>
  <c r="P43" i="111"/>
  <c r="F43" i="39" s="1"/>
  <c r="D13" i="150" s="1"/>
  <c r="P38" i="111"/>
  <c r="F38" i="39" s="1"/>
  <c r="D8" i="150" s="1"/>
  <c r="O2" i="111"/>
  <c r="P103" i="111" s="1"/>
  <c r="F103" i="39" s="1"/>
  <c r="D73" i="150" s="1"/>
  <c r="P174" i="111"/>
  <c r="P157" i="111"/>
  <c r="P68" i="111"/>
  <c r="F68" i="39" s="1"/>
  <c r="D38" i="150" s="1"/>
  <c r="P32" i="111"/>
  <c r="F32" i="39" s="1"/>
  <c r="P114" i="111"/>
  <c r="F114" i="39" s="1"/>
  <c r="D84" i="150" s="1"/>
  <c r="P134" i="111"/>
  <c r="F134" i="39" s="1"/>
  <c r="D104" i="150" s="1"/>
  <c r="P76" i="111"/>
  <c r="F76" i="39" s="1"/>
  <c r="D46" i="150" s="1"/>
  <c r="P136" i="111"/>
  <c r="F136" i="39" s="1"/>
  <c r="D106" i="150" s="1"/>
  <c r="P142" i="111"/>
  <c r="F142" i="39" s="1"/>
  <c r="D112" i="150" s="1"/>
  <c r="P113" i="111"/>
  <c r="F113" i="39" s="1"/>
  <c r="D83" i="150" s="1"/>
  <c r="P66" i="111"/>
  <c r="F66" i="39" s="1"/>
  <c r="D36" i="150" s="1"/>
  <c r="P126" i="111"/>
  <c r="F126" i="39" s="1"/>
  <c r="D96" i="150" s="1"/>
  <c r="P83" i="111"/>
  <c r="F83" i="39" s="1"/>
  <c r="D53" i="150" s="1"/>
  <c r="P145" i="111"/>
  <c r="F145" i="39" s="1"/>
  <c r="D115" i="150" s="1"/>
  <c r="P59" i="111"/>
  <c r="F59" i="39" s="1"/>
  <c r="D29" i="150" s="1"/>
  <c r="P101" i="111"/>
  <c r="F101" i="39" s="1"/>
  <c r="D71" i="150" s="1"/>
  <c r="P115" i="111"/>
  <c r="F115" i="39" s="1"/>
  <c r="D85" i="150" s="1"/>
  <c r="P95" i="111"/>
  <c r="F95" i="39" s="1"/>
  <c r="D65" i="150" s="1"/>
  <c r="P110" i="153"/>
  <c r="T110" i="39" s="1"/>
  <c r="R80" i="150" s="1"/>
  <c r="P52" i="153"/>
  <c r="T52" i="39" s="1"/>
  <c r="R22" i="150" s="1"/>
  <c r="P58" i="94"/>
  <c r="J58" i="39" s="1"/>
  <c r="H28" i="150" s="1"/>
  <c r="P110" i="94"/>
  <c r="J110" i="39" s="1"/>
  <c r="H80" i="150" s="1"/>
  <c r="P82" i="94"/>
  <c r="J82" i="39" s="1"/>
  <c r="H52" i="150" s="1"/>
  <c r="P64" i="94"/>
  <c r="J64" i="39" s="1"/>
  <c r="H34" i="150" s="1"/>
  <c r="P124" i="94"/>
  <c r="J124" i="39" s="1"/>
  <c r="H94" i="150" s="1"/>
  <c r="P66" i="94"/>
  <c r="J66" i="39" s="1"/>
  <c r="H36" i="150" s="1"/>
  <c r="P148" i="94"/>
  <c r="J148" i="39" s="1"/>
  <c r="P128" i="94"/>
  <c r="J128" i="39" s="1"/>
  <c r="H98" i="150" s="1"/>
  <c r="P26" i="94"/>
  <c r="J26" i="39" s="1"/>
  <c r="P99" i="94"/>
  <c r="J99" i="39" s="1"/>
  <c r="H69" i="150" s="1"/>
  <c r="P44" i="94"/>
  <c r="J44" i="39" s="1"/>
  <c r="H14" i="150" s="1"/>
  <c r="P98" i="94"/>
  <c r="J98" i="39" s="1"/>
  <c r="H68" i="150" s="1"/>
  <c r="P77" i="94"/>
  <c r="J77" i="39" s="1"/>
  <c r="H47" i="150" s="1"/>
  <c r="P104" i="94"/>
  <c r="J104" i="39" s="1"/>
  <c r="H74" i="150" s="1"/>
  <c r="P114" i="94"/>
  <c r="J114" i="39" s="1"/>
  <c r="H84" i="150" s="1"/>
  <c r="P21" i="94"/>
  <c r="J21" i="39" s="1"/>
  <c r="P84" i="94"/>
  <c r="J84" i="39" s="1"/>
  <c r="H54" i="150" s="1"/>
  <c r="P57" i="94"/>
  <c r="J57" i="39" s="1"/>
  <c r="H27" i="150" s="1"/>
  <c r="P28" i="94"/>
  <c r="J28" i="39" s="1"/>
  <c r="P47" i="155"/>
  <c r="U47" i="39" s="1"/>
  <c r="S17" i="150" s="1"/>
  <c r="P79" i="155"/>
  <c r="U79" i="39" s="1"/>
  <c r="S49" i="150" s="1"/>
  <c r="P133" i="155"/>
  <c r="U133" i="39" s="1"/>
  <c r="S103" i="150" s="1"/>
  <c r="P130" i="155"/>
  <c r="U130" i="39" s="1"/>
  <c r="S100" i="150" s="1"/>
  <c r="P97" i="155"/>
  <c r="U97" i="39" s="1"/>
  <c r="S67" i="150" s="1"/>
  <c r="P43" i="155"/>
  <c r="U43" i="39" s="1"/>
  <c r="S13" i="150" s="1"/>
  <c r="P138" i="155"/>
  <c r="U138" i="39" s="1"/>
  <c r="S108" i="150" s="1"/>
  <c r="P115" i="155"/>
  <c r="U115" i="39" s="1"/>
  <c r="S85" i="150" s="1"/>
  <c r="P29" i="155"/>
  <c r="U29" i="39" s="1"/>
  <c r="P36" i="155"/>
  <c r="U36" i="39" s="1"/>
  <c r="S6" i="150" s="1"/>
  <c r="P50" i="153"/>
  <c r="T50" i="39" s="1"/>
  <c r="R20" i="150" s="1"/>
  <c r="P83" i="153"/>
  <c r="T83" i="39" s="1"/>
  <c r="R53" i="150" s="1"/>
  <c r="P119" i="131"/>
  <c r="O119" i="39" s="1"/>
  <c r="M89" i="150" s="1"/>
  <c r="P66" i="131"/>
  <c r="O66" i="39" s="1"/>
  <c r="M36" i="150" s="1"/>
  <c r="P104" i="154"/>
  <c r="V104" i="39" s="1"/>
  <c r="T74" i="150" s="1"/>
  <c r="P144" i="154"/>
  <c r="V144" i="39" s="1"/>
  <c r="T114" i="150" s="1"/>
  <c r="P31" i="153"/>
  <c r="T31" i="39" s="1"/>
  <c r="P59" i="153"/>
  <c r="T59" i="39" s="1"/>
  <c r="R29" i="150" s="1"/>
  <c r="P41" i="153"/>
  <c r="T41" i="39" s="1"/>
  <c r="R11" i="150" s="1"/>
  <c r="P92" i="131"/>
  <c r="O92" i="39" s="1"/>
  <c r="M62" i="150" s="1"/>
  <c r="P104" i="131"/>
  <c r="O104" i="39" s="1"/>
  <c r="M74" i="150" s="1"/>
  <c r="P44" i="154"/>
  <c r="V44" i="39" s="1"/>
  <c r="T14" i="150" s="1"/>
  <c r="P75" i="154"/>
  <c r="V75" i="39" s="1"/>
  <c r="T45" i="150" s="1"/>
  <c r="P21" i="153"/>
  <c r="T21" i="39" s="1"/>
  <c r="P123" i="153"/>
  <c r="T123" i="39" s="1"/>
  <c r="R93" i="150" s="1"/>
  <c r="P15" i="153"/>
  <c r="T15" i="39" s="1"/>
  <c r="P54" i="131"/>
  <c r="O54" i="39" s="1"/>
  <c r="M24" i="150" s="1"/>
  <c r="P61" i="131"/>
  <c r="O61" i="39" s="1"/>
  <c r="M31" i="150" s="1"/>
  <c r="P135" i="152"/>
  <c r="S135" i="39" s="1"/>
  <c r="Q105" i="150" s="1"/>
  <c r="P132" i="152"/>
  <c r="S132" i="39" s="1"/>
  <c r="Q102" i="150" s="1"/>
  <c r="P94" i="152"/>
  <c r="S94" i="39" s="1"/>
  <c r="Q64" i="150" s="1"/>
  <c r="P32" i="152"/>
  <c r="S32" i="39" s="1"/>
  <c r="P65" i="152"/>
  <c r="S65" i="39" s="1"/>
  <c r="Q35" i="150" s="1"/>
  <c r="P144" i="152"/>
  <c r="S144" i="39" s="1"/>
  <c r="Q114" i="150" s="1"/>
  <c r="P44" i="152"/>
  <c r="S44" i="39" s="1"/>
  <c r="Q14" i="150" s="1"/>
  <c r="P99" i="152"/>
  <c r="S99" i="39" s="1"/>
  <c r="Q69" i="150" s="1"/>
  <c r="P131" i="152"/>
  <c r="S131" i="39" s="1"/>
  <c r="Q101" i="150" s="1"/>
  <c r="P106" i="152"/>
  <c r="S106" i="39" s="1"/>
  <c r="Q76" i="150" s="1"/>
  <c r="P10" i="152"/>
  <c r="S10" i="39" s="1"/>
  <c r="P92" i="152"/>
  <c r="S92" i="39" s="1"/>
  <c r="Q62" i="150" s="1"/>
  <c r="P129" i="152"/>
  <c r="S129" i="39" s="1"/>
  <c r="Q99" i="150" s="1"/>
  <c r="P140" i="152"/>
  <c r="S140" i="39" s="1"/>
  <c r="Q110" i="150" s="1"/>
  <c r="P115" i="152"/>
  <c r="S115" i="39" s="1"/>
  <c r="Q85" i="150" s="1"/>
  <c r="P126" i="152"/>
  <c r="S126" i="39" s="1"/>
  <c r="Q96" i="150" s="1"/>
  <c r="P46" i="152"/>
  <c r="S46" i="39" s="1"/>
  <c r="P134" i="152"/>
  <c r="S134" i="39" s="1"/>
  <c r="Q104" i="150" s="1"/>
  <c r="P31" i="152"/>
  <c r="S31" i="39" s="1"/>
  <c r="P149" i="154"/>
  <c r="V149" i="39" s="1"/>
  <c r="P110" i="154"/>
  <c r="V110" i="39" s="1"/>
  <c r="T80" i="150" s="1"/>
  <c r="P134" i="154"/>
  <c r="V134" i="39" s="1"/>
  <c r="T104" i="150" s="1"/>
  <c r="P72" i="153"/>
  <c r="T72" i="39" s="1"/>
  <c r="R42" i="150" s="1"/>
  <c r="P137" i="153"/>
  <c r="T137" i="39" s="1"/>
  <c r="R107" i="150" s="1"/>
  <c r="P138" i="131"/>
  <c r="O138" i="39" s="1"/>
  <c r="M108" i="150" s="1"/>
  <c r="P121" i="131"/>
  <c r="O121" i="39" s="1"/>
  <c r="M91" i="150" s="1"/>
  <c r="P7" i="131"/>
  <c r="O7" i="39" s="1"/>
  <c r="P175" i="105"/>
  <c r="P132" i="105"/>
  <c r="E132" i="39" s="1"/>
  <c r="P123" i="105"/>
  <c r="E123" i="39" s="1"/>
  <c r="G11" i="149"/>
  <c r="F11" i="149"/>
  <c r="P99" i="105"/>
  <c r="E99" i="39" s="1"/>
  <c r="P89" i="105"/>
  <c r="E89" i="39" s="1"/>
  <c r="P74" i="105"/>
  <c r="E74" i="39" s="1"/>
  <c r="P83" i="105"/>
  <c r="E83" i="39" s="1"/>
  <c r="P19" i="105"/>
  <c r="E19" i="39" s="1"/>
  <c r="P151" i="105"/>
  <c r="E151" i="39" s="1"/>
  <c r="P43" i="105"/>
  <c r="E43" i="39" s="1"/>
  <c r="P44" i="105"/>
  <c r="E44" i="39" s="1"/>
  <c r="P15" i="105"/>
  <c r="E15" i="39" s="1"/>
  <c r="P178" i="105"/>
  <c r="P71" i="105"/>
  <c r="E71" i="39" s="1"/>
  <c r="P55" i="111"/>
  <c r="F55" i="39" s="1"/>
  <c r="D25" i="150" s="1"/>
  <c r="P104" i="111"/>
  <c r="F104" i="39" s="1"/>
  <c r="D74" i="150" s="1"/>
  <c r="P178" i="111"/>
  <c r="P163" i="111"/>
  <c r="P48" i="111"/>
  <c r="F48" i="39" s="1"/>
  <c r="D18" i="150" s="1"/>
  <c r="P58" i="111"/>
  <c r="F58" i="39" s="1"/>
  <c r="D28" i="150" s="1"/>
  <c r="P27" i="111"/>
  <c r="F27" i="39" s="1"/>
  <c r="P191" i="111"/>
  <c r="P158" i="111"/>
  <c r="P73" i="111"/>
  <c r="F73" i="39" s="1"/>
  <c r="D43" i="150" s="1"/>
  <c r="P122" i="111"/>
  <c r="F122" i="39" s="1"/>
  <c r="D92" i="150" s="1"/>
  <c r="P141" i="111"/>
  <c r="F141" i="39" s="1"/>
  <c r="D111" i="150" s="1"/>
  <c r="P120" i="111"/>
  <c r="F120" i="39" s="1"/>
  <c r="D90" i="150" s="1"/>
  <c r="P65" i="111"/>
  <c r="F65" i="39" s="1"/>
  <c r="D35" i="150" s="1"/>
  <c r="P42" i="111"/>
  <c r="F42" i="39" s="1"/>
  <c r="D12" i="150" s="1"/>
  <c r="P20" i="111"/>
  <c r="F20" i="39" s="1"/>
  <c r="P61" i="111"/>
  <c r="F61" i="39" s="1"/>
  <c r="D31" i="150" s="1"/>
  <c r="P177" i="111"/>
  <c r="P97" i="111"/>
  <c r="F97" i="39" s="1"/>
  <c r="D67" i="150" s="1"/>
  <c r="P110" i="111"/>
  <c r="F110" i="39" s="1"/>
  <c r="D80" i="150" s="1"/>
  <c r="P169" i="111"/>
  <c r="P40" i="111"/>
  <c r="F40" i="39" s="1"/>
  <c r="D10" i="150" s="1"/>
  <c r="P100" i="111"/>
  <c r="F100" i="39" s="1"/>
  <c r="D70" i="150" s="1"/>
  <c r="E16" i="150"/>
  <c r="C5" i="149"/>
  <c r="B5" i="149"/>
  <c r="P9" i="153"/>
  <c r="T9" i="39" s="1"/>
  <c r="P120" i="153"/>
  <c r="T120" i="39" s="1"/>
  <c r="R90" i="150" s="1"/>
  <c r="P60" i="94"/>
  <c r="J60" i="39" s="1"/>
  <c r="H30" i="150" s="1"/>
  <c r="P111" i="94"/>
  <c r="J111" i="39" s="1"/>
  <c r="H81" i="150" s="1"/>
  <c r="P22" i="94"/>
  <c r="J22" i="39" s="1"/>
  <c r="P125" i="94"/>
  <c r="J125" i="39" s="1"/>
  <c r="H95" i="150" s="1"/>
  <c r="P81" i="94"/>
  <c r="J81" i="39" s="1"/>
  <c r="H51" i="150" s="1"/>
  <c r="P78" i="94"/>
  <c r="J78" i="39" s="1"/>
  <c r="H48" i="150" s="1"/>
  <c r="P118" i="94"/>
  <c r="J118" i="39" s="1"/>
  <c r="H88" i="150" s="1"/>
  <c r="P119" i="94"/>
  <c r="J119" i="39" s="1"/>
  <c r="H89" i="150" s="1"/>
  <c r="P134" i="94"/>
  <c r="J134" i="39" s="1"/>
  <c r="H104" i="150" s="1"/>
  <c r="P90" i="94"/>
  <c r="J90" i="39" s="1"/>
  <c r="H60" i="150" s="1"/>
  <c r="P59" i="94"/>
  <c r="J59" i="39" s="1"/>
  <c r="H29" i="150" s="1"/>
  <c r="P7" i="94"/>
  <c r="J7" i="39" s="1"/>
  <c r="P51" i="94"/>
  <c r="J51" i="39" s="1"/>
  <c r="H21" i="150" s="1"/>
  <c r="P19" i="94"/>
  <c r="J19" i="39" s="1"/>
  <c r="P6" i="94"/>
  <c r="J6" i="39" s="1"/>
  <c r="P80" i="94"/>
  <c r="J80" i="39" s="1"/>
  <c r="H50" i="150" s="1"/>
  <c r="P12" i="94"/>
  <c r="J12" i="39" s="1"/>
  <c r="P116" i="94"/>
  <c r="J116" i="39" s="1"/>
  <c r="H86" i="150" s="1"/>
  <c r="P83" i="155"/>
  <c r="U83" i="39" s="1"/>
  <c r="S53" i="150" s="1"/>
  <c r="P34" i="155"/>
  <c r="U34" i="39" s="1"/>
  <c r="P26" i="155"/>
  <c r="U26" i="39" s="1"/>
  <c r="P112" i="155"/>
  <c r="U112" i="39" s="1"/>
  <c r="S82" i="150" s="1"/>
  <c r="P6" i="155"/>
  <c r="U6" i="39" s="1"/>
  <c r="P39" i="155"/>
  <c r="U39" i="39" s="1"/>
  <c r="S9" i="150" s="1"/>
  <c r="P13" i="155"/>
  <c r="U13" i="39" s="1"/>
  <c r="P113" i="155"/>
  <c r="U113" i="39" s="1"/>
  <c r="S83" i="150" s="1"/>
  <c r="P35" i="155"/>
  <c r="U35" i="39" s="1"/>
  <c r="P80" i="155"/>
  <c r="U80" i="39" s="1"/>
  <c r="S50" i="150" s="1"/>
  <c r="P95" i="153"/>
  <c r="T95" i="39" s="1"/>
  <c r="R65" i="150" s="1"/>
  <c r="P45" i="153"/>
  <c r="T45" i="39" s="1"/>
  <c r="R15" i="150" s="1"/>
  <c r="P100" i="153"/>
  <c r="T100" i="39" s="1"/>
  <c r="R70" i="150" s="1"/>
  <c r="P135" i="131"/>
  <c r="O135" i="39" s="1"/>
  <c r="M105" i="150" s="1"/>
  <c r="P111" i="131"/>
  <c r="O111" i="39" s="1"/>
  <c r="M81" i="150" s="1"/>
  <c r="P41" i="154"/>
  <c r="V41" i="39" s="1"/>
  <c r="T11" i="150" s="1"/>
  <c r="P10" i="154"/>
  <c r="V10" i="39" s="1"/>
  <c r="P40" i="153"/>
  <c r="T40" i="39" s="1"/>
  <c r="R10" i="150" s="1"/>
  <c r="P53" i="153"/>
  <c r="T53" i="39" s="1"/>
  <c r="R23" i="150" s="1"/>
  <c r="P63" i="131"/>
  <c r="O63" i="39" s="1"/>
  <c r="M33" i="150" s="1"/>
  <c r="P143" i="131"/>
  <c r="O143" i="39" s="1"/>
  <c r="M113" i="150" s="1"/>
  <c r="P115" i="131"/>
  <c r="O115" i="39" s="1"/>
  <c r="M85" i="150" s="1"/>
  <c r="P50" i="154"/>
  <c r="V50" i="39" s="1"/>
  <c r="T20" i="150" s="1"/>
  <c r="P122" i="154"/>
  <c r="V122" i="39" s="1"/>
  <c r="T92" i="150" s="1"/>
  <c r="P134" i="153"/>
  <c r="T134" i="39" s="1"/>
  <c r="R104" i="150" s="1"/>
  <c r="P82" i="153"/>
  <c r="T82" i="39" s="1"/>
  <c r="R52" i="150" s="1"/>
  <c r="P107" i="131"/>
  <c r="O107" i="39" s="1"/>
  <c r="M77" i="150" s="1"/>
  <c r="P145" i="131"/>
  <c r="O145" i="39" s="1"/>
  <c r="M115" i="150" s="1"/>
  <c r="P123" i="131"/>
  <c r="O123" i="39" s="1"/>
  <c r="M93" i="150" s="1"/>
  <c r="P27" i="152"/>
  <c r="S27" i="39" s="1"/>
  <c r="P22" i="152"/>
  <c r="S22" i="39" s="1"/>
  <c r="P147" i="152"/>
  <c r="S147" i="39" s="1"/>
  <c r="P136" i="152"/>
  <c r="S136" i="39" s="1"/>
  <c r="Q106" i="150" s="1"/>
  <c r="P33" i="152"/>
  <c r="S33" i="39" s="1"/>
  <c r="P113" i="152"/>
  <c r="S113" i="39" s="1"/>
  <c r="Q83" i="150" s="1"/>
  <c r="P101" i="152"/>
  <c r="S101" i="39" s="1"/>
  <c r="Q71" i="150" s="1"/>
  <c r="P48" i="152"/>
  <c r="S48" i="39" s="1"/>
  <c r="Q18" i="150" s="1"/>
  <c r="P50" i="152"/>
  <c r="S50" i="39" s="1"/>
  <c r="Q20" i="150" s="1"/>
  <c r="P123" i="152"/>
  <c r="S123" i="39" s="1"/>
  <c r="Q93" i="150" s="1"/>
  <c r="P128" i="152"/>
  <c r="S128" i="39" s="1"/>
  <c r="Q98" i="150" s="1"/>
  <c r="P53" i="152"/>
  <c r="S53" i="39" s="1"/>
  <c r="Q23" i="150" s="1"/>
  <c r="P79" i="152"/>
  <c r="S79" i="39" s="1"/>
  <c r="Q49" i="150" s="1"/>
  <c r="P127" i="152"/>
  <c r="S127" i="39" s="1"/>
  <c r="Q97" i="150" s="1"/>
  <c r="P71" i="152"/>
  <c r="S71" i="39" s="1"/>
  <c r="Q41" i="150" s="1"/>
  <c r="P121" i="152"/>
  <c r="S121" i="39" s="1"/>
  <c r="Q91" i="150" s="1"/>
  <c r="P112" i="152"/>
  <c r="S112" i="39" s="1"/>
  <c r="Q82" i="150" s="1"/>
  <c r="P107" i="152"/>
  <c r="S107" i="39" s="1"/>
  <c r="Q77" i="150" s="1"/>
  <c r="P34" i="152"/>
  <c r="S34" i="39" s="1"/>
  <c r="P80" i="154"/>
  <c r="V80" i="39" s="1"/>
  <c r="T50" i="150" s="1"/>
  <c r="P111" i="154"/>
  <c r="V111" i="39" s="1"/>
  <c r="T81" i="150" s="1"/>
  <c r="P138" i="154"/>
  <c r="V138" i="39" s="1"/>
  <c r="T108" i="150" s="1"/>
  <c r="P142" i="153"/>
  <c r="T142" i="39" s="1"/>
  <c r="R112" i="150" s="1"/>
  <c r="P68" i="153"/>
  <c r="T68" i="39" s="1"/>
  <c r="R38" i="150" s="1"/>
  <c r="P10" i="131"/>
  <c r="O10" i="39" s="1"/>
  <c r="P132" i="131"/>
  <c r="O132" i="39" s="1"/>
  <c r="M102" i="150" s="1"/>
  <c r="P145" i="105"/>
  <c r="E145" i="39" s="1"/>
  <c r="P56" i="105"/>
  <c r="E56" i="39" s="1"/>
  <c r="P152" i="105"/>
  <c r="E152" i="39" s="1"/>
  <c r="P185" i="105"/>
  <c r="P184" i="105"/>
  <c r="P68" i="105"/>
  <c r="E68" i="39" s="1"/>
  <c r="P73" i="105"/>
  <c r="E73" i="39" s="1"/>
  <c r="P66" i="105"/>
  <c r="E66" i="39" s="1"/>
  <c r="P29" i="105"/>
  <c r="E29" i="39" s="1"/>
  <c r="P122" i="105"/>
  <c r="E122" i="39" s="1"/>
  <c r="P109" i="105"/>
  <c r="E109" i="39" s="1"/>
  <c r="P22" i="105"/>
  <c r="E22" i="39" s="1"/>
  <c r="P181" i="105"/>
  <c r="F6" i="149"/>
  <c r="G6" i="149"/>
  <c r="P109" i="111"/>
  <c r="F109" i="39" s="1"/>
  <c r="D79" i="150" s="1"/>
  <c r="P19" i="111"/>
  <c r="F19" i="39" s="1"/>
  <c r="P180" i="111"/>
  <c r="P179" i="111"/>
  <c r="P105" i="111"/>
  <c r="F105" i="39" s="1"/>
  <c r="D75" i="150" s="1"/>
  <c r="P140" i="111"/>
  <c r="F140" i="39" s="1"/>
  <c r="D110" i="150" s="1"/>
  <c r="P107" i="111"/>
  <c r="F107" i="39" s="1"/>
  <c r="D77" i="150" s="1"/>
  <c r="P138" i="111"/>
  <c r="F138" i="39" s="1"/>
  <c r="D108" i="150" s="1"/>
  <c r="P39" i="111"/>
  <c r="F39" i="39" s="1"/>
  <c r="D9" i="150" s="1"/>
  <c r="P63" i="111"/>
  <c r="F63" i="39" s="1"/>
  <c r="D33" i="150" s="1"/>
  <c r="P81" i="111"/>
  <c r="F81" i="39" s="1"/>
  <c r="D51" i="150" s="1"/>
  <c r="P12" i="111"/>
  <c r="F12" i="39" s="1"/>
  <c r="P108" i="111"/>
  <c r="F108" i="39" s="1"/>
  <c r="D78" i="150" s="1"/>
  <c r="P6" i="111"/>
  <c r="F6" i="39" s="1"/>
  <c r="P25" i="111"/>
  <c r="F25" i="39" s="1"/>
  <c r="P11" i="111"/>
  <c r="F11" i="39" s="1"/>
  <c r="P15" i="111"/>
  <c r="F15" i="39" s="1"/>
  <c r="P35" i="111"/>
  <c r="F35" i="39" s="1"/>
  <c r="P154" i="111"/>
  <c r="P173" i="111"/>
  <c r="P67" i="111"/>
  <c r="F67" i="39" s="1"/>
  <c r="D37" i="150" s="1"/>
  <c r="P176" i="111"/>
  <c r="P162" i="111"/>
  <c r="P103" i="153"/>
  <c r="T103" i="39" s="1"/>
  <c r="R73" i="150" s="1"/>
  <c r="P118" i="153"/>
  <c r="T118" i="39" s="1"/>
  <c r="R88" i="150" s="1"/>
  <c r="P69" i="153"/>
  <c r="T69" i="39" s="1"/>
  <c r="R39" i="150" s="1"/>
  <c r="P41" i="94"/>
  <c r="J41" i="39" s="1"/>
  <c r="H11" i="150" s="1"/>
  <c r="P43" i="94"/>
  <c r="J43" i="39" s="1"/>
  <c r="H13" i="150" s="1"/>
  <c r="P32" i="94"/>
  <c r="J32" i="39" s="1"/>
  <c r="P130" i="94"/>
  <c r="J130" i="39" s="1"/>
  <c r="H100" i="150" s="1"/>
  <c r="P143" i="94"/>
  <c r="J143" i="39" s="1"/>
  <c r="H113" i="150" s="1"/>
  <c r="P145" i="94"/>
  <c r="J145" i="39" s="1"/>
  <c r="H115" i="150" s="1"/>
  <c r="P72" i="94"/>
  <c r="J72" i="39" s="1"/>
  <c r="H42" i="150" s="1"/>
  <c r="P100" i="94"/>
  <c r="J100" i="39" s="1"/>
  <c r="H70" i="150" s="1"/>
  <c r="P45" i="94"/>
  <c r="J45" i="39" s="1"/>
  <c r="H15" i="150" s="1"/>
  <c r="P55" i="94"/>
  <c r="J55" i="39" s="1"/>
  <c r="H25" i="150" s="1"/>
  <c r="P33" i="94"/>
  <c r="J33" i="39" s="1"/>
  <c r="P93" i="94"/>
  <c r="J93" i="39" s="1"/>
  <c r="H63" i="150" s="1"/>
  <c r="P108" i="94"/>
  <c r="J108" i="39" s="1"/>
  <c r="H78" i="150" s="1"/>
  <c r="P42" i="94"/>
  <c r="J42" i="39" s="1"/>
  <c r="H12" i="150" s="1"/>
  <c r="P37" i="94"/>
  <c r="J37" i="39" s="1"/>
  <c r="H7" i="150" s="1"/>
  <c r="P140" i="94"/>
  <c r="J140" i="39" s="1"/>
  <c r="H110" i="150" s="1"/>
  <c r="P79" i="94"/>
  <c r="J79" i="39" s="1"/>
  <c r="H49" i="150" s="1"/>
  <c r="P97" i="94"/>
  <c r="J97" i="39" s="1"/>
  <c r="H67" i="150" s="1"/>
  <c r="P75" i="155"/>
  <c r="U75" i="39" s="1"/>
  <c r="S45" i="150" s="1"/>
  <c r="P123" i="155"/>
  <c r="U123" i="39" s="1"/>
  <c r="S93" i="150" s="1"/>
  <c r="P21" i="155"/>
  <c r="U21" i="39" s="1"/>
  <c r="P98" i="155"/>
  <c r="U98" i="39" s="1"/>
  <c r="S68" i="150" s="1"/>
  <c r="P94" i="155"/>
  <c r="U94" i="39" s="1"/>
  <c r="S64" i="150" s="1"/>
  <c r="P60" i="155"/>
  <c r="U60" i="39" s="1"/>
  <c r="S30" i="150" s="1"/>
  <c r="P127" i="155"/>
  <c r="U127" i="39" s="1"/>
  <c r="S97" i="150" s="1"/>
  <c r="P65" i="155"/>
  <c r="U65" i="39" s="1"/>
  <c r="S35" i="150" s="1"/>
  <c r="P127" i="153"/>
  <c r="T127" i="39" s="1"/>
  <c r="R97" i="150" s="1"/>
  <c r="P96" i="153"/>
  <c r="T96" i="39" s="1"/>
  <c r="R66" i="150" s="1"/>
  <c r="P94" i="153"/>
  <c r="T94" i="39" s="1"/>
  <c r="R64" i="150" s="1"/>
  <c r="P58" i="131"/>
  <c r="O58" i="39" s="1"/>
  <c r="M28" i="150" s="1"/>
  <c r="P13" i="131"/>
  <c r="O13" i="39" s="1"/>
  <c r="P121" i="154"/>
  <c r="V121" i="39" s="1"/>
  <c r="T91" i="150" s="1"/>
  <c r="P49" i="154"/>
  <c r="V49" i="39" s="1"/>
  <c r="T19" i="150" s="1"/>
  <c r="P150" i="153"/>
  <c r="T150" i="39" s="1"/>
  <c r="P122" i="153"/>
  <c r="T122" i="39" s="1"/>
  <c r="R92" i="150" s="1"/>
  <c r="P83" i="131"/>
  <c r="O83" i="39" s="1"/>
  <c r="M53" i="150" s="1"/>
  <c r="P146" i="131"/>
  <c r="O146" i="39" s="1"/>
  <c r="M116" i="150" s="1"/>
  <c r="P109" i="131"/>
  <c r="O109" i="39" s="1"/>
  <c r="M79" i="150" s="1"/>
  <c r="P106" i="154"/>
  <c r="V106" i="39" s="1"/>
  <c r="T76" i="150" s="1"/>
  <c r="P117" i="154"/>
  <c r="V117" i="39" s="1"/>
  <c r="T87" i="150" s="1"/>
  <c r="P58" i="153"/>
  <c r="T58" i="39" s="1"/>
  <c r="R28" i="150" s="1"/>
  <c r="P34" i="153"/>
  <c r="T34" i="39" s="1"/>
  <c r="P151" i="131"/>
  <c r="O151" i="39" s="1"/>
  <c r="P55" i="131"/>
  <c r="O55" i="39" s="1"/>
  <c r="M25" i="150" s="1"/>
  <c r="P14" i="131"/>
  <c r="O14" i="39" s="1"/>
  <c r="P152" i="152"/>
  <c r="S152" i="39" s="1"/>
  <c r="P139" i="152"/>
  <c r="S139" i="39" s="1"/>
  <c r="Q109" i="150" s="1"/>
  <c r="P103" i="152"/>
  <c r="S103" i="39" s="1"/>
  <c r="Q73" i="150" s="1"/>
  <c r="P105" i="152"/>
  <c r="S105" i="39" s="1"/>
  <c r="Q75" i="150" s="1"/>
  <c r="P90" i="152"/>
  <c r="S90" i="39" s="1"/>
  <c r="Q60" i="150" s="1"/>
  <c r="P63" i="152"/>
  <c r="S63" i="39" s="1"/>
  <c r="Q33" i="150" s="1"/>
  <c r="P51" i="152"/>
  <c r="S51" i="39" s="1"/>
  <c r="Q21" i="150" s="1"/>
  <c r="P146" i="152"/>
  <c r="S146" i="39" s="1"/>
  <c r="Q116" i="150" s="1"/>
  <c r="P110" i="152"/>
  <c r="S110" i="39" s="1"/>
  <c r="Q80" i="150" s="1"/>
  <c r="P84" i="152"/>
  <c r="S84" i="39" s="1"/>
  <c r="Q54" i="150" s="1"/>
  <c r="P89" i="152"/>
  <c r="S89" i="39" s="1"/>
  <c r="Q59" i="150" s="1"/>
  <c r="P40" i="152"/>
  <c r="S40" i="39" s="1"/>
  <c r="Q10" i="150" s="1"/>
  <c r="P20" i="152"/>
  <c r="S20" i="39" s="1"/>
  <c r="P88" i="152"/>
  <c r="S88" i="39" s="1"/>
  <c r="Q58" i="150" s="1"/>
  <c r="P37" i="152"/>
  <c r="S37" i="39" s="1"/>
  <c r="Q7" i="150" s="1"/>
  <c r="P12" i="152"/>
  <c r="S12" i="39" s="1"/>
  <c r="P73" i="152"/>
  <c r="S73" i="39" s="1"/>
  <c r="Q43" i="150" s="1"/>
  <c r="P68" i="152"/>
  <c r="S68" i="39" s="1"/>
  <c r="Q38" i="150" s="1"/>
  <c r="P67" i="154"/>
  <c r="V67" i="39" s="1"/>
  <c r="T37" i="150" s="1"/>
  <c r="P126" i="154"/>
  <c r="V126" i="39" s="1"/>
  <c r="T96" i="150" s="1"/>
  <c r="P47" i="153"/>
  <c r="T47" i="39" s="1"/>
  <c r="R17" i="150" s="1"/>
  <c r="P78" i="153"/>
  <c r="T78" i="39" s="1"/>
  <c r="R48" i="150" s="1"/>
  <c r="P118" i="131"/>
  <c r="O118" i="39" s="1"/>
  <c r="M88" i="150" s="1"/>
  <c r="P9" i="131"/>
  <c r="O9" i="39" s="1"/>
  <c r="O2" i="135"/>
  <c r="P117" i="135" s="1"/>
  <c r="Q117" i="39" s="1"/>
  <c r="O87" i="150" s="1"/>
  <c r="P21" i="135"/>
  <c r="Q21" i="39" s="1"/>
  <c r="P71" i="151"/>
  <c r="R71" i="39" s="1"/>
  <c r="P41" i="150" s="1"/>
  <c r="P116" i="105"/>
  <c r="E116" i="39" s="1"/>
  <c r="B11" i="149"/>
  <c r="P115" i="105"/>
  <c r="E115" i="39" s="1"/>
  <c r="P92" i="105"/>
  <c r="E92" i="39" s="1"/>
  <c r="P16" i="105"/>
  <c r="E16" i="39" s="1"/>
  <c r="P90" i="105"/>
  <c r="E90" i="39" s="1"/>
  <c r="P8" i="105"/>
  <c r="E8" i="39" s="1"/>
  <c r="P153" i="105"/>
  <c r="P9" i="105"/>
  <c r="E9" i="39" s="1"/>
  <c r="P65" i="105"/>
  <c r="E65" i="39" s="1"/>
  <c r="P114" i="105"/>
  <c r="E114" i="39" s="1"/>
  <c r="P129" i="105"/>
  <c r="E129" i="39" s="1"/>
  <c r="P161" i="105"/>
  <c r="P93" i="105"/>
  <c r="E93" i="39" s="1"/>
  <c r="P108" i="105"/>
  <c r="E108" i="39" s="1"/>
  <c r="P131" i="105"/>
  <c r="E131" i="39" s="1"/>
  <c r="P44" i="153"/>
  <c r="T44" i="39" s="1"/>
  <c r="R14" i="150" s="1"/>
  <c r="P132" i="153"/>
  <c r="T132" i="39" s="1"/>
  <c r="R102" i="150" s="1"/>
  <c r="P31" i="111"/>
  <c r="F31" i="39" s="1"/>
  <c r="P185" i="111"/>
  <c r="P167" i="111"/>
  <c r="P182" i="111"/>
  <c r="P123" i="111"/>
  <c r="F123" i="39" s="1"/>
  <c r="D93" i="150" s="1"/>
  <c r="P74" i="111"/>
  <c r="F74" i="39" s="1"/>
  <c r="D44" i="150" s="1"/>
  <c r="P112" i="111"/>
  <c r="F112" i="39" s="1"/>
  <c r="D82" i="150" s="1"/>
  <c r="P70" i="111"/>
  <c r="F70" i="39" s="1"/>
  <c r="D40" i="150" s="1"/>
  <c r="P130" i="111"/>
  <c r="F130" i="39" s="1"/>
  <c r="D100" i="150" s="1"/>
  <c r="P90" i="111"/>
  <c r="F90" i="39" s="1"/>
  <c r="D60" i="150" s="1"/>
  <c r="P47" i="111"/>
  <c r="F47" i="39" s="1"/>
  <c r="D17" i="150" s="1"/>
  <c r="P7" i="111"/>
  <c r="F7" i="39" s="1"/>
  <c r="P121" i="111"/>
  <c r="F121" i="39" s="1"/>
  <c r="D91" i="150" s="1"/>
  <c r="P22" i="111"/>
  <c r="F22" i="39" s="1"/>
  <c r="P89" i="111"/>
  <c r="F89" i="39" s="1"/>
  <c r="D59" i="150" s="1"/>
  <c r="P84" i="111"/>
  <c r="F84" i="39" s="1"/>
  <c r="D54" i="150" s="1"/>
  <c r="P166" i="111"/>
  <c r="P64" i="111"/>
  <c r="F64" i="39" s="1"/>
  <c r="D34" i="150" s="1"/>
  <c r="P69" i="111"/>
  <c r="F69" i="39" s="1"/>
  <c r="D39" i="150" s="1"/>
  <c r="P183" i="111"/>
  <c r="P24" i="111"/>
  <c r="F24" i="39" s="1"/>
  <c r="P75" i="111"/>
  <c r="F75" i="39" s="1"/>
  <c r="D45" i="150" s="1"/>
  <c r="P159" i="111"/>
  <c r="P19" i="153"/>
  <c r="T19" i="39" s="1"/>
  <c r="P97" i="153"/>
  <c r="T97" i="39" s="1"/>
  <c r="R67" i="150" s="1"/>
  <c r="P133" i="153"/>
  <c r="T133" i="39" s="1"/>
  <c r="R103" i="150" s="1"/>
  <c r="P30" i="131"/>
  <c r="O30" i="39" s="1"/>
  <c r="P132" i="94"/>
  <c r="J132" i="39" s="1"/>
  <c r="H102" i="150" s="1"/>
  <c r="P85" i="94"/>
  <c r="J85" i="39" s="1"/>
  <c r="H55" i="150" s="1"/>
  <c r="P16" i="94"/>
  <c r="J16" i="39" s="1"/>
  <c r="P94" i="94"/>
  <c r="J94" i="39" s="1"/>
  <c r="H64" i="150" s="1"/>
  <c r="P127" i="94"/>
  <c r="J127" i="39" s="1"/>
  <c r="H97" i="150" s="1"/>
  <c r="P73" i="94"/>
  <c r="J73" i="39" s="1"/>
  <c r="H43" i="150" s="1"/>
  <c r="P61" i="94"/>
  <c r="J61" i="39" s="1"/>
  <c r="H31" i="150" s="1"/>
  <c r="P11" i="94"/>
  <c r="J11" i="39" s="1"/>
  <c r="P89" i="94"/>
  <c r="J89" i="39" s="1"/>
  <c r="H59" i="150" s="1"/>
  <c r="P115" i="94"/>
  <c r="J115" i="39" s="1"/>
  <c r="H85" i="150" s="1"/>
  <c r="P138" i="94"/>
  <c r="J138" i="39" s="1"/>
  <c r="H108" i="150" s="1"/>
  <c r="P133" i="94"/>
  <c r="J133" i="39" s="1"/>
  <c r="H103" i="150" s="1"/>
  <c r="P150" i="94"/>
  <c r="J150" i="39" s="1"/>
  <c r="P74" i="94"/>
  <c r="J74" i="39" s="1"/>
  <c r="H44" i="150" s="1"/>
  <c r="P106" i="94"/>
  <c r="J106" i="39" s="1"/>
  <c r="H76" i="150" s="1"/>
  <c r="P49" i="94"/>
  <c r="J49" i="39" s="1"/>
  <c r="H19" i="150" s="1"/>
  <c r="P24" i="94"/>
  <c r="J24" i="39" s="1"/>
  <c r="P56" i="94"/>
  <c r="J56" i="39" s="1"/>
  <c r="H26" i="150" s="1"/>
  <c r="P107" i="154"/>
  <c r="V107" i="39" s="1"/>
  <c r="T77" i="150" s="1"/>
  <c r="P32" i="155"/>
  <c r="U32" i="39" s="1"/>
  <c r="P87" i="155"/>
  <c r="U87" i="39" s="1"/>
  <c r="S57" i="150" s="1"/>
  <c r="P50" i="155"/>
  <c r="U50" i="39" s="1"/>
  <c r="S20" i="150" s="1"/>
  <c r="P101" i="155"/>
  <c r="U101" i="39" s="1"/>
  <c r="S71" i="150" s="1"/>
  <c r="P88" i="155"/>
  <c r="U88" i="39" s="1"/>
  <c r="S58" i="150" s="1"/>
  <c r="P18" i="155"/>
  <c r="U18" i="39" s="1"/>
  <c r="P142" i="155"/>
  <c r="U142" i="39" s="1"/>
  <c r="S112" i="150" s="1"/>
  <c r="P85" i="155"/>
  <c r="U85" i="39" s="1"/>
  <c r="S55" i="150" s="1"/>
  <c r="P124" i="155"/>
  <c r="U124" i="39" s="1"/>
  <c r="S94" i="150" s="1"/>
  <c r="P126" i="155"/>
  <c r="U126" i="39" s="1"/>
  <c r="S96" i="150" s="1"/>
  <c r="P57" i="155"/>
  <c r="U57" i="39" s="1"/>
  <c r="S27" i="150" s="1"/>
  <c r="P33" i="155"/>
  <c r="U33" i="39" s="1"/>
  <c r="P144" i="155"/>
  <c r="U144" i="39" s="1"/>
  <c r="S114" i="150" s="1"/>
  <c r="P36" i="153"/>
  <c r="T36" i="39" s="1"/>
  <c r="R6" i="150" s="1"/>
  <c r="P43" i="153"/>
  <c r="T43" i="39" s="1"/>
  <c r="R13" i="150" s="1"/>
  <c r="P80" i="131"/>
  <c r="O80" i="39" s="1"/>
  <c r="M50" i="150" s="1"/>
  <c r="P125" i="131"/>
  <c r="O125" i="39" s="1"/>
  <c r="M95" i="150" s="1"/>
  <c r="P84" i="131"/>
  <c r="O84" i="39" s="1"/>
  <c r="M54" i="150" s="1"/>
  <c r="P33" i="154"/>
  <c r="V33" i="39" s="1"/>
  <c r="P108" i="154"/>
  <c r="V108" i="39" s="1"/>
  <c r="T78" i="150" s="1"/>
  <c r="P149" i="153"/>
  <c r="T149" i="39" s="1"/>
  <c r="P124" i="153"/>
  <c r="T124" i="39" s="1"/>
  <c r="R94" i="150" s="1"/>
  <c r="P105" i="131"/>
  <c r="O105" i="39" s="1"/>
  <c r="M75" i="150" s="1"/>
  <c r="P96" i="131"/>
  <c r="O96" i="39" s="1"/>
  <c r="M66" i="150" s="1"/>
  <c r="P148" i="154"/>
  <c r="V148" i="39" s="1"/>
  <c r="P65" i="154"/>
  <c r="V65" i="39" s="1"/>
  <c r="T35" i="150" s="1"/>
  <c r="P30" i="153"/>
  <c r="T30" i="39" s="1"/>
  <c r="P106" i="153"/>
  <c r="T106" i="39" s="1"/>
  <c r="R76" i="150" s="1"/>
  <c r="P120" i="131"/>
  <c r="O120" i="39" s="1"/>
  <c r="M90" i="150" s="1"/>
  <c r="P41" i="131"/>
  <c r="O41" i="39" s="1"/>
  <c r="M11" i="150" s="1"/>
  <c r="P143" i="152"/>
  <c r="S143" i="39" s="1"/>
  <c r="Q113" i="150" s="1"/>
  <c r="P109" i="152"/>
  <c r="S109" i="39" s="1"/>
  <c r="Q79" i="150" s="1"/>
  <c r="P64" i="152"/>
  <c r="S64" i="39" s="1"/>
  <c r="Q34" i="150" s="1"/>
  <c r="P55" i="152"/>
  <c r="S55" i="39" s="1"/>
  <c r="Q25" i="150" s="1"/>
  <c r="P100" i="152"/>
  <c r="S100" i="39" s="1"/>
  <c r="Q70" i="150" s="1"/>
  <c r="P149" i="152"/>
  <c r="S149" i="39" s="1"/>
  <c r="P39" i="152"/>
  <c r="S39" i="39" s="1"/>
  <c r="Q9" i="150" s="1"/>
  <c r="P97" i="152"/>
  <c r="S97" i="39" s="1"/>
  <c r="Q67" i="150" s="1"/>
  <c r="P87" i="152"/>
  <c r="S87" i="39" s="1"/>
  <c r="Q57" i="150" s="1"/>
  <c r="P25" i="152"/>
  <c r="S25" i="39" s="1"/>
  <c r="P19" i="152"/>
  <c r="S19" i="39" s="1"/>
  <c r="P78" i="152"/>
  <c r="S78" i="39" s="1"/>
  <c r="Q48" i="150" s="1"/>
  <c r="P6" i="152"/>
  <c r="S6" i="39" s="1"/>
  <c r="P49" i="152"/>
  <c r="S49" i="39" s="1"/>
  <c r="Q19" i="150" s="1"/>
  <c r="P77" i="152"/>
  <c r="S77" i="39" s="1"/>
  <c r="Q47" i="150" s="1"/>
  <c r="P118" i="152"/>
  <c r="S118" i="39" s="1"/>
  <c r="Q88" i="150" s="1"/>
  <c r="P70" i="152"/>
  <c r="S70" i="39" s="1"/>
  <c r="Q40" i="150" s="1"/>
  <c r="P9" i="152"/>
  <c r="S9" i="39" s="1"/>
  <c r="P135" i="154"/>
  <c r="V135" i="39" s="1"/>
  <c r="T105" i="150" s="1"/>
  <c r="P112" i="154"/>
  <c r="V112" i="39" s="1"/>
  <c r="T82" i="150" s="1"/>
  <c r="P116" i="153"/>
  <c r="T116" i="39" s="1"/>
  <c r="R86" i="150" s="1"/>
  <c r="P114" i="153"/>
  <c r="T114" i="39" s="1"/>
  <c r="R84" i="150" s="1"/>
  <c r="P81" i="131"/>
  <c r="O81" i="39" s="1"/>
  <c r="M51" i="150" s="1"/>
  <c r="P95" i="131"/>
  <c r="O95" i="39" s="1"/>
  <c r="M65" i="150" s="1"/>
  <c r="P128" i="135"/>
  <c r="Q128" i="39" s="1"/>
  <c r="O98" i="150" s="1"/>
  <c r="P120" i="135"/>
  <c r="Q120" i="39" s="1"/>
  <c r="O90" i="150" s="1"/>
  <c r="P140" i="135"/>
  <c r="Q140" i="39" s="1"/>
  <c r="O110" i="150" s="1"/>
  <c r="P96" i="135"/>
  <c r="Q96" i="39" s="1"/>
  <c r="O66" i="150" s="1"/>
  <c r="P23" i="135"/>
  <c r="Q23" i="39" s="1"/>
  <c r="P74" i="135"/>
  <c r="Q74" i="39" s="1"/>
  <c r="O44" i="150" s="1"/>
  <c r="P89" i="135"/>
  <c r="Q89" i="39" s="1"/>
  <c r="O59" i="150" s="1"/>
  <c r="P6" i="135"/>
  <c r="Q6" i="39" s="1"/>
  <c r="P22" i="151"/>
  <c r="R22" i="39" s="1"/>
  <c r="P180" i="105"/>
  <c r="P186" i="105"/>
  <c r="P21" i="105"/>
  <c r="E21" i="39" s="1"/>
  <c r="T16" i="150"/>
  <c r="B20" i="149"/>
  <c r="P16" i="150"/>
  <c r="C16" i="149"/>
  <c r="P28" i="105"/>
  <c r="E28" i="39" s="1"/>
  <c r="P72" i="105"/>
  <c r="E72" i="39" s="1"/>
  <c r="P112" i="105"/>
  <c r="E112" i="39" s="1"/>
  <c r="P18" i="105"/>
  <c r="E18" i="39" s="1"/>
  <c r="O2" i="105"/>
  <c r="P160" i="105" s="1"/>
  <c r="P38" i="105"/>
  <c r="E38" i="39" s="1"/>
  <c r="P120" i="105"/>
  <c r="E120" i="39" s="1"/>
  <c r="P104" i="105"/>
  <c r="E104" i="39" s="1"/>
  <c r="P37" i="105"/>
  <c r="E37" i="39" s="1"/>
  <c r="P75" i="105"/>
  <c r="E75" i="39" s="1"/>
  <c r="P12" i="105"/>
  <c r="E12" i="39" s="1"/>
  <c r="P166" i="105"/>
  <c r="P81" i="105"/>
  <c r="E81" i="39" s="1"/>
  <c r="P69" i="105"/>
  <c r="E69" i="39" s="1"/>
  <c r="P79" i="105"/>
  <c r="E79" i="39" s="1"/>
  <c r="P182" i="105"/>
  <c r="P77" i="105"/>
  <c r="E77" i="39" s="1"/>
  <c r="P126" i="105"/>
  <c r="E126" i="39" s="1"/>
  <c r="P80" i="153"/>
  <c r="T80" i="39" s="1"/>
  <c r="R50" i="150" s="1"/>
  <c r="P20" i="153"/>
  <c r="T20" i="39" s="1"/>
  <c r="P144" i="153"/>
  <c r="T144" i="39" s="1"/>
  <c r="R114" i="150" s="1"/>
  <c r="P143" i="111"/>
  <c r="F143" i="39" s="1"/>
  <c r="D113" i="150" s="1"/>
  <c r="P57" i="111"/>
  <c r="F57" i="39" s="1"/>
  <c r="D27" i="150" s="1"/>
  <c r="P146" i="111"/>
  <c r="F146" i="39" s="1"/>
  <c r="D116" i="150" s="1"/>
  <c r="P128" i="111"/>
  <c r="F128" i="39" s="1"/>
  <c r="D98" i="150" s="1"/>
  <c r="P34" i="111"/>
  <c r="F34" i="39" s="1"/>
  <c r="P82" i="111"/>
  <c r="F82" i="39" s="1"/>
  <c r="D52" i="150" s="1"/>
  <c r="P54" i="111"/>
  <c r="F54" i="39" s="1"/>
  <c r="D24" i="150" s="1"/>
  <c r="P151" i="111"/>
  <c r="F151" i="39" s="1"/>
  <c r="P14" i="111"/>
  <c r="F14" i="39" s="1"/>
  <c r="P16" i="111"/>
  <c r="F16" i="39" s="1"/>
  <c r="P85" i="111"/>
  <c r="F85" i="39" s="1"/>
  <c r="D55" i="150" s="1"/>
  <c r="P10" i="111"/>
  <c r="F10" i="39" s="1"/>
  <c r="P71" i="111"/>
  <c r="F71" i="39" s="1"/>
  <c r="D41" i="150" s="1"/>
  <c r="P18" i="111"/>
  <c r="F18" i="39" s="1"/>
  <c r="P175" i="111"/>
  <c r="P28" i="111"/>
  <c r="F28" i="39" s="1"/>
  <c r="P62" i="111"/>
  <c r="F62" i="39" s="1"/>
  <c r="D32" i="150" s="1"/>
  <c r="P33" i="111"/>
  <c r="F33" i="39" s="1"/>
  <c r="P165" i="111"/>
  <c r="P80" i="111"/>
  <c r="F80" i="39" s="1"/>
  <c r="D50" i="150" s="1"/>
  <c r="P29" i="111"/>
  <c r="F29" i="39" s="1"/>
  <c r="P102" i="111"/>
  <c r="F102" i="39" s="1"/>
  <c r="D72" i="150" s="1"/>
  <c r="P129" i="111"/>
  <c r="F129" i="39" s="1"/>
  <c r="D99" i="150" s="1"/>
  <c r="P147" i="111"/>
  <c r="F147" i="39" s="1"/>
  <c r="P135" i="153"/>
  <c r="T135" i="39" s="1"/>
  <c r="R105" i="150" s="1"/>
  <c r="P46" i="153"/>
  <c r="T46" i="39" s="1"/>
  <c r="P70" i="94"/>
  <c r="J70" i="39" s="1"/>
  <c r="H40" i="150" s="1"/>
  <c r="P113" i="94"/>
  <c r="J113" i="39" s="1"/>
  <c r="H83" i="150" s="1"/>
  <c r="P129" i="94"/>
  <c r="J129" i="39" s="1"/>
  <c r="H99" i="150" s="1"/>
  <c r="P101" i="94"/>
  <c r="J101" i="39" s="1"/>
  <c r="H71" i="150" s="1"/>
  <c r="P95" i="94"/>
  <c r="J95" i="39" s="1"/>
  <c r="H65" i="150" s="1"/>
  <c r="P147" i="94"/>
  <c r="J147" i="39" s="1"/>
  <c r="P53" i="94"/>
  <c r="J53" i="39" s="1"/>
  <c r="H23" i="150" s="1"/>
  <c r="P123" i="94"/>
  <c r="J123" i="39" s="1"/>
  <c r="H93" i="150" s="1"/>
  <c r="P122" i="94"/>
  <c r="J122" i="39" s="1"/>
  <c r="H92" i="150" s="1"/>
  <c r="P69" i="94"/>
  <c r="J69" i="39" s="1"/>
  <c r="H39" i="150" s="1"/>
  <c r="P137" i="94"/>
  <c r="J137" i="39" s="1"/>
  <c r="H107" i="150" s="1"/>
  <c r="P112" i="94"/>
  <c r="J112" i="39" s="1"/>
  <c r="H82" i="150" s="1"/>
  <c r="P151" i="94"/>
  <c r="J151" i="39" s="1"/>
  <c r="P109" i="94"/>
  <c r="J109" i="39" s="1"/>
  <c r="H79" i="150" s="1"/>
  <c r="P76" i="94"/>
  <c r="J76" i="39" s="1"/>
  <c r="H46" i="150" s="1"/>
  <c r="P46" i="94"/>
  <c r="J46" i="39" s="1"/>
  <c r="P107" i="94"/>
  <c r="J107" i="39" s="1"/>
  <c r="H77" i="150" s="1"/>
  <c r="P75" i="94"/>
  <c r="J75" i="39" s="1"/>
  <c r="H45" i="150" s="1"/>
  <c r="P71" i="155"/>
  <c r="U71" i="39" s="1"/>
  <c r="S41" i="150" s="1"/>
  <c r="P95" i="155"/>
  <c r="U95" i="39" s="1"/>
  <c r="S65" i="150" s="1"/>
  <c r="P44" i="155"/>
  <c r="U44" i="39" s="1"/>
  <c r="S14" i="150" s="1"/>
  <c r="P107" i="155"/>
  <c r="U107" i="39" s="1"/>
  <c r="S77" i="150" s="1"/>
  <c r="P7" i="155"/>
  <c r="U7" i="39" s="1"/>
  <c r="P84" i="155"/>
  <c r="U84" i="39" s="1"/>
  <c r="S54" i="150" s="1"/>
  <c r="P109" i="155"/>
  <c r="U109" i="39" s="1"/>
  <c r="S79" i="150" s="1"/>
  <c r="P93" i="155"/>
  <c r="U93" i="39" s="1"/>
  <c r="S63" i="150" s="1"/>
  <c r="P16" i="155"/>
  <c r="U16" i="39" s="1"/>
  <c r="P137" i="155"/>
  <c r="U137" i="39" s="1"/>
  <c r="S107" i="150" s="1"/>
  <c r="P151" i="155"/>
  <c r="U151" i="39" s="1"/>
  <c r="P8" i="155"/>
  <c r="U8" i="39" s="1"/>
  <c r="P119" i="155"/>
  <c r="U119" i="39" s="1"/>
  <c r="S89" i="150" s="1"/>
  <c r="P27" i="155"/>
  <c r="U27" i="39" s="1"/>
  <c r="P17" i="153"/>
  <c r="T17" i="39" s="1"/>
  <c r="P93" i="153"/>
  <c r="T93" i="39" s="1"/>
  <c r="R63" i="150" s="1"/>
  <c r="P100" i="131"/>
  <c r="O100" i="39" s="1"/>
  <c r="M70" i="150" s="1"/>
  <c r="P99" i="131"/>
  <c r="O99" i="39" s="1"/>
  <c r="M69" i="150" s="1"/>
  <c r="P25" i="131"/>
  <c r="O25" i="39" s="1"/>
  <c r="P92" i="95"/>
  <c r="K92" i="39" s="1"/>
  <c r="I62" i="150" s="1"/>
  <c r="O2" i="95"/>
  <c r="P106" i="95" s="1"/>
  <c r="K106" i="39" s="1"/>
  <c r="I76" i="150" s="1"/>
  <c r="P38" i="95"/>
  <c r="K38" i="39" s="1"/>
  <c r="I8" i="150" s="1"/>
  <c r="P12" i="95"/>
  <c r="K12" i="39" s="1"/>
  <c r="P18" i="154"/>
  <c r="V18" i="39" s="1"/>
  <c r="P61" i="154"/>
  <c r="V61" i="39" s="1"/>
  <c r="T31" i="150" s="1"/>
  <c r="P104" i="153"/>
  <c r="T104" i="39" s="1"/>
  <c r="R74" i="150" s="1"/>
  <c r="P75" i="153"/>
  <c r="T75" i="39" s="1"/>
  <c r="R45" i="150" s="1"/>
  <c r="P53" i="131"/>
  <c r="O53" i="39" s="1"/>
  <c r="M23" i="150" s="1"/>
  <c r="P112" i="131"/>
  <c r="O112" i="39" s="1"/>
  <c r="M82" i="150" s="1"/>
  <c r="P85" i="154"/>
  <c r="V85" i="39" s="1"/>
  <c r="T55" i="150" s="1"/>
  <c r="P53" i="154"/>
  <c r="V53" i="39" s="1"/>
  <c r="T23" i="150" s="1"/>
  <c r="P13" i="153"/>
  <c r="T13" i="39" s="1"/>
  <c r="P126" i="153"/>
  <c r="T126" i="39" s="1"/>
  <c r="R96" i="150" s="1"/>
  <c r="P71" i="131"/>
  <c r="O71" i="39" s="1"/>
  <c r="M41" i="150" s="1"/>
  <c r="P37" i="131"/>
  <c r="O37" i="39" s="1"/>
  <c r="M7" i="150" s="1"/>
  <c r="G13" i="149" s="1"/>
  <c r="P138" i="152"/>
  <c r="S138" i="39" s="1"/>
  <c r="Q108" i="150" s="1"/>
  <c r="P59" i="152"/>
  <c r="S59" i="39" s="1"/>
  <c r="Q29" i="150" s="1"/>
  <c r="P86" i="152"/>
  <c r="S86" i="39" s="1"/>
  <c r="Q56" i="150" s="1"/>
  <c r="P142" i="152"/>
  <c r="S142" i="39" s="1"/>
  <c r="Q112" i="150" s="1"/>
  <c r="P61" i="152"/>
  <c r="S61" i="39" s="1"/>
  <c r="Q31" i="150" s="1"/>
  <c r="P91" i="152"/>
  <c r="S91" i="39" s="1"/>
  <c r="Q61" i="150" s="1"/>
  <c r="P62" i="152"/>
  <c r="S62" i="39" s="1"/>
  <c r="Q32" i="150" s="1"/>
  <c r="P58" i="152"/>
  <c r="S58" i="39" s="1"/>
  <c r="Q28" i="150" s="1"/>
  <c r="P47" i="152"/>
  <c r="S47" i="39" s="1"/>
  <c r="Q17" i="150" s="1"/>
  <c r="P130" i="152"/>
  <c r="S130" i="39" s="1"/>
  <c r="Q100" i="150" s="1"/>
  <c r="P141" i="152"/>
  <c r="S141" i="39" s="1"/>
  <c r="Q111" i="150" s="1"/>
  <c r="P119" i="152"/>
  <c r="S119" i="39" s="1"/>
  <c r="Q89" i="150" s="1"/>
  <c r="P125" i="152"/>
  <c r="S125" i="39" s="1"/>
  <c r="Q95" i="150" s="1"/>
  <c r="P74" i="152"/>
  <c r="S74" i="39" s="1"/>
  <c r="Q44" i="150" s="1"/>
  <c r="P133" i="152"/>
  <c r="S133" i="39" s="1"/>
  <c r="Q103" i="150" s="1"/>
  <c r="P36" i="152"/>
  <c r="S36" i="39" s="1"/>
  <c r="Q6" i="150" s="1"/>
  <c r="P111" i="152"/>
  <c r="S111" i="39" s="1"/>
  <c r="Q81" i="150" s="1"/>
  <c r="P114" i="152"/>
  <c r="S114" i="39" s="1"/>
  <c r="Q84" i="150" s="1"/>
  <c r="P79" i="154"/>
  <c r="V79" i="39" s="1"/>
  <c r="T49" i="150" s="1"/>
  <c r="P93" i="154"/>
  <c r="V93" i="39" s="1"/>
  <c r="T63" i="150" s="1"/>
  <c r="P35" i="153"/>
  <c r="T35" i="39" s="1"/>
  <c r="P88" i="153"/>
  <c r="T88" i="39" s="1"/>
  <c r="R58" i="150" s="1"/>
  <c r="P7" i="153"/>
  <c r="T7" i="39" s="1"/>
  <c r="P60" i="131"/>
  <c r="O60" i="39" s="1"/>
  <c r="M30" i="150" s="1"/>
  <c r="P45" i="131"/>
  <c r="O45" i="39" s="1"/>
  <c r="M15" i="150" s="1"/>
  <c r="P109" i="135"/>
  <c r="Q109" i="39" s="1"/>
  <c r="O79" i="150" s="1"/>
  <c r="P85" i="135"/>
  <c r="Q85" i="39" s="1"/>
  <c r="O55" i="150" s="1"/>
  <c r="P47" i="135"/>
  <c r="Q47" i="39" s="1"/>
  <c r="O17" i="150" s="1"/>
  <c r="P134" i="135"/>
  <c r="Q134" i="39" s="1"/>
  <c r="O104" i="150" s="1"/>
  <c r="P19" i="135"/>
  <c r="Q19" i="39" s="1"/>
  <c r="P76" i="135"/>
  <c r="Q76" i="39" s="1"/>
  <c r="O46" i="150" s="1"/>
  <c r="P93" i="151"/>
  <c r="R93" i="39" s="1"/>
  <c r="P63" i="150" s="1"/>
  <c r="P133" i="105"/>
  <c r="E133" i="39" s="1"/>
  <c r="P135" i="105"/>
  <c r="E135" i="39" s="1"/>
  <c r="P35" i="105"/>
  <c r="E35" i="39" s="1"/>
  <c r="P156" i="105"/>
  <c r="P155" i="105"/>
  <c r="P45" i="105"/>
  <c r="E45" i="39" s="1"/>
  <c r="P118" i="105"/>
  <c r="E118" i="39" s="1"/>
  <c r="P10" i="105"/>
  <c r="E10" i="39" s="1"/>
  <c r="P163" i="105"/>
  <c r="P171" i="105"/>
  <c r="P138" i="105"/>
  <c r="E138" i="39" s="1"/>
  <c r="P106" i="105"/>
  <c r="E106" i="39" s="1"/>
  <c r="P165" i="105"/>
  <c r="P97" i="105"/>
  <c r="E97" i="39" s="1"/>
  <c r="P159" i="105"/>
  <c r="P63" i="105"/>
  <c r="E63" i="39" s="1"/>
  <c r="P17" i="105"/>
  <c r="E17" i="39" s="1"/>
  <c r="P20" i="105"/>
  <c r="E20" i="39" s="1"/>
  <c r="P41" i="105"/>
  <c r="E41" i="39" s="1"/>
  <c r="P174" i="105"/>
  <c r="P53" i="105"/>
  <c r="E53" i="39" s="1"/>
  <c r="P154" i="105"/>
  <c r="P39" i="153"/>
  <c r="T39" i="39" s="1"/>
  <c r="R9" i="150" s="1"/>
  <c r="P26" i="153"/>
  <c r="T26" i="39" s="1"/>
  <c r="P41" i="111"/>
  <c r="F41" i="39" s="1"/>
  <c r="D11" i="150" s="1"/>
  <c r="P91" i="111"/>
  <c r="F91" i="39" s="1"/>
  <c r="D61" i="150" s="1"/>
  <c r="P93" i="111"/>
  <c r="F93" i="39" s="1"/>
  <c r="D63" i="150" s="1"/>
  <c r="P111" i="111"/>
  <c r="F111" i="39" s="1"/>
  <c r="D81" i="150" s="1"/>
  <c r="P98" i="111"/>
  <c r="F98" i="39" s="1"/>
  <c r="D68" i="150" s="1"/>
  <c r="P94" i="111"/>
  <c r="F94" i="39" s="1"/>
  <c r="D64" i="150" s="1"/>
  <c r="P161" i="111"/>
  <c r="P72" i="111"/>
  <c r="F72" i="39" s="1"/>
  <c r="D42" i="150" s="1"/>
  <c r="P124" i="111"/>
  <c r="F124" i="39" s="1"/>
  <c r="D94" i="150" s="1"/>
  <c r="P53" i="111"/>
  <c r="F53" i="39" s="1"/>
  <c r="D23" i="150" s="1"/>
  <c r="P118" i="111"/>
  <c r="F118" i="39" s="1"/>
  <c r="D88" i="150" s="1"/>
  <c r="P9" i="111"/>
  <c r="F9" i="39" s="1"/>
  <c r="P119" i="111"/>
  <c r="F119" i="39" s="1"/>
  <c r="D89" i="150" s="1"/>
  <c r="P50" i="111"/>
  <c r="F50" i="39" s="1"/>
  <c r="D20" i="150" s="1"/>
  <c r="P149" i="111"/>
  <c r="F149" i="39" s="1"/>
  <c r="P153" i="111"/>
  <c r="P23" i="111"/>
  <c r="F23" i="39" s="1"/>
  <c r="P30" i="111"/>
  <c r="F30" i="39" s="1"/>
  <c r="P133" i="111"/>
  <c r="F133" i="39" s="1"/>
  <c r="D103" i="150" s="1"/>
  <c r="P139" i="111"/>
  <c r="F139" i="39" s="1"/>
  <c r="D109" i="150" s="1"/>
  <c r="P26" i="111"/>
  <c r="F26" i="39" s="1"/>
  <c r="P88" i="111"/>
  <c r="F88" i="39" s="1"/>
  <c r="D58" i="150" s="1"/>
  <c r="P106" i="111"/>
  <c r="F106" i="39" s="1"/>
  <c r="D76" i="150" s="1"/>
  <c r="P135" i="111"/>
  <c r="F135" i="39" s="1"/>
  <c r="D105" i="150" s="1"/>
  <c r="P6" i="153"/>
  <c r="T6" i="39" s="1"/>
  <c r="P81" i="153"/>
  <c r="T81" i="39" s="1"/>
  <c r="R51" i="150" s="1"/>
  <c r="P85" i="131"/>
  <c r="O85" i="39" s="1"/>
  <c r="M55" i="150" s="1"/>
  <c r="P87" i="131"/>
  <c r="O87" i="39" s="1"/>
  <c r="M57" i="150" s="1"/>
  <c r="P18" i="131"/>
  <c r="O18" i="39" s="1"/>
  <c r="P136" i="94"/>
  <c r="J136" i="39" s="1"/>
  <c r="H106" i="150" s="1"/>
  <c r="P83" i="94"/>
  <c r="J83" i="39" s="1"/>
  <c r="H53" i="150" s="1"/>
  <c r="P131" i="94"/>
  <c r="J131" i="39" s="1"/>
  <c r="H101" i="150" s="1"/>
  <c r="P120" i="94"/>
  <c r="J120" i="39" s="1"/>
  <c r="H90" i="150" s="1"/>
  <c r="P117" i="94"/>
  <c r="J117" i="39" s="1"/>
  <c r="H87" i="150" s="1"/>
  <c r="P29" i="94"/>
  <c r="J29" i="39" s="1"/>
  <c r="P52" i="94"/>
  <c r="J52" i="39" s="1"/>
  <c r="H22" i="150" s="1"/>
  <c r="P86" i="94"/>
  <c r="J86" i="39" s="1"/>
  <c r="H56" i="150" s="1"/>
  <c r="P87" i="94"/>
  <c r="J87" i="39" s="1"/>
  <c r="H57" i="150" s="1"/>
  <c r="P71" i="94"/>
  <c r="J71" i="39" s="1"/>
  <c r="H41" i="150" s="1"/>
  <c r="P39" i="94"/>
  <c r="J39" i="39" s="1"/>
  <c r="H9" i="150" s="1"/>
  <c r="P105" i="94"/>
  <c r="J105" i="39" s="1"/>
  <c r="H75" i="150" s="1"/>
  <c r="P40" i="94"/>
  <c r="J40" i="39" s="1"/>
  <c r="H10" i="150" s="1"/>
  <c r="P9" i="94"/>
  <c r="J9" i="39" s="1"/>
  <c r="P30" i="94"/>
  <c r="J30" i="39" s="1"/>
  <c r="P13" i="94"/>
  <c r="J13" i="39" s="1"/>
  <c r="P141" i="94"/>
  <c r="J141" i="39" s="1"/>
  <c r="H111" i="150" s="1"/>
  <c r="P54" i="94"/>
  <c r="J54" i="39" s="1"/>
  <c r="H24" i="150" s="1"/>
  <c r="P51" i="155"/>
  <c r="U51" i="39" s="1"/>
  <c r="S21" i="150" s="1"/>
  <c r="P42" i="155"/>
  <c r="U42" i="39" s="1"/>
  <c r="S12" i="150" s="1"/>
  <c r="P40" i="155"/>
  <c r="U40" i="39" s="1"/>
  <c r="S10" i="150" s="1"/>
  <c r="P92" i="155"/>
  <c r="U92" i="39" s="1"/>
  <c r="S62" i="150" s="1"/>
  <c r="P82" i="155"/>
  <c r="U82" i="39" s="1"/>
  <c r="S52" i="150" s="1"/>
  <c r="P76" i="155"/>
  <c r="U76" i="39" s="1"/>
  <c r="S46" i="150" s="1"/>
  <c r="P116" i="155"/>
  <c r="U116" i="39" s="1"/>
  <c r="S86" i="150" s="1"/>
  <c r="P48" i="155"/>
  <c r="U48" i="39" s="1"/>
  <c r="S18" i="150" s="1"/>
  <c r="P140" i="155"/>
  <c r="U140" i="39" s="1"/>
  <c r="S110" i="150" s="1"/>
  <c r="P15" i="155"/>
  <c r="U15" i="39" s="1"/>
  <c r="P38" i="155"/>
  <c r="U38" i="39" s="1"/>
  <c r="S8" i="150" s="1"/>
  <c r="O2" i="155"/>
  <c r="P141" i="155" s="1"/>
  <c r="U141" i="39" s="1"/>
  <c r="S111" i="150" s="1"/>
  <c r="P134" i="155"/>
  <c r="U134" i="39" s="1"/>
  <c r="S104" i="150" s="1"/>
  <c r="P110" i="155"/>
  <c r="U110" i="39" s="1"/>
  <c r="S80" i="150" s="1"/>
  <c r="P152" i="155"/>
  <c r="U152" i="39" s="1"/>
  <c r="P53" i="155"/>
  <c r="U53" i="39" s="1"/>
  <c r="S23" i="150" s="1"/>
  <c r="P111" i="155"/>
  <c r="U111" i="39" s="1"/>
  <c r="S81" i="150" s="1"/>
  <c r="P129" i="155"/>
  <c r="U129" i="39" s="1"/>
  <c r="S99" i="150" s="1"/>
  <c r="P125" i="155"/>
  <c r="U125" i="39" s="1"/>
  <c r="S95" i="150" s="1"/>
  <c r="P147" i="153"/>
  <c r="T147" i="39" s="1"/>
  <c r="P98" i="153"/>
  <c r="T98" i="39" s="1"/>
  <c r="R68" i="150" s="1"/>
  <c r="P144" i="131"/>
  <c r="O144" i="39" s="1"/>
  <c r="M114" i="150" s="1"/>
  <c r="P47" i="131"/>
  <c r="O47" i="39" s="1"/>
  <c r="M17" i="150" s="1"/>
  <c r="P77" i="95"/>
  <c r="K77" i="39" s="1"/>
  <c r="I47" i="150" s="1"/>
  <c r="P27" i="95"/>
  <c r="K27" i="39" s="1"/>
  <c r="P166" i="95"/>
  <c r="P177" i="95"/>
  <c r="P170" i="95"/>
  <c r="P181" i="95"/>
  <c r="P26" i="154"/>
  <c r="V26" i="39" s="1"/>
  <c r="P40" i="154"/>
  <c r="V40" i="39" s="1"/>
  <c r="T10" i="150" s="1"/>
  <c r="F20" i="149" s="1"/>
  <c r="P137" i="154"/>
  <c r="V137" i="39" s="1"/>
  <c r="T107" i="150" s="1"/>
  <c r="P67" i="153"/>
  <c r="T67" i="39" s="1"/>
  <c r="R37" i="150" s="1"/>
  <c r="P113" i="153"/>
  <c r="T113" i="39" s="1"/>
  <c r="R83" i="150" s="1"/>
  <c r="P51" i="131"/>
  <c r="O51" i="39" s="1"/>
  <c r="M21" i="150" s="1"/>
  <c r="P46" i="131"/>
  <c r="O46" i="39" s="1"/>
  <c r="P31" i="154"/>
  <c r="V31" i="39" s="1"/>
  <c r="P145" i="154"/>
  <c r="V145" i="39" s="1"/>
  <c r="T115" i="150" s="1"/>
  <c r="P60" i="154"/>
  <c r="V60" i="39" s="1"/>
  <c r="T30" i="150" s="1"/>
  <c r="P51" i="153"/>
  <c r="T51" i="39" s="1"/>
  <c r="R21" i="150" s="1"/>
  <c r="P85" i="153"/>
  <c r="T85" i="39" s="1"/>
  <c r="R55" i="150" s="1"/>
  <c r="P128" i="131"/>
  <c r="O128" i="39" s="1"/>
  <c r="M98" i="150" s="1"/>
  <c r="P65" i="131"/>
  <c r="O65" i="39" s="1"/>
  <c r="M35" i="150" s="1"/>
  <c r="P120" i="152"/>
  <c r="S120" i="39" s="1"/>
  <c r="Q90" i="150" s="1"/>
  <c r="P66" i="152"/>
  <c r="S66" i="39" s="1"/>
  <c r="Q36" i="150" s="1"/>
  <c r="P117" i="152"/>
  <c r="S117" i="39" s="1"/>
  <c r="Q87" i="150" s="1"/>
  <c r="P18" i="152"/>
  <c r="S18" i="39" s="1"/>
  <c r="P43" i="152"/>
  <c r="S43" i="39" s="1"/>
  <c r="Q13" i="150" s="1"/>
  <c r="P52" i="152"/>
  <c r="S52" i="39" s="1"/>
  <c r="Q22" i="150" s="1"/>
  <c r="P96" i="152"/>
  <c r="S96" i="39" s="1"/>
  <c r="Q66" i="150" s="1"/>
  <c r="P150" i="152"/>
  <c r="S150" i="39" s="1"/>
  <c r="P95" i="152"/>
  <c r="S95" i="39" s="1"/>
  <c r="Q65" i="150" s="1"/>
  <c r="P83" i="152"/>
  <c r="S83" i="39" s="1"/>
  <c r="Q53" i="150" s="1"/>
  <c r="P60" i="152"/>
  <c r="S60" i="39" s="1"/>
  <c r="Q30" i="150" s="1"/>
  <c r="P80" i="152"/>
  <c r="S80" i="39" s="1"/>
  <c r="Q50" i="150" s="1"/>
  <c r="P75" i="152"/>
  <c r="S75" i="39" s="1"/>
  <c r="Q45" i="150" s="1"/>
  <c r="P116" i="152"/>
  <c r="S116" i="39" s="1"/>
  <c r="Q86" i="150" s="1"/>
  <c r="P30" i="152"/>
  <c r="S30" i="39" s="1"/>
  <c r="P124" i="152"/>
  <c r="S124" i="39" s="1"/>
  <c r="Q94" i="150" s="1"/>
  <c r="P72" i="152"/>
  <c r="S72" i="39" s="1"/>
  <c r="Q42" i="150" s="1"/>
  <c r="P151" i="152"/>
  <c r="S151" i="39" s="1"/>
  <c r="P129" i="151"/>
  <c r="R129" i="39" s="1"/>
  <c r="P99" i="150" s="1"/>
  <c r="P16" i="154"/>
  <c r="V16" i="39" s="1"/>
  <c r="P71" i="153"/>
  <c r="T71" i="39" s="1"/>
  <c r="R41" i="150" s="1"/>
  <c r="P74" i="153"/>
  <c r="T74" i="39" s="1"/>
  <c r="R44" i="150" s="1"/>
  <c r="P29" i="131"/>
  <c r="O29" i="39" s="1"/>
  <c r="P13" i="135"/>
  <c r="Q13" i="39" s="1"/>
  <c r="P48" i="135"/>
  <c r="Q48" i="39" s="1"/>
  <c r="O18" i="150" s="1"/>
  <c r="P62" i="135"/>
  <c r="Q62" i="39" s="1"/>
  <c r="O32" i="150" s="1"/>
  <c r="P29" i="135"/>
  <c r="Q29" i="39" s="1"/>
  <c r="P78" i="135"/>
  <c r="Q78" i="39" s="1"/>
  <c r="O48" i="150" s="1"/>
  <c r="P152" i="135"/>
  <c r="Q152" i="39" s="1"/>
  <c r="P34" i="151"/>
  <c r="R34" i="39" s="1"/>
  <c r="C45" i="150" l="1"/>
  <c r="P126" i="95"/>
  <c r="K126" i="39" s="1"/>
  <c r="I96" i="150" s="1"/>
  <c r="P102" i="95"/>
  <c r="K102" i="39" s="1"/>
  <c r="I72" i="150" s="1"/>
  <c r="P148" i="95"/>
  <c r="K148" i="39" s="1"/>
  <c r="C101" i="150"/>
  <c r="C99" i="150"/>
  <c r="C62" i="150"/>
  <c r="Y92" i="39"/>
  <c r="X92" i="39"/>
  <c r="AC92" i="39"/>
  <c r="P129" i="135"/>
  <c r="Q129" i="39" s="1"/>
  <c r="O99" i="150" s="1"/>
  <c r="P43" i="95"/>
  <c r="K43" i="39" s="1"/>
  <c r="I13" i="150" s="1"/>
  <c r="P10" i="95"/>
  <c r="K10" i="39" s="1"/>
  <c r="P109" i="95"/>
  <c r="K109" i="39" s="1"/>
  <c r="I79" i="150" s="1"/>
  <c r="C115" i="150"/>
  <c r="P60" i="135"/>
  <c r="Q60" i="39" s="1"/>
  <c r="O30" i="150" s="1"/>
  <c r="P43" i="135"/>
  <c r="Q43" i="39" s="1"/>
  <c r="O13" i="150" s="1"/>
  <c r="P104" i="95"/>
  <c r="K104" i="39" s="1"/>
  <c r="I74" i="150" s="1"/>
  <c r="P46" i="95"/>
  <c r="K46" i="39" s="1"/>
  <c r="P161" i="95"/>
  <c r="C14" i="150"/>
  <c r="C53" i="150"/>
  <c r="P17" i="135"/>
  <c r="Q17" i="39" s="1"/>
  <c r="P49" i="135"/>
  <c r="Q49" i="39" s="1"/>
  <c r="O19" i="150" s="1"/>
  <c r="P33" i="95"/>
  <c r="K33" i="39" s="1"/>
  <c r="P173" i="95"/>
  <c r="P114" i="95"/>
  <c r="K114" i="39" s="1"/>
  <c r="I84" i="150" s="1"/>
  <c r="C98" i="150"/>
  <c r="X27" i="39"/>
  <c r="Y27" i="39"/>
  <c r="C52" i="150"/>
  <c r="C107" i="150"/>
  <c r="P26" i="135"/>
  <c r="Q26" i="39" s="1"/>
  <c r="P42" i="135"/>
  <c r="Q42" i="39" s="1"/>
  <c r="O12" i="150" s="1"/>
  <c r="P144" i="135"/>
  <c r="Q144" i="39" s="1"/>
  <c r="O114" i="150" s="1"/>
  <c r="P103" i="95"/>
  <c r="K103" i="39" s="1"/>
  <c r="I73" i="150" s="1"/>
  <c r="P178" i="95"/>
  <c r="P34" i="95"/>
  <c r="K34" i="39" s="1"/>
  <c r="P8" i="135"/>
  <c r="Q8" i="39" s="1"/>
  <c r="P114" i="135"/>
  <c r="Q114" i="39" s="1"/>
  <c r="O84" i="150" s="1"/>
  <c r="P71" i="95"/>
  <c r="K71" i="39" s="1"/>
  <c r="I41" i="150" s="1"/>
  <c r="P35" i="95"/>
  <c r="K35" i="39" s="1"/>
  <c r="P127" i="95"/>
  <c r="K127" i="39" s="1"/>
  <c r="I97" i="150" s="1"/>
  <c r="P62" i="155"/>
  <c r="U62" i="39" s="1"/>
  <c r="S32" i="150" s="1"/>
  <c r="P122" i="155"/>
  <c r="U122" i="39" s="1"/>
  <c r="S92" i="150" s="1"/>
  <c r="G8" i="149"/>
  <c r="F8" i="149"/>
  <c r="C7" i="150"/>
  <c r="P76" i="95"/>
  <c r="K76" i="39" s="1"/>
  <c r="I46" i="150" s="1"/>
  <c r="P99" i="95"/>
  <c r="K99" i="39" s="1"/>
  <c r="I69" i="150" s="1"/>
  <c r="P63" i="95"/>
  <c r="K63" i="39" s="1"/>
  <c r="I33" i="150" s="1"/>
  <c r="C78" i="150"/>
  <c r="C84" i="150"/>
  <c r="AC114" i="39"/>
  <c r="Y114" i="39"/>
  <c r="AC8" i="39"/>
  <c r="C85" i="150"/>
  <c r="P104" i="135"/>
  <c r="Q104" i="39" s="1"/>
  <c r="O74" i="150" s="1"/>
  <c r="P95" i="135"/>
  <c r="Q95" i="39" s="1"/>
  <c r="O65" i="150" s="1"/>
  <c r="P172" i="95"/>
  <c r="P20" i="95"/>
  <c r="K20" i="39" s="1"/>
  <c r="P174" i="95"/>
  <c r="C36" i="150"/>
  <c r="X66" i="39"/>
  <c r="P111" i="135"/>
  <c r="Q111" i="39" s="1"/>
  <c r="O81" i="150" s="1"/>
  <c r="P147" i="135"/>
  <c r="Q147" i="39" s="1"/>
  <c r="P44" i="135"/>
  <c r="Q44" i="39" s="1"/>
  <c r="O14" i="150" s="1"/>
  <c r="P153" i="95"/>
  <c r="P155" i="95"/>
  <c r="P95" i="95"/>
  <c r="K95" i="39" s="1"/>
  <c r="I65" i="150" s="1"/>
  <c r="C41" i="150"/>
  <c r="Y71" i="39"/>
  <c r="X71" i="39"/>
  <c r="C13" i="150"/>
  <c r="C44" i="150"/>
  <c r="AC74" i="39"/>
  <c r="X74" i="39"/>
  <c r="Y74" i="39"/>
  <c r="P46" i="135"/>
  <c r="Q46" i="39" s="1"/>
  <c r="P41" i="135"/>
  <c r="Q41" i="39" s="1"/>
  <c r="O11" i="150" s="1"/>
  <c r="P141" i="135"/>
  <c r="Q141" i="39" s="1"/>
  <c r="O111" i="150" s="1"/>
  <c r="P66" i="95"/>
  <c r="K66" i="39" s="1"/>
  <c r="I36" i="150" s="1"/>
  <c r="P119" i="95"/>
  <c r="K119" i="39" s="1"/>
  <c r="I89" i="150" s="1"/>
  <c r="P62" i="95"/>
  <c r="K62" i="39" s="1"/>
  <c r="I32" i="150" s="1"/>
  <c r="C24" i="150"/>
  <c r="P88" i="135"/>
  <c r="Q88" i="39" s="1"/>
  <c r="O58" i="150" s="1"/>
  <c r="P37" i="135"/>
  <c r="Q37" i="39" s="1"/>
  <c r="O7" i="150" s="1"/>
  <c r="P156" i="95"/>
  <c r="P21" i="95"/>
  <c r="K21" i="39" s="1"/>
  <c r="P74" i="95"/>
  <c r="K74" i="39" s="1"/>
  <c r="I44" i="150" s="1"/>
  <c r="P40" i="135"/>
  <c r="Q40" i="39" s="1"/>
  <c r="O10" i="150" s="1"/>
  <c r="P9" i="135"/>
  <c r="Q9" i="39" s="1"/>
  <c r="P23" i="95"/>
  <c r="K23" i="39" s="1"/>
  <c r="P192" i="95"/>
  <c r="P189" i="95"/>
  <c r="P96" i="155"/>
  <c r="U96" i="39" s="1"/>
  <c r="S66" i="150" s="1"/>
  <c r="P20" i="155"/>
  <c r="U20" i="39" s="1"/>
  <c r="P87" i="105"/>
  <c r="E87" i="39" s="1"/>
  <c r="F17" i="149"/>
  <c r="G17" i="149"/>
  <c r="C49" i="150"/>
  <c r="P59" i="135"/>
  <c r="Q59" i="39" s="1"/>
  <c r="O29" i="150" s="1"/>
  <c r="P92" i="135"/>
  <c r="Q92" i="39" s="1"/>
  <c r="O62" i="150" s="1"/>
  <c r="P8" i="95"/>
  <c r="K8" i="39" s="1"/>
  <c r="Y8" i="39" s="1"/>
  <c r="C79" i="150"/>
  <c r="AC109" i="39"/>
  <c r="X109" i="39"/>
  <c r="Y109" i="39"/>
  <c r="C43" i="150"/>
  <c r="P132" i="135"/>
  <c r="Q132" i="39" s="1"/>
  <c r="O102" i="150" s="1"/>
  <c r="P130" i="135"/>
  <c r="Q130" i="39" s="1"/>
  <c r="O100" i="150" s="1"/>
  <c r="P125" i="135"/>
  <c r="Q125" i="39" s="1"/>
  <c r="O95" i="150" s="1"/>
  <c r="P151" i="95"/>
  <c r="K151" i="39" s="1"/>
  <c r="P88" i="95"/>
  <c r="K88" i="39" s="1"/>
  <c r="I58" i="150" s="1"/>
  <c r="P146" i="95"/>
  <c r="K146" i="39" s="1"/>
  <c r="I116" i="150" s="1"/>
  <c r="X151" i="39"/>
  <c r="AC151" i="39"/>
  <c r="Y151" i="39"/>
  <c r="C59" i="150"/>
  <c r="C93" i="150"/>
  <c r="P82" i="135"/>
  <c r="Q82" i="39" s="1"/>
  <c r="O52" i="150" s="1"/>
  <c r="P20" i="135"/>
  <c r="Q20" i="39" s="1"/>
  <c r="P27" i="135"/>
  <c r="Q27" i="39" s="1"/>
  <c r="AC27" i="39" s="1"/>
  <c r="P17" i="95"/>
  <c r="K17" i="39" s="1"/>
  <c r="P47" i="95"/>
  <c r="K47" i="39" s="1"/>
  <c r="I17" i="150" s="1"/>
  <c r="P118" i="95"/>
  <c r="K118" i="39" s="1"/>
  <c r="I88" i="150" s="1"/>
  <c r="C77" i="150"/>
  <c r="C109" i="150"/>
  <c r="C71" i="150"/>
  <c r="P150" i="135"/>
  <c r="Q150" i="39" s="1"/>
  <c r="P65" i="135"/>
  <c r="Q65" i="39" s="1"/>
  <c r="O35" i="150" s="1"/>
  <c r="P140" i="95"/>
  <c r="K140" i="39" s="1"/>
  <c r="I110" i="150" s="1"/>
  <c r="P16" i="95"/>
  <c r="K16" i="39" s="1"/>
  <c r="P150" i="105"/>
  <c r="E150" i="39" s="1"/>
  <c r="P31" i="135"/>
  <c r="Q31" i="39" s="1"/>
  <c r="P56" i="135"/>
  <c r="Q56" i="39" s="1"/>
  <c r="O26" i="150" s="1"/>
  <c r="P187" i="95"/>
  <c r="P157" i="95"/>
  <c r="P51" i="95"/>
  <c r="K51" i="39" s="1"/>
  <c r="I21" i="150" s="1"/>
  <c r="P146" i="155"/>
  <c r="U146" i="39" s="1"/>
  <c r="S116" i="150" s="1"/>
  <c r="P46" i="155"/>
  <c r="U46" i="39" s="1"/>
  <c r="P51" i="105"/>
  <c r="E51" i="39" s="1"/>
  <c r="C33" i="150"/>
  <c r="Y63" i="39"/>
  <c r="X63" i="39"/>
  <c r="C105" i="150"/>
  <c r="P61" i="95"/>
  <c r="K61" i="39" s="1"/>
  <c r="I31" i="150" s="1"/>
  <c r="P121" i="95"/>
  <c r="K121" i="39" s="1"/>
  <c r="I91" i="150" s="1"/>
  <c r="AC9" i="39"/>
  <c r="P97" i="95"/>
  <c r="K97" i="39" s="1"/>
  <c r="I67" i="150" s="1"/>
  <c r="C92" i="150"/>
  <c r="C38" i="150"/>
  <c r="P36" i="135"/>
  <c r="Q36" i="39" s="1"/>
  <c r="O6" i="150" s="1"/>
  <c r="P39" i="135"/>
  <c r="Q39" i="39" s="1"/>
  <c r="O9" i="150" s="1"/>
  <c r="P78" i="95"/>
  <c r="K78" i="39" s="1"/>
  <c r="I48" i="150" s="1"/>
  <c r="P98" i="95"/>
  <c r="K98" i="39" s="1"/>
  <c r="I68" i="150" s="1"/>
  <c r="C69" i="150"/>
  <c r="C102" i="150"/>
  <c r="P28" i="135"/>
  <c r="Q28" i="39" s="1"/>
  <c r="P133" i="135"/>
  <c r="Q133" i="39" s="1"/>
  <c r="O103" i="150" s="1"/>
  <c r="P34" i="135"/>
  <c r="Q34" i="39" s="1"/>
  <c r="P32" i="95"/>
  <c r="K32" i="39" s="1"/>
  <c r="P29" i="95"/>
  <c r="K29" i="39" s="1"/>
  <c r="X29" i="39" s="1"/>
  <c r="P54" i="95"/>
  <c r="K54" i="39" s="1"/>
  <c r="I24" i="150" s="1"/>
  <c r="C30" i="150"/>
  <c r="C75" i="150"/>
  <c r="P57" i="135"/>
  <c r="Q57" i="39" s="1"/>
  <c r="O27" i="150" s="1"/>
  <c r="P81" i="135"/>
  <c r="Q81" i="39" s="1"/>
  <c r="O51" i="150" s="1"/>
  <c r="P28" i="95"/>
  <c r="K28" i="39" s="1"/>
  <c r="P91" i="95"/>
  <c r="K91" i="39" s="1"/>
  <c r="I61" i="150" s="1"/>
  <c r="P193" i="95"/>
  <c r="P149" i="105"/>
  <c r="E149" i="39" s="1"/>
  <c r="P18" i="135"/>
  <c r="Q18" i="39" s="1"/>
  <c r="P80" i="135"/>
  <c r="Q80" i="39" s="1"/>
  <c r="O50" i="150" s="1"/>
  <c r="P179" i="95"/>
  <c r="P72" i="95"/>
  <c r="K72" i="39" s="1"/>
  <c r="I42" i="150" s="1"/>
  <c r="P12" i="155"/>
  <c r="U12" i="39" s="1"/>
  <c r="P56" i="155"/>
  <c r="U56" i="39" s="1"/>
  <c r="S26" i="150" s="1"/>
  <c r="P94" i="105"/>
  <c r="E94" i="39" s="1"/>
  <c r="P128" i="95"/>
  <c r="K128" i="39" s="1"/>
  <c r="I98" i="150" s="1"/>
  <c r="P40" i="95"/>
  <c r="K40" i="39" s="1"/>
  <c r="I10" i="150" s="1"/>
  <c r="C35" i="150"/>
  <c r="P60" i="95"/>
  <c r="K60" i="39" s="1"/>
  <c r="I30" i="150" s="1"/>
  <c r="C51" i="150"/>
  <c r="X16" i="39"/>
  <c r="Y16" i="39"/>
  <c r="P103" i="135"/>
  <c r="Q103" i="39" s="1"/>
  <c r="O73" i="150" s="1"/>
  <c r="C26" i="150"/>
  <c r="P51" i="135"/>
  <c r="Q51" i="39" s="1"/>
  <c r="O21" i="150" s="1"/>
  <c r="P48" i="95"/>
  <c r="K48" i="39" s="1"/>
  <c r="I18" i="150" s="1"/>
  <c r="P142" i="135"/>
  <c r="Q142" i="39" s="1"/>
  <c r="O112" i="150" s="1"/>
  <c r="P30" i="135"/>
  <c r="Q30" i="39" s="1"/>
  <c r="P67" i="95"/>
  <c r="K67" i="39" s="1"/>
  <c r="I37" i="150" s="1"/>
  <c r="P49" i="95"/>
  <c r="K49" i="39" s="1"/>
  <c r="I19" i="150" s="1"/>
  <c r="G20" i="149"/>
  <c r="P55" i="105"/>
  <c r="E55" i="39" s="1"/>
  <c r="P14" i="105"/>
  <c r="E14" i="39" s="1"/>
  <c r="P102" i="105"/>
  <c r="E102" i="39" s="1"/>
  <c r="P124" i="135"/>
  <c r="Q124" i="39" s="1"/>
  <c r="O94" i="150" s="1"/>
  <c r="P45" i="135"/>
  <c r="Q45" i="39" s="1"/>
  <c r="O15" i="150" s="1"/>
  <c r="P136" i="95"/>
  <c r="K136" i="39" s="1"/>
  <c r="I106" i="150" s="1"/>
  <c r="P25" i="95"/>
  <c r="K25" i="39" s="1"/>
  <c r="P175" i="95"/>
  <c r="P143" i="95"/>
  <c r="K143" i="39" s="1"/>
  <c r="I113" i="150" s="1"/>
  <c r="P103" i="155"/>
  <c r="U103" i="39" s="1"/>
  <c r="S73" i="150" s="1"/>
  <c r="P118" i="155"/>
  <c r="U118" i="39" s="1"/>
  <c r="S88" i="150" s="1"/>
  <c r="P143" i="155"/>
  <c r="U143" i="39" s="1"/>
  <c r="S113" i="150" s="1"/>
  <c r="P119" i="105"/>
  <c r="E119" i="39" s="1"/>
  <c r="P95" i="105"/>
  <c r="E95" i="39" s="1"/>
  <c r="P98" i="105"/>
  <c r="E98" i="39" s="1"/>
  <c r="B16" i="149"/>
  <c r="P141" i="105"/>
  <c r="E141" i="39" s="1"/>
  <c r="P115" i="135"/>
  <c r="Q115" i="39" s="1"/>
  <c r="O85" i="150" s="1"/>
  <c r="P55" i="135"/>
  <c r="Q55" i="39" s="1"/>
  <c r="O25" i="150" s="1"/>
  <c r="P82" i="95"/>
  <c r="K82" i="39" s="1"/>
  <c r="I52" i="150" s="1"/>
  <c r="P183" i="95"/>
  <c r="P11" i="95"/>
  <c r="K11" i="39" s="1"/>
  <c r="P136" i="155"/>
  <c r="U136" i="39" s="1"/>
  <c r="S106" i="150" s="1"/>
  <c r="P41" i="155"/>
  <c r="U41" i="39" s="1"/>
  <c r="S11" i="150" s="1"/>
  <c r="P99" i="155"/>
  <c r="U99" i="39" s="1"/>
  <c r="S69" i="150" s="1"/>
  <c r="P23" i="105"/>
  <c r="E23" i="39" s="1"/>
  <c r="P176" i="105"/>
  <c r="F13" i="149"/>
  <c r="P168" i="105"/>
  <c r="P143" i="135"/>
  <c r="Q143" i="39" s="1"/>
  <c r="O113" i="150" s="1"/>
  <c r="P151" i="135"/>
  <c r="Q151" i="39" s="1"/>
  <c r="P120" i="95"/>
  <c r="K120" i="39" s="1"/>
  <c r="I90" i="150" s="1"/>
  <c r="P42" i="95"/>
  <c r="K42" i="39" s="1"/>
  <c r="I12" i="150" s="1"/>
  <c r="P30" i="95"/>
  <c r="K30" i="39" s="1"/>
  <c r="P117" i="155"/>
  <c r="U117" i="39" s="1"/>
  <c r="S87" i="150" s="1"/>
  <c r="P120" i="155"/>
  <c r="U120" i="39" s="1"/>
  <c r="S90" i="150" s="1"/>
  <c r="P59" i="155"/>
  <c r="U59" i="39" s="1"/>
  <c r="S29" i="150" s="1"/>
  <c r="P47" i="105"/>
  <c r="E47" i="39" s="1"/>
  <c r="P164" i="105"/>
  <c r="P146" i="105"/>
  <c r="E146" i="39" s="1"/>
  <c r="P124" i="105"/>
  <c r="E124" i="39" s="1"/>
  <c r="P138" i="135"/>
  <c r="Q138" i="39" s="1"/>
  <c r="O108" i="150" s="1"/>
  <c r="P72" i="135"/>
  <c r="Q72" i="39" s="1"/>
  <c r="O42" i="150" s="1"/>
  <c r="P112" i="95"/>
  <c r="K112" i="39" s="1"/>
  <c r="I82" i="150" s="1"/>
  <c r="P22" i="95"/>
  <c r="K22" i="39" s="1"/>
  <c r="X22" i="39" s="1"/>
  <c r="P26" i="95"/>
  <c r="K26" i="39" s="1"/>
  <c r="P148" i="155"/>
  <c r="U148" i="39" s="1"/>
  <c r="P108" i="155"/>
  <c r="U108" i="39" s="1"/>
  <c r="S78" i="150" s="1"/>
  <c r="P91" i="105"/>
  <c r="E91" i="39" s="1"/>
  <c r="P62" i="105"/>
  <c r="E62" i="39" s="1"/>
  <c r="P49" i="105"/>
  <c r="E49" i="39" s="1"/>
  <c r="P188" i="105"/>
  <c r="P50" i="135"/>
  <c r="Q50" i="39" s="1"/>
  <c r="O20" i="150" s="1"/>
  <c r="P70" i="135"/>
  <c r="Q70" i="39" s="1"/>
  <c r="O40" i="150" s="1"/>
  <c r="P185" i="95"/>
  <c r="P18" i="95"/>
  <c r="K18" i="39" s="1"/>
  <c r="P147" i="155"/>
  <c r="U147" i="39" s="1"/>
  <c r="P145" i="155"/>
  <c r="U145" i="39" s="1"/>
  <c r="S115" i="150" s="1"/>
  <c r="P134" i="105"/>
  <c r="E134" i="39" s="1"/>
  <c r="P11" i="105"/>
  <c r="E11" i="39" s="1"/>
  <c r="P67" i="105"/>
  <c r="E67" i="39" s="1"/>
  <c r="P32" i="135"/>
  <c r="Q32" i="39" s="1"/>
  <c r="P107" i="135"/>
  <c r="Q107" i="39" s="1"/>
  <c r="O77" i="150" s="1"/>
  <c r="P44" i="95"/>
  <c r="K44" i="39" s="1"/>
  <c r="I14" i="150" s="1"/>
  <c r="P137" i="95"/>
  <c r="K137" i="39" s="1"/>
  <c r="I107" i="150" s="1"/>
  <c r="P154" i="95"/>
  <c r="P17" i="155"/>
  <c r="U17" i="39" s="1"/>
  <c r="P11" i="155"/>
  <c r="U11" i="39" s="1"/>
  <c r="P56" i="111"/>
  <c r="F56" i="39" s="1"/>
  <c r="D26" i="150" s="1"/>
  <c r="P21" i="111"/>
  <c r="F21" i="39" s="1"/>
  <c r="AC21" i="39" s="1"/>
  <c r="P152" i="111"/>
  <c r="F152" i="39" s="1"/>
  <c r="P39" i="105"/>
  <c r="E39" i="39" s="1"/>
  <c r="P86" i="135"/>
  <c r="Q86" i="39" s="1"/>
  <c r="O56" i="150" s="1"/>
  <c r="P102" i="135"/>
  <c r="Q102" i="39" s="1"/>
  <c r="O72" i="150" s="1"/>
  <c r="P158" i="95"/>
  <c r="P141" i="95"/>
  <c r="K141" i="39" s="1"/>
  <c r="I111" i="150" s="1"/>
  <c r="P132" i="95"/>
  <c r="K132" i="39" s="1"/>
  <c r="I102" i="150" s="1"/>
  <c r="P149" i="155"/>
  <c r="U149" i="39" s="1"/>
  <c r="P150" i="155"/>
  <c r="U150" i="39" s="1"/>
  <c r="P121" i="94"/>
  <c r="J121" i="39" s="1"/>
  <c r="H91" i="150" s="1"/>
  <c r="P146" i="94"/>
  <c r="J146" i="39" s="1"/>
  <c r="H116" i="150" s="1"/>
  <c r="P137" i="111"/>
  <c r="F137" i="39" s="1"/>
  <c r="D107" i="150" s="1"/>
  <c r="P181" i="111"/>
  <c r="P127" i="111"/>
  <c r="F127" i="39" s="1"/>
  <c r="D97" i="150" s="1"/>
  <c r="P80" i="105"/>
  <c r="E80" i="39" s="1"/>
  <c r="C23" i="150"/>
  <c r="Y10" i="39"/>
  <c r="X10" i="39"/>
  <c r="C74" i="150"/>
  <c r="X104" i="39"/>
  <c r="AC104" i="39"/>
  <c r="Y104" i="39"/>
  <c r="P164" i="95"/>
  <c r="P91" i="135"/>
  <c r="Q91" i="39" s="1"/>
  <c r="O61" i="150" s="1"/>
  <c r="P96" i="95"/>
  <c r="K96" i="39" s="1"/>
  <c r="I66" i="150" s="1"/>
  <c r="P14" i="95"/>
  <c r="K14" i="39" s="1"/>
  <c r="C11" i="150"/>
  <c r="Y41" i="39"/>
  <c r="P66" i="135"/>
  <c r="Q66" i="39" s="1"/>
  <c r="O36" i="150" s="1"/>
  <c r="P68" i="95"/>
  <c r="K68" i="39" s="1"/>
  <c r="I38" i="150" s="1"/>
  <c r="C90" i="150"/>
  <c r="AC120" i="39"/>
  <c r="X120" i="39"/>
  <c r="Y120" i="39"/>
  <c r="P61" i="135"/>
  <c r="Q61" i="39" s="1"/>
  <c r="O31" i="150" s="1"/>
  <c r="P79" i="135"/>
  <c r="Q79" i="39" s="1"/>
  <c r="O49" i="150" s="1"/>
  <c r="P9" i="95"/>
  <c r="K9" i="39" s="1"/>
  <c r="X9" i="39" s="1"/>
  <c r="P50" i="95"/>
  <c r="K50" i="39" s="1"/>
  <c r="I20" i="150" s="1"/>
  <c r="AC20" i="39"/>
  <c r="X20" i="39"/>
  <c r="Y20" i="39"/>
  <c r="C76" i="150"/>
  <c r="X106" i="39"/>
  <c r="Y106" i="39"/>
  <c r="C15" i="150"/>
  <c r="P69" i="135"/>
  <c r="Q69" i="39" s="1"/>
  <c r="O39" i="150" s="1"/>
  <c r="P101" i="135"/>
  <c r="Q101" i="39" s="1"/>
  <c r="O71" i="150" s="1"/>
  <c r="P122" i="135"/>
  <c r="Q122" i="39" s="1"/>
  <c r="O92" i="150" s="1"/>
  <c r="P13" i="95"/>
  <c r="K13" i="39" s="1"/>
  <c r="P135" i="95"/>
  <c r="K135" i="39" s="1"/>
  <c r="I105" i="150" s="1"/>
  <c r="P36" i="95"/>
  <c r="K36" i="39" s="1"/>
  <c r="I6" i="150" s="1"/>
  <c r="C96" i="150"/>
  <c r="Y126" i="39"/>
  <c r="X126" i="39"/>
  <c r="C8" i="150"/>
  <c r="Y38" i="39"/>
  <c r="X38" i="39"/>
  <c r="P84" i="135"/>
  <c r="Q84" i="39" s="1"/>
  <c r="O54" i="150" s="1"/>
  <c r="P112" i="135"/>
  <c r="Q112" i="39" s="1"/>
  <c r="O82" i="150" s="1"/>
  <c r="P138" i="95"/>
  <c r="K138" i="39" s="1"/>
  <c r="I108" i="150" s="1"/>
  <c r="P129" i="95"/>
  <c r="K129" i="39" s="1"/>
  <c r="I99" i="150" s="1"/>
  <c r="P184" i="95"/>
  <c r="P26" i="105"/>
  <c r="E26" i="39" s="1"/>
  <c r="P111" i="105"/>
  <c r="E111" i="39" s="1"/>
  <c r="P110" i="105"/>
  <c r="E110" i="39" s="1"/>
  <c r="P106" i="135"/>
  <c r="Q106" i="39" s="1"/>
  <c r="O76" i="150" s="1"/>
  <c r="P83" i="135"/>
  <c r="Q83" i="39" s="1"/>
  <c r="O53" i="150" s="1"/>
  <c r="P130" i="95"/>
  <c r="K130" i="39" s="1"/>
  <c r="I100" i="150" s="1"/>
  <c r="P52" i="95"/>
  <c r="K52" i="39" s="1"/>
  <c r="I22" i="150" s="1"/>
  <c r="P87" i="95"/>
  <c r="K87" i="39" s="1"/>
  <c r="I57" i="150" s="1"/>
  <c r="P106" i="155"/>
  <c r="U106" i="39" s="1"/>
  <c r="S76" i="150" s="1"/>
  <c r="P22" i="155"/>
  <c r="U22" i="39" s="1"/>
  <c r="P91" i="155"/>
  <c r="U91" i="39" s="1"/>
  <c r="S61" i="150" s="1"/>
  <c r="P162" i="105"/>
  <c r="P127" i="105"/>
  <c r="E127" i="39" s="1"/>
  <c r="P187" i="105"/>
  <c r="P173" i="105"/>
  <c r="P139" i="135"/>
  <c r="Q139" i="39" s="1"/>
  <c r="O109" i="150" s="1"/>
  <c r="P105" i="135"/>
  <c r="Q105" i="39" s="1"/>
  <c r="O75" i="150" s="1"/>
  <c r="P15" i="95"/>
  <c r="K15" i="39" s="1"/>
  <c r="P59" i="95"/>
  <c r="K59" i="39" s="1"/>
  <c r="I29" i="150" s="1"/>
  <c r="P73" i="95"/>
  <c r="K73" i="39" s="1"/>
  <c r="I43" i="150" s="1"/>
  <c r="P90" i="155"/>
  <c r="U90" i="39" s="1"/>
  <c r="S60" i="150" s="1"/>
  <c r="P68" i="155"/>
  <c r="U68" i="39" s="1"/>
  <c r="S38" i="150" s="1"/>
  <c r="P96" i="105"/>
  <c r="E96" i="39" s="1"/>
  <c r="P32" i="105"/>
  <c r="E32" i="39" s="1"/>
  <c r="P64" i="105"/>
  <c r="E64" i="39" s="1"/>
  <c r="P33" i="105"/>
  <c r="E33" i="39" s="1"/>
  <c r="P137" i="135"/>
  <c r="Q137" i="39" s="1"/>
  <c r="O107" i="150" s="1"/>
  <c r="P63" i="135"/>
  <c r="Q63" i="39" s="1"/>
  <c r="O33" i="150" s="1"/>
  <c r="P147" i="95"/>
  <c r="K147" i="39" s="1"/>
  <c r="P131" i="95"/>
  <c r="K131" i="39" s="1"/>
  <c r="I101" i="150" s="1"/>
  <c r="P165" i="95"/>
  <c r="P14" i="155"/>
  <c r="U14" i="39" s="1"/>
  <c r="P132" i="155"/>
  <c r="U132" i="39" s="1"/>
  <c r="S102" i="150" s="1"/>
  <c r="P148" i="105"/>
  <c r="E148" i="39" s="1"/>
  <c r="P147" i="105"/>
  <c r="E147" i="39" s="1"/>
  <c r="P136" i="105"/>
  <c r="E136" i="39" s="1"/>
  <c r="P94" i="135"/>
  <c r="Q94" i="39" s="1"/>
  <c r="O64" i="150" s="1"/>
  <c r="P113" i="135"/>
  <c r="Q113" i="39" s="1"/>
  <c r="O83" i="150" s="1"/>
  <c r="P7" i="95"/>
  <c r="K7" i="39" s="1"/>
  <c r="P107" i="95"/>
  <c r="K107" i="39" s="1"/>
  <c r="I77" i="150" s="1"/>
  <c r="P162" i="95"/>
  <c r="P31" i="155"/>
  <c r="U31" i="39" s="1"/>
  <c r="P25" i="155"/>
  <c r="U25" i="39" s="1"/>
  <c r="P23" i="155"/>
  <c r="U23" i="39" s="1"/>
  <c r="P86" i="111"/>
  <c r="F86" i="39" s="1"/>
  <c r="D56" i="150" s="1"/>
  <c r="P116" i="111"/>
  <c r="F116" i="39" s="1"/>
  <c r="D86" i="150" s="1"/>
  <c r="P131" i="111"/>
  <c r="F131" i="39" s="1"/>
  <c r="D101" i="150" s="1"/>
  <c r="P30" i="105"/>
  <c r="E30" i="39" s="1"/>
  <c r="P53" i="135"/>
  <c r="Q53" i="39" s="1"/>
  <c r="O23" i="150" s="1"/>
  <c r="P14" i="135"/>
  <c r="Q14" i="39" s="1"/>
  <c r="P79" i="95"/>
  <c r="K79" i="39" s="1"/>
  <c r="I49" i="150" s="1"/>
  <c r="P80" i="95"/>
  <c r="K80" i="39" s="1"/>
  <c r="I50" i="150" s="1"/>
  <c r="P111" i="95"/>
  <c r="K111" i="39" s="1"/>
  <c r="I81" i="150" s="1"/>
  <c r="P135" i="155"/>
  <c r="U135" i="39" s="1"/>
  <c r="S105" i="150" s="1"/>
  <c r="P73" i="155"/>
  <c r="U73" i="39" s="1"/>
  <c r="S43" i="150" s="1"/>
  <c r="P55" i="155"/>
  <c r="U55" i="39" s="1"/>
  <c r="S25" i="150" s="1"/>
  <c r="P18" i="94"/>
  <c r="J18" i="39" s="1"/>
  <c r="AC18" i="39" s="1"/>
  <c r="P68" i="94"/>
  <c r="J68" i="39" s="1"/>
  <c r="H38" i="150" s="1"/>
  <c r="P164" i="111"/>
  <c r="P186" i="111"/>
  <c r="P156" i="111"/>
  <c r="P6" i="105"/>
  <c r="E6" i="39" s="1"/>
  <c r="X35" i="39"/>
  <c r="Y35" i="39"/>
  <c r="P169" i="95"/>
  <c r="C82" i="150"/>
  <c r="X112" i="39"/>
  <c r="Y112" i="39"/>
  <c r="AC112" i="39"/>
  <c r="P56" i="95"/>
  <c r="K56" i="39" s="1"/>
  <c r="I26" i="150" s="1"/>
  <c r="C67" i="150"/>
  <c r="X97" i="39"/>
  <c r="Y97" i="39"/>
  <c r="P83" i="95"/>
  <c r="K83" i="39" s="1"/>
  <c r="I53" i="150" s="1"/>
  <c r="C42" i="150"/>
  <c r="AC72" i="39"/>
  <c r="Y72" i="39"/>
  <c r="X72" i="39"/>
  <c r="P19" i="95"/>
  <c r="K19" i="39" s="1"/>
  <c r="X19" i="39" s="1"/>
  <c r="C63" i="150"/>
  <c r="P100" i="135"/>
  <c r="Q100" i="39" s="1"/>
  <c r="O70" i="150" s="1"/>
  <c r="C88" i="150"/>
  <c r="Y118" i="39"/>
  <c r="X118" i="39"/>
  <c r="P52" i="135"/>
  <c r="Q52" i="39" s="1"/>
  <c r="O22" i="150" s="1"/>
  <c r="P39" i="95"/>
  <c r="K39" i="39" s="1"/>
  <c r="I9" i="150" s="1"/>
  <c r="P24" i="95"/>
  <c r="K24" i="39" s="1"/>
  <c r="AC24" i="39" s="1"/>
  <c r="P134" i="95"/>
  <c r="K134" i="39" s="1"/>
  <c r="I104" i="150" s="1"/>
  <c r="P12" i="135"/>
  <c r="Q12" i="39" s="1"/>
  <c r="P135" i="135"/>
  <c r="Q135" i="39" s="1"/>
  <c r="O105" i="150" s="1"/>
  <c r="P167" i="95"/>
  <c r="P188" i="95"/>
  <c r="P35" i="135"/>
  <c r="Q35" i="39" s="1"/>
  <c r="AC35" i="39" s="1"/>
  <c r="M16" i="150"/>
  <c r="B13" i="149"/>
  <c r="C13" i="149"/>
  <c r="P65" i="95"/>
  <c r="K65" i="39" s="1"/>
  <c r="I35" i="150" s="1"/>
  <c r="C108" i="150"/>
  <c r="X138" i="39"/>
  <c r="Y12" i="39"/>
  <c r="X12" i="39"/>
  <c r="AC12" i="39"/>
  <c r="P88" i="105"/>
  <c r="E88" i="39" s="1"/>
  <c r="P64" i="95"/>
  <c r="K64" i="39" s="1"/>
  <c r="I34" i="150" s="1"/>
  <c r="P122" i="95"/>
  <c r="K122" i="39" s="1"/>
  <c r="I92" i="150" s="1"/>
  <c r="P58" i="95"/>
  <c r="K58" i="39" s="1"/>
  <c r="I28" i="150" s="1"/>
  <c r="P84" i="105"/>
  <c r="E84" i="39" s="1"/>
  <c r="P86" i="105"/>
  <c r="E86" i="39" s="1"/>
  <c r="P7" i="105"/>
  <c r="E7" i="39" s="1"/>
  <c r="P70" i="105"/>
  <c r="E70" i="39" s="1"/>
  <c r="P98" i="135"/>
  <c r="Q98" i="39" s="1"/>
  <c r="O68" i="150" s="1"/>
  <c r="P67" i="135"/>
  <c r="Q67" i="39" s="1"/>
  <c r="O37" i="150" s="1"/>
  <c r="P118" i="135"/>
  <c r="Q118" i="39" s="1"/>
  <c r="O88" i="150" s="1"/>
  <c r="P84" i="95"/>
  <c r="K84" i="39" s="1"/>
  <c r="I54" i="150" s="1"/>
  <c r="P159" i="95"/>
  <c r="P149" i="95"/>
  <c r="K149" i="39" s="1"/>
  <c r="P28" i="155"/>
  <c r="U28" i="39" s="1"/>
  <c r="P105" i="155"/>
  <c r="U105" i="39" s="1"/>
  <c r="S75" i="150" s="1"/>
  <c r="P189" i="105"/>
  <c r="P48" i="105"/>
  <c r="E48" i="39" s="1"/>
  <c r="P36" i="105"/>
  <c r="E36" i="39" s="1"/>
  <c r="P34" i="105"/>
  <c r="E34" i="39" s="1"/>
  <c r="P93" i="135"/>
  <c r="Q93" i="39" s="1"/>
  <c r="O63" i="150" s="1"/>
  <c r="P54" i="135"/>
  <c r="Q54" i="39" s="1"/>
  <c r="O24" i="150" s="1"/>
  <c r="P115" i="95"/>
  <c r="K115" i="39" s="1"/>
  <c r="I85" i="150" s="1"/>
  <c r="P85" i="95"/>
  <c r="K85" i="39" s="1"/>
  <c r="I55" i="150" s="1"/>
  <c r="P182" i="95"/>
  <c r="P66" i="155"/>
  <c r="U66" i="39" s="1"/>
  <c r="S36" i="150" s="1"/>
  <c r="P74" i="155"/>
  <c r="U74" i="39" s="1"/>
  <c r="S44" i="150" s="1"/>
  <c r="P177" i="105"/>
  <c r="P42" i="105"/>
  <c r="E42" i="39" s="1"/>
  <c r="P50" i="105"/>
  <c r="E50" i="39" s="1"/>
  <c r="P58" i="105"/>
  <c r="E58" i="39" s="1"/>
  <c r="P121" i="135"/>
  <c r="Q121" i="39" s="1"/>
  <c r="O91" i="150" s="1"/>
  <c r="P64" i="135"/>
  <c r="Q64" i="39" s="1"/>
  <c r="O34" i="150" s="1"/>
  <c r="Q16" i="150"/>
  <c r="C17" i="149"/>
  <c r="B17" i="149"/>
  <c r="P69" i="95"/>
  <c r="K69" i="39" s="1"/>
  <c r="I39" i="150" s="1"/>
  <c r="P90" i="95"/>
  <c r="K90" i="39" s="1"/>
  <c r="I60" i="150" s="1"/>
  <c r="P152" i="95"/>
  <c r="K152" i="39" s="1"/>
  <c r="AC152" i="39" s="1"/>
  <c r="P52" i="155"/>
  <c r="U52" i="39" s="1"/>
  <c r="S22" i="150" s="1"/>
  <c r="P77" i="155"/>
  <c r="U77" i="39" s="1"/>
  <c r="S47" i="150" s="1"/>
  <c r="P25" i="105"/>
  <c r="E25" i="39" s="1"/>
  <c r="P121" i="105"/>
  <c r="E121" i="39" s="1"/>
  <c r="P58" i="135"/>
  <c r="Q58" i="39" s="1"/>
  <c r="O28" i="150" s="1"/>
  <c r="P33" i="135"/>
  <c r="Q33" i="39" s="1"/>
  <c r="P25" i="135"/>
  <c r="Q25" i="39" s="1"/>
  <c r="P31" i="95"/>
  <c r="K31" i="39" s="1"/>
  <c r="X31" i="39" s="1"/>
  <c r="P45" i="95"/>
  <c r="K45" i="39" s="1"/>
  <c r="I15" i="150" s="1"/>
  <c r="P89" i="95"/>
  <c r="K89" i="39" s="1"/>
  <c r="I59" i="150" s="1"/>
  <c r="P131" i="155"/>
  <c r="U131" i="39" s="1"/>
  <c r="S101" i="150" s="1"/>
  <c r="P24" i="155"/>
  <c r="U24" i="39" s="1"/>
  <c r="P67" i="155"/>
  <c r="U67" i="39" s="1"/>
  <c r="S37" i="150" s="1"/>
  <c r="D16" i="150"/>
  <c r="C4" i="149"/>
  <c r="B4" i="149"/>
  <c r="P77" i="135"/>
  <c r="Q77" i="39" s="1"/>
  <c r="O47" i="150" s="1"/>
  <c r="P68" i="135"/>
  <c r="Q68" i="39" s="1"/>
  <c r="O38" i="150" s="1"/>
  <c r="P22" i="135"/>
  <c r="Q22" i="39" s="1"/>
  <c r="P37" i="95"/>
  <c r="K37" i="39" s="1"/>
  <c r="I7" i="150" s="1"/>
  <c r="P139" i="95"/>
  <c r="K139" i="39" s="1"/>
  <c r="I109" i="150" s="1"/>
  <c r="P53" i="95"/>
  <c r="K53" i="39" s="1"/>
  <c r="I23" i="150" s="1"/>
  <c r="P139" i="155"/>
  <c r="U139" i="39" s="1"/>
  <c r="S109" i="150" s="1"/>
  <c r="P37" i="155"/>
  <c r="U37" i="39" s="1"/>
  <c r="S7" i="150" s="1"/>
  <c r="F19" i="149" s="1"/>
  <c r="P63" i="155"/>
  <c r="U63" i="39" s="1"/>
  <c r="S33" i="150" s="1"/>
  <c r="P187" i="111"/>
  <c r="P99" i="111"/>
  <c r="F99" i="39" s="1"/>
  <c r="D69" i="150" s="1"/>
  <c r="P155" i="111"/>
  <c r="P78" i="105"/>
  <c r="E78" i="39" s="1"/>
  <c r="P133" i="95"/>
  <c r="K133" i="39" s="1"/>
  <c r="I103" i="150" s="1"/>
  <c r="P6" i="95"/>
  <c r="K6" i="39" s="1"/>
  <c r="P105" i="95"/>
  <c r="K105" i="39" s="1"/>
  <c r="I75" i="150" s="1"/>
  <c r="C39" i="150"/>
  <c r="G18" i="149"/>
  <c r="F18" i="149"/>
  <c r="C60" i="150"/>
  <c r="Y90" i="39"/>
  <c r="P125" i="95"/>
  <c r="K125" i="39" s="1"/>
  <c r="I95" i="150" s="1"/>
  <c r="P117" i="95"/>
  <c r="K117" i="39" s="1"/>
  <c r="I87" i="150" s="1"/>
  <c r="C103" i="150"/>
  <c r="X133" i="39"/>
  <c r="Y133" i="39"/>
  <c r="AC133" i="39"/>
  <c r="AC28" i="39"/>
  <c r="Y28" i="39"/>
  <c r="X28" i="39"/>
  <c r="C86" i="150"/>
  <c r="P55" i="95"/>
  <c r="K55" i="39" s="1"/>
  <c r="I25" i="150" s="1"/>
  <c r="P90" i="135"/>
  <c r="Q90" i="39" s="1"/>
  <c r="O60" i="150" s="1"/>
  <c r="P101" i="95"/>
  <c r="K101" i="39" s="1"/>
  <c r="I71" i="150" s="1"/>
  <c r="P16" i="135"/>
  <c r="Q16" i="39" s="1"/>
  <c r="AC16" i="39" s="1"/>
  <c r="P119" i="135"/>
  <c r="Q119" i="39" s="1"/>
  <c r="O89" i="150" s="1"/>
  <c r="P108" i="95"/>
  <c r="K108" i="39" s="1"/>
  <c r="I78" i="150" s="1"/>
  <c r="P70" i="95"/>
  <c r="K70" i="39" s="1"/>
  <c r="I40" i="150" s="1"/>
  <c r="Y17" i="39"/>
  <c r="AC17" i="39"/>
  <c r="X17" i="39"/>
  <c r="P127" i="135"/>
  <c r="Q127" i="39" s="1"/>
  <c r="O97" i="150" s="1"/>
  <c r="P15" i="135"/>
  <c r="Q15" i="39" s="1"/>
  <c r="P148" i="135"/>
  <c r="Q148" i="39" s="1"/>
  <c r="P41" i="95"/>
  <c r="K41" i="39" s="1"/>
  <c r="I11" i="150" s="1"/>
  <c r="P168" i="95"/>
  <c r="P110" i="95"/>
  <c r="K110" i="39" s="1"/>
  <c r="I80" i="150" s="1"/>
  <c r="C47" i="150"/>
  <c r="AC77" i="39"/>
  <c r="X77" i="39"/>
  <c r="Y77" i="39"/>
  <c r="P99" i="135"/>
  <c r="Q99" i="39" s="1"/>
  <c r="O69" i="150" s="1"/>
  <c r="P110" i="135"/>
  <c r="Q110" i="39" s="1"/>
  <c r="O80" i="150" s="1"/>
  <c r="P75" i="135"/>
  <c r="Q75" i="39" s="1"/>
  <c r="O45" i="150" s="1"/>
  <c r="P97" i="135"/>
  <c r="Q97" i="39" s="1"/>
  <c r="O67" i="150" s="1"/>
  <c r="P131" i="135"/>
  <c r="Q131" i="39" s="1"/>
  <c r="O101" i="150" s="1"/>
  <c r="P186" i="95"/>
  <c r="P150" i="95"/>
  <c r="K150" i="39" s="1"/>
  <c r="P75" i="95"/>
  <c r="K75" i="39" s="1"/>
  <c r="I45" i="150" s="1"/>
  <c r="P49" i="155"/>
  <c r="U49" i="39" s="1"/>
  <c r="S19" i="150" s="1"/>
  <c r="P103" i="105"/>
  <c r="E103" i="39" s="1"/>
  <c r="P144" i="105"/>
  <c r="E144" i="39" s="1"/>
  <c r="P143" i="105"/>
  <c r="E143" i="39" s="1"/>
  <c r="P61" i="105"/>
  <c r="E61" i="39" s="1"/>
  <c r="P87" i="135"/>
  <c r="Q87" i="39" s="1"/>
  <c r="O57" i="150" s="1"/>
  <c r="P24" i="135"/>
  <c r="Q24" i="39" s="1"/>
  <c r="P145" i="95"/>
  <c r="K145" i="39" s="1"/>
  <c r="I115" i="150" s="1"/>
  <c r="P180" i="95"/>
  <c r="P100" i="95"/>
  <c r="K100" i="39" s="1"/>
  <c r="I70" i="150" s="1"/>
  <c r="P45" i="155"/>
  <c r="U45" i="39" s="1"/>
  <c r="S15" i="150" s="1"/>
  <c r="P10" i="155"/>
  <c r="U10" i="39" s="1"/>
  <c r="H16" i="150"/>
  <c r="C8" i="149"/>
  <c r="B8" i="149"/>
  <c r="R16" i="150"/>
  <c r="C18" i="149"/>
  <c r="B18" i="149"/>
  <c r="P167" i="105"/>
  <c r="P113" i="105"/>
  <c r="E113" i="39" s="1"/>
  <c r="P169" i="105"/>
  <c r="C20" i="149"/>
  <c r="P11" i="135"/>
  <c r="Q11" i="39" s="1"/>
  <c r="P149" i="135"/>
  <c r="Q149" i="39" s="1"/>
  <c r="P81" i="95"/>
  <c r="K81" i="39" s="1"/>
  <c r="I51" i="150" s="1"/>
  <c r="P160" i="95"/>
  <c r="P93" i="95"/>
  <c r="K93" i="39" s="1"/>
  <c r="I63" i="150" s="1"/>
  <c r="P78" i="155"/>
  <c r="U78" i="39" s="1"/>
  <c r="S48" i="150" s="1"/>
  <c r="P114" i="155"/>
  <c r="U114" i="39" s="1"/>
  <c r="S84" i="150" s="1"/>
  <c r="P52" i="105"/>
  <c r="E52" i="39" s="1"/>
  <c r="P170" i="105"/>
  <c r="P130" i="105"/>
  <c r="E130" i="39" s="1"/>
  <c r="P57" i="105"/>
  <c r="E57" i="39" s="1"/>
  <c r="P145" i="135"/>
  <c r="Q145" i="39" s="1"/>
  <c r="O115" i="150" s="1"/>
  <c r="P38" i="135"/>
  <c r="Q38" i="39" s="1"/>
  <c r="O8" i="150" s="1"/>
  <c r="P123" i="135"/>
  <c r="Q123" i="39" s="1"/>
  <c r="O93" i="150" s="1"/>
  <c r="P113" i="95"/>
  <c r="K113" i="39" s="1"/>
  <c r="I83" i="150" s="1"/>
  <c r="P190" i="95"/>
  <c r="P94" i="95"/>
  <c r="K94" i="39" s="1"/>
  <c r="I64" i="150" s="1"/>
  <c r="P81" i="155"/>
  <c r="U81" i="39" s="1"/>
  <c r="S51" i="150" s="1"/>
  <c r="P64" i="155"/>
  <c r="U64" i="39" s="1"/>
  <c r="S34" i="150" s="1"/>
  <c r="P76" i="105"/>
  <c r="E76" i="39" s="1"/>
  <c r="P140" i="105"/>
  <c r="E140" i="39" s="1"/>
  <c r="P142" i="105"/>
  <c r="E142" i="39" s="1"/>
  <c r="P40" i="105"/>
  <c r="E40" i="39" s="1"/>
  <c r="P146" i="135"/>
  <c r="Q146" i="39" s="1"/>
  <c r="O116" i="150" s="1"/>
  <c r="P71" i="135"/>
  <c r="Q71" i="39" s="1"/>
  <c r="O41" i="150" s="1"/>
  <c r="P124" i="95"/>
  <c r="K124" i="39" s="1"/>
  <c r="I94" i="150" s="1"/>
  <c r="P86" i="95"/>
  <c r="K86" i="39" s="1"/>
  <c r="I56" i="150" s="1"/>
  <c r="P171" i="95"/>
  <c r="P89" i="155"/>
  <c r="U89" i="39" s="1"/>
  <c r="S59" i="150" s="1"/>
  <c r="P54" i="155"/>
  <c r="U54" i="39" s="1"/>
  <c r="S24" i="150" s="1"/>
  <c r="P125" i="105"/>
  <c r="E125" i="39" s="1"/>
  <c r="P117" i="105"/>
  <c r="E117" i="39" s="1"/>
  <c r="P13" i="105"/>
  <c r="E13" i="39" s="1"/>
  <c r="P100" i="105"/>
  <c r="E100" i="39" s="1"/>
  <c r="P136" i="135"/>
  <c r="Q136" i="39" s="1"/>
  <c r="O106" i="150" s="1"/>
  <c r="P73" i="135"/>
  <c r="Q73" i="39" s="1"/>
  <c r="O43" i="150" s="1"/>
  <c r="P191" i="95"/>
  <c r="P142" i="95"/>
  <c r="K142" i="39" s="1"/>
  <c r="I112" i="150" s="1"/>
  <c r="P123" i="95"/>
  <c r="K123" i="39" s="1"/>
  <c r="I93" i="150" s="1"/>
  <c r="P69" i="155"/>
  <c r="U69" i="39" s="1"/>
  <c r="S39" i="150" s="1"/>
  <c r="P19" i="155"/>
  <c r="U19" i="39" s="1"/>
  <c r="P49" i="111"/>
  <c r="F49" i="39" s="1"/>
  <c r="D19" i="150" s="1"/>
  <c r="P44" i="111"/>
  <c r="F44" i="39" s="1"/>
  <c r="D14" i="150" s="1"/>
  <c r="P171" i="111"/>
  <c r="P46" i="105"/>
  <c r="E46" i="39" s="1"/>
  <c r="P59" i="105"/>
  <c r="E59" i="39" s="1"/>
  <c r="P85" i="105"/>
  <c r="E85" i="39" s="1"/>
  <c r="P157" i="105"/>
  <c r="P108" i="135"/>
  <c r="Q108" i="39" s="1"/>
  <c r="O78" i="150" s="1"/>
  <c r="P116" i="135"/>
  <c r="Q116" i="39" s="1"/>
  <c r="O86" i="150" s="1"/>
  <c r="P126" i="135"/>
  <c r="Q126" i="39" s="1"/>
  <c r="O96" i="150" s="1"/>
  <c r="P57" i="95"/>
  <c r="K57" i="39" s="1"/>
  <c r="I27" i="150" s="1"/>
  <c r="P144" i="95"/>
  <c r="K144" i="39" s="1"/>
  <c r="I114" i="150" s="1"/>
  <c r="P116" i="95"/>
  <c r="K116" i="39" s="1"/>
  <c r="I86" i="150" s="1"/>
  <c r="P72" i="155"/>
  <c r="U72" i="39" s="1"/>
  <c r="S42" i="150" s="1"/>
  <c r="P9" i="155"/>
  <c r="U9" i="39" s="1"/>
  <c r="P87" i="111"/>
  <c r="F87" i="39" s="1"/>
  <c r="D57" i="150" s="1"/>
  <c r="P37" i="111"/>
  <c r="F37" i="39" s="1"/>
  <c r="D7" i="150" s="1"/>
  <c r="G4" i="149" s="1"/>
  <c r="P148" i="111"/>
  <c r="F148" i="39" s="1"/>
  <c r="P7" i="135"/>
  <c r="Q7" i="39" s="1"/>
  <c r="P10" i="135"/>
  <c r="Q10" i="39" s="1"/>
  <c r="AC10" i="39" s="1"/>
  <c r="P24" i="152"/>
  <c r="S24" i="39" s="1"/>
  <c r="P176" i="95"/>
  <c r="P163" i="95"/>
  <c r="P121" i="155"/>
  <c r="U121" i="39" s="1"/>
  <c r="S91" i="150" s="1"/>
  <c r="P86" i="155"/>
  <c r="U86" i="39" s="1"/>
  <c r="S56" i="150" s="1"/>
  <c r="P15" i="94"/>
  <c r="J15" i="39" s="1"/>
  <c r="AC15" i="39" s="1"/>
  <c r="P144" i="111"/>
  <c r="F144" i="39" s="1"/>
  <c r="D114" i="150" s="1"/>
  <c r="P79" i="111"/>
  <c r="F79" i="39" s="1"/>
  <c r="D49" i="150" s="1"/>
  <c r="C87" i="150" l="1"/>
  <c r="AC117" i="39"/>
  <c r="X117" i="39"/>
  <c r="Y117" i="39"/>
  <c r="C40" i="150"/>
  <c r="X70" i="39"/>
  <c r="AC70" i="39"/>
  <c r="Y70" i="39"/>
  <c r="X6" i="39"/>
  <c r="AC6" i="39"/>
  <c r="Y6" i="39"/>
  <c r="AC126" i="39"/>
  <c r="AA76" i="150"/>
  <c r="W76" i="150"/>
  <c r="V76" i="150"/>
  <c r="AA23" i="150"/>
  <c r="W23" i="150"/>
  <c r="V23" i="150"/>
  <c r="C17" i="150"/>
  <c r="AC47" i="39"/>
  <c r="X47" i="39"/>
  <c r="Y47" i="39"/>
  <c r="C65" i="150"/>
  <c r="AC95" i="39"/>
  <c r="X95" i="39"/>
  <c r="Y95" i="39"/>
  <c r="X56" i="39"/>
  <c r="X81" i="39"/>
  <c r="AA35" i="150"/>
  <c r="V35" i="150"/>
  <c r="W35" i="150"/>
  <c r="Y105" i="39"/>
  <c r="Y132" i="39"/>
  <c r="AC19" i="39"/>
  <c r="AA38" i="150"/>
  <c r="W38" i="150"/>
  <c r="V38" i="150"/>
  <c r="AC135" i="39"/>
  <c r="AC101" i="39"/>
  <c r="AC107" i="39"/>
  <c r="AC123" i="39"/>
  <c r="X79" i="39"/>
  <c r="AC54" i="39"/>
  <c r="O16" i="150"/>
  <c r="C15" i="149"/>
  <c r="B15" i="149"/>
  <c r="AA13" i="150"/>
  <c r="V13" i="150"/>
  <c r="W13" i="150"/>
  <c r="Y22" i="39"/>
  <c r="X115" i="39"/>
  <c r="AC82" i="39"/>
  <c r="Y128" i="39"/>
  <c r="X44" i="39"/>
  <c r="AC145" i="39"/>
  <c r="AC129" i="39"/>
  <c r="C22" i="150"/>
  <c r="X52" i="39"/>
  <c r="Y52" i="39"/>
  <c r="AC52" i="39"/>
  <c r="C28" i="150"/>
  <c r="AC58" i="39"/>
  <c r="Y58" i="39"/>
  <c r="X58" i="39"/>
  <c r="AC7" i="39"/>
  <c r="X7" i="39"/>
  <c r="Y7" i="39"/>
  <c r="Y93" i="39"/>
  <c r="AA42" i="150"/>
  <c r="V42" i="150"/>
  <c r="W42" i="150"/>
  <c r="C97" i="150"/>
  <c r="AC127" i="39"/>
  <c r="X127" i="39"/>
  <c r="Y127" i="39"/>
  <c r="X45" i="39"/>
  <c r="AA11" i="150"/>
  <c r="W11" i="150"/>
  <c r="V11" i="150"/>
  <c r="AA74" i="150"/>
  <c r="V74" i="150"/>
  <c r="W74" i="150"/>
  <c r="C50" i="150"/>
  <c r="X80" i="39"/>
  <c r="AC80" i="39"/>
  <c r="Y80" i="39"/>
  <c r="C37" i="150"/>
  <c r="AC67" i="39"/>
  <c r="X67" i="39"/>
  <c r="Y67" i="39"/>
  <c r="C89" i="150"/>
  <c r="AC119" i="39"/>
  <c r="X119" i="39"/>
  <c r="Y119" i="39"/>
  <c r="Y56" i="39"/>
  <c r="AC81" i="39"/>
  <c r="X105" i="39"/>
  <c r="AA102" i="150"/>
  <c r="V102" i="150"/>
  <c r="W102" i="150"/>
  <c r="X122" i="39"/>
  <c r="AA105" i="150"/>
  <c r="V105" i="150"/>
  <c r="W105" i="150"/>
  <c r="AA71" i="150"/>
  <c r="V71" i="150"/>
  <c r="W71" i="150"/>
  <c r="AA77" i="150"/>
  <c r="W77" i="150"/>
  <c r="V77" i="150"/>
  <c r="Y123" i="39"/>
  <c r="Y152" i="39"/>
  <c r="AC79" i="39"/>
  <c r="X54" i="39"/>
  <c r="AC22" i="39"/>
  <c r="Y115" i="39"/>
  <c r="AA84" i="150"/>
  <c r="V84" i="150"/>
  <c r="W84" i="150"/>
  <c r="Y37" i="39"/>
  <c r="Y82" i="39"/>
  <c r="AC128" i="39"/>
  <c r="AA14" i="150"/>
  <c r="V14" i="150"/>
  <c r="W14" i="150"/>
  <c r="Y145" i="39"/>
  <c r="AA99" i="150"/>
  <c r="V99" i="150"/>
  <c r="W99" i="150"/>
  <c r="X18" i="39"/>
  <c r="C31" i="150"/>
  <c r="X61" i="39"/>
  <c r="Y61" i="39"/>
  <c r="AC61" i="39"/>
  <c r="C20" i="150"/>
  <c r="AC50" i="39"/>
  <c r="Y50" i="39"/>
  <c r="X50" i="39"/>
  <c r="C56" i="150"/>
  <c r="X86" i="39"/>
  <c r="AC86" i="39"/>
  <c r="Y86" i="39"/>
  <c r="X93" i="39"/>
  <c r="C106" i="150"/>
  <c r="X136" i="39"/>
  <c r="Y136" i="39"/>
  <c r="AC136" i="39"/>
  <c r="AA96" i="150"/>
  <c r="W96" i="150"/>
  <c r="V96" i="150"/>
  <c r="Y45" i="39"/>
  <c r="AC11" i="39"/>
  <c r="Y11" i="39"/>
  <c r="X11" i="39"/>
  <c r="AC56" i="39"/>
  <c r="Y81" i="39"/>
  <c r="AC149" i="39"/>
  <c r="X149" i="39"/>
  <c r="Y149" i="39"/>
  <c r="AC105" i="39"/>
  <c r="AC99" i="39"/>
  <c r="Y122" i="39"/>
  <c r="X21" i="39"/>
  <c r="Y139" i="39"/>
  <c r="X123" i="39"/>
  <c r="X152" i="39"/>
  <c r="AA49" i="150"/>
  <c r="W49" i="150"/>
  <c r="V49" i="150"/>
  <c r="AA24" i="150"/>
  <c r="W24" i="150"/>
  <c r="V24" i="150"/>
  <c r="AA85" i="150"/>
  <c r="V85" i="150"/>
  <c r="W85" i="150"/>
  <c r="Y108" i="39"/>
  <c r="X37" i="39"/>
  <c r="X82" i="39"/>
  <c r="AA98" i="150"/>
  <c r="W98" i="150"/>
  <c r="V98" i="150"/>
  <c r="X83" i="39"/>
  <c r="AA115" i="150"/>
  <c r="V115" i="150"/>
  <c r="W115" i="150"/>
  <c r="Y131" i="39"/>
  <c r="Y18" i="39"/>
  <c r="AA39" i="150"/>
  <c r="V39" i="150"/>
  <c r="W39" i="150"/>
  <c r="C29" i="150"/>
  <c r="X59" i="39"/>
  <c r="AC59" i="39"/>
  <c r="Y59" i="39"/>
  <c r="C83" i="150"/>
  <c r="AC113" i="39"/>
  <c r="X113" i="39"/>
  <c r="Y113" i="39"/>
  <c r="C16" i="150"/>
  <c r="C3" i="149"/>
  <c r="B3" i="149"/>
  <c r="AC46" i="39"/>
  <c r="Y46" i="39"/>
  <c r="X46" i="39"/>
  <c r="X116" i="39"/>
  <c r="C54" i="150"/>
  <c r="Y84" i="39"/>
  <c r="X84" i="39"/>
  <c r="AC84" i="39"/>
  <c r="AC93" i="39"/>
  <c r="AA82" i="150"/>
  <c r="W82" i="150"/>
  <c r="V82" i="150"/>
  <c r="Y147" i="39"/>
  <c r="AC147" i="39"/>
  <c r="X147" i="39"/>
  <c r="C80" i="150"/>
  <c r="AC110" i="39"/>
  <c r="Y110" i="39"/>
  <c r="X110" i="39"/>
  <c r="G9" i="149"/>
  <c r="F9" i="149"/>
  <c r="AC45" i="39"/>
  <c r="AA90" i="150"/>
  <c r="W90" i="150"/>
  <c r="V90" i="150"/>
  <c r="C104" i="150"/>
  <c r="AC134" i="39"/>
  <c r="Y134" i="39"/>
  <c r="X134" i="39"/>
  <c r="C19" i="150"/>
  <c r="AC49" i="39"/>
  <c r="X49" i="39"/>
  <c r="Y49" i="39"/>
  <c r="C72" i="150"/>
  <c r="X102" i="39"/>
  <c r="Y102" i="39"/>
  <c r="AC102" i="39"/>
  <c r="X15" i="39"/>
  <c r="AA26" i="150"/>
  <c r="V26" i="150"/>
  <c r="W26" i="150"/>
  <c r="AA51" i="150"/>
  <c r="V51" i="150"/>
  <c r="W51" i="150"/>
  <c r="C64" i="150"/>
  <c r="X94" i="39"/>
  <c r="Y94" i="39"/>
  <c r="AC94" i="39"/>
  <c r="AA75" i="150"/>
  <c r="V75" i="150"/>
  <c r="W75" i="150"/>
  <c r="Y99" i="39"/>
  <c r="AC122" i="39"/>
  <c r="Y21" i="39"/>
  <c r="AC63" i="39"/>
  <c r="X24" i="39"/>
  <c r="AC139" i="39"/>
  <c r="AA93" i="150"/>
  <c r="V93" i="150"/>
  <c r="W93" i="150"/>
  <c r="AA79" i="150"/>
  <c r="W79" i="150"/>
  <c r="V79" i="150"/>
  <c r="AC71" i="39"/>
  <c r="AC108" i="39"/>
  <c r="AC37" i="39"/>
  <c r="AA52" i="150"/>
  <c r="W52" i="150"/>
  <c r="V52" i="150"/>
  <c r="G19" i="149"/>
  <c r="Y83" i="39"/>
  <c r="I16" i="150"/>
  <c r="C9" i="149"/>
  <c r="B9" i="149"/>
  <c r="AC29" i="39"/>
  <c r="X131" i="39"/>
  <c r="C12" i="150"/>
  <c r="X42" i="39"/>
  <c r="AC42" i="39"/>
  <c r="Y42" i="39"/>
  <c r="C46" i="150"/>
  <c r="AC76" i="39"/>
  <c r="Y76" i="39"/>
  <c r="X76" i="39"/>
  <c r="C73" i="150"/>
  <c r="AC103" i="39"/>
  <c r="Y103" i="39"/>
  <c r="X103" i="39"/>
  <c r="AC116" i="39"/>
  <c r="AA103" i="150"/>
  <c r="V103" i="150"/>
  <c r="W103" i="150"/>
  <c r="C48" i="150"/>
  <c r="AC78" i="39"/>
  <c r="X78" i="39"/>
  <c r="Y78" i="39"/>
  <c r="AC34" i="39"/>
  <c r="Y34" i="39"/>
  <c r="X34" i="39"/>
  <c r="Y138" i="39"/>
  <c r="AA63" i="150"/>
  <c r="V63" i="150"/>
  <c r="W63" i="150"/>
  <c r="AC148" i="39"/>
  <c r="Y148" i="39"/>
  <c r="X148" i="39"/>
  <c r="AC33" i="39"/>
  <c r="X33" i="39"/>
  <c r="Y33" i="39"/>
  <c r="C81" i="150"/>
  <c r="AC111" i="39"/>
  <c r="X111" i="39"/>
  <c r="Y111" i="39"/>
  <c r="AA15" i="150"/>
  <c r="W15" i="150"/>
  <c r="V15" i="150"/>
  <c r="C32" i="150"/>
  <c r="AC62" i="39"/>
  <c r="Y62" i="39"/>
  <c r="X62" i="39"/>
  <c r="X23" i="39"/>
  <c r="AC23" i="39"/>
  <c r="Y23" i="39"/>
  <c r="AC14" i="39"/>
  <c r="Y14" i="39"/>
  <c r="X14" i="39"/>
  <c r="Y15" i="39"/>
  <c r="AC60" i="39"/>
  <c r="X99" i="39"/>
  <c r="F15" i="149"/>
  <c r="G15" i="149"/>
  <c r="AA92" i="150"/>
  <c r="V92" i="150"/>
  <c r="W92" i="150"/>
  <c r="Y24" i="39"/>
  <c r="X139" i="39"/>
  <c r="Y89" i="39"/>
  <c r="Y73" i="39"/>
  <c r="Y31" i="39"/>
  <c r="AA44" i="150"/>
  <c r="V44" i="150"/>
  <c r="W44" i="150"/>
  <c r="AA41" i="150"/>
  <c r="W41" i="150"/>
  <c r="V41" i="150"/>
  <c r="Y66" i="39"/>
  <c r="X8" i="39"/>
  <c r="X108" i="39"/>
  <c r="AA7" i="150"/>
  <c r="W7" i="150"/>
  <c r="V7" i="150"/>
  <c r="X137" i="39"/>
  <c r="AC83" i="39"/>
  <c r="Y29" i="39"/>
  <c r="AC131" i="39"/>
  <c r="X75" i="39"/>
  <c r="C55" i="150"/>
  <c r="X85" i="39"/>
  <c r="Y85" i="39"/>
  <c r="AC85" i="39"/>
  <c r="C112" i="150"/>
  <c r="Y142" i="39"/>
  <c r="AC142" i="39"/>
  <c r="X142" i="39"/>
  <c r="C113" i="150"/>
  <c r="X143" i="39"/>
  <c r="AC143" i="39"/>
  <c r="Y143" i="39"/>
  <c r="Y116" i="39"/>
  <c r="C27" i="150"/>
  <c r="Y57" i="39"/>
  <c r="X57" i="39"/>
  <c r="AC57" i="39"/>
  <c r="AA86" i="150"/>
  <c r="W86" i="150"/>
  <c r="V86" i="150"/>
  <c r="AC69" i="39"/>
  <c r="C91" i="150"/>
  <c r="AC121" i="39"/>
  <c r="X121" i="39"/>
  <c r="Y121" i="39"/>
  <c r="C6" i="150"/>
  <c r="X36" i="39"/>
  <c r="AC36" i="39"/>
  <c r="Y36" i="39"/>
  <c r="AC138" i="39"/>
  <c r="AC118" i="39"/>
  <c r="AC97" i="39"/>
  <c r="C34" i="150"/>
  <c r="Y64" i="39"/>
  <c r="X64" i="39"/>
  <c r="AC64" i="39"/>
  <c r="AC26" i="39"/>
  <c r="Y26" i="39"/>
  <c r="X26" i="39"/>
  <c r="AC38" i="39"/>
  <c r="AC53" i="39"/>
  <c r="C61" i="150"/>
  <c r="X91" i="39"/>
  <c r="Y91" i="39"/>
  <c r="AC91" i="39"/>
  <c r="C94" i="150"/>
  <c r="Y124" i="39"/>
  <c r="AC124" i="39"/>
  <c r="X124" i="39"/>
  <c r="C111" i="150"/>
  <c r="AC141" i="39"/>
  <c r="Y141" i="39"/>
  <c r="X141" i="39"/>
  <c r="C25" i="150"/>
  <c r="Y55" i="39"/>
  <c r="AC55" i="39"/>
  <c r="X55" i="39"/>
  <c r="Y65" i="39"/>
  <c r="X60" i="39"/>
  <c r="AA69" i="150"/>
  <c r="V69" i="150"/>
  <c r="W69" i="150"/>
  <c r="Y68" i="39"/>
  <c r="AA33" i="150"/>
  <c r="V33" i="150"/>
  <c r="W33" i="150"/>
  <c r="AA109" i="150"/>
  <c r="V109" i="150"/>
  <c r="W109" i="150"/>
  <c r="X89" i="39"/>
  <c r="AC73" i="39"/>
  <c r="C57" i="150"/>
  <c r="AC87" i="39"/>
  <c r="X87" i="39"/>
  <c r="Y87" i="39"/>
  <c r="F4" i="149"/>
  <c r="AC31" i="39"/>
  <c r="X43" i="39"/>
  <c r="AC66" i="39"/>
  <c r="AA78" i="150"/>
  <c r="W78" i="150"/>
  <c r="V78" i="150"/>
  <c r="AC137" i="39"/>
  <c r="AA53" i="150"/>
  <c r="W53" i="150"/>
  <c r="V53" i="150"/>
  <c r="AA62" i="150"/>
  <c r="W62" i="150"/>
  <c r="V62" i="150"/>
  <c r="AA101" i="150"/>
  <c r="W101" i="150"/>
  <c r="V101" i="150"/>
  <c r="Y75" i="39"/>
  <c r="AC90" i="39"/>
  <c r="C10" i="150"/>
  <c r="Y40" i="39"/>
  <c r="AC40" i="39"/>
  <c r="X40" i="39"/>
  <c r="AA60" i="150"/>
  <c r="V60" i="150"/>
  <c r="W60" i="150"/>
  <c r="C70" i="150"/>
  <c r="X100" i="39"/>
  <c r="Y100" i="39"/>
  <c r="AC100" i="39"/>
  <c r="C100" i="150"/>
  <c r="Y130" i="39"/>
  <c r="X130" i="39"/>
  <c r="AC130" i="39"/>
  <c r="Y69" i="39"/>
  <c r="AC25" i="39"/>
  <c r="X25" i="39"/>
  <c r="Y25" i="39"/>
  <c r="C18" i="150"/>
  <c r="X48" i="39"/>
  <c r="AC48" i="39"/>
  <c r="Y48" i="39"/>
  <c r="AA108" i="150"/>
  <c r="V108" i="150"/>
  <c r="W108" i="150"/>
  <c r="AA67" i="150"/>
  <c r="W67" i="150"/>
  <c r="V67" i="150"/>
  <c r="AC30" i="39"/>
  <c r="Y30" i="39"/>
  <c r="X30" i="39"/>
  <c r="AC32" i="39"/>
  <c r="Y32" i="39"/>
  <c r="X32" i="39"/>
  <c r="AA8" i="150"/>
  <c r="W8" i="150"/>
  <c r="V8" i="150"/>
  <c r="AC106" i="39"/>
  <c r="AC41" i="39"/>
  <c r="Y53" i="39"/>
  <c r="C9" i="150"/>
  <c r="AC39" i="39"/>
  <c r="X39" i="39"/>
  <c r="Y39" i="39"/>
  <c r="C116" i="150"/>
  <c r="Y146" i="39"/>
  <c r="X146" i="39"/>
  <c r="AC146" i="39"/>
  <c r="X65" i="39"/>
  <c r="Y60" i="39"/>
  <c r="X132" i="39"/>
  <c r="Y19" i="39"/>
  <c r="X68" i="39"/>
  <c r="Y9" i="39"/>
  <c r="Y135" i="39"/>
  <c r="C21" i="150"/>
  <c r="X51" i="39"/>
  <c r="AC51" i="39"/>
  <c r="Y51" i="39"/>
  <c r="AC150" i="39"/>
  <c r="X150" i="39"/>
  <c r="Y150" i="39"/>
  <c r="Y101" i="39"/>
  <c r="X107" i="39"/>
  <c r="AC89" i="39"/>
  <c r="X73" i="39"/>
  <c r="AC43" i="39"/>
  <c r="AA36" i="150"/>
  <c r="V36" i="150"/>
  <c r="W36" i="150"/>
  <c r="Y137" i="39"/>
  <c r="Y44" i="39"/>
  <c r="Y129" i="39"/>
  <c r="AC75" i="39"/>
  <c r="C95" i="150"/>
  <c r="X125" i="39"/>
  <c r="AC125" i="39"/>
  <c r="Y125" i="39"/>
  <c r="AA47" i="150"/>
  <c r="W47" i="150"/>
  <c r="V47" i="150"/>
  <c r="C110" i="150"/>
  <c r="Y140" i="39"/>
  <c r="X140" i="39"/>
  <c r="AC140" i="39"/>
  <c r="C114" i="150"/>
  <c r="Y144" i="39"/>
  <c r="X144" i="39"/>
  <c r="AC144" i="39"/>
  <c r="X13" i="39"/>
  <c r="AC13" i="39"/>
  <c r="Y13" i="39"/>
  <c r="X90" i="39"/>
  <c r="X69" i="39"/>
  <c r="C58" i="150"/>
  <c r="X88" i="39"/>
  <c r="Y88" i="39"/>
  <c r="AC88" i="39"/>
  <c r="AA88" i="150"/>
  <c r="W88" i="150"/>
  <c r="V88" i="150"/>
  <c r="C66" i="150"/>
  <c r="AC96" i="39"/>
  <c r="X96" i="39"/>
  <c r="Y96" i="39"/>
  <c r="X41" i="39"/>
  <c r="X53" i="39"/>
  <c r="C68" i="150"/>
  <c r="AC98" i="39"/>
  <c r="Y98" i="39"/>
  <c r="X98" i="39"/>
  <c r="AC65" i="39"/>
  <c r="AA30" i="150"/>
  <c r="V30" i="150"/>
  <c r="W30" i="150"/>
  <c r="AC132" i="39"/>
  <c r="AC68" i="39"/>
  <c r="X135" i="39"/>
  <c r="S16" i="150"/>
  <c r="B19" i="149"/>
  <c r="C19" i="149"/>
  <c r="X101" i="39"/>
  <c r="Y107" i="39"/>
  <c r="AA59" i="150"/>
  <c r="W59" i="150"/>
  <c r="V59" i="150"/>
  <c r="AA43" i="150"/>
  <c r="W43" i="150"/>
  <c r="V43" i="150"/>
  <c r="Y79" i="39"/>
  <c r="Y54" i="39"/>
  <c r="Y43" i="39"/>
  <c r="AC115" i="39"/>
  <c r="X114" i="39"/>
  <c r="AA107" i="150"/>
  <c r="V107" i="150"/>
  <c r="W107" i="150"/>
  <c r="X128" i="39"/>
  <c r="AC44" i="39"/>
  <c r="X145" i="39"/>
  <c r="X129" i="39"/>
  <c r="AA45" i="150"/>
  <c r="V45" i="150"/>
  <c r="W45" i="150"/>
  <c r="C23" i="149" l="1"/>
  <c r="C24" i="149"/>
  <c r="AA106" i="150"/>
  <c r="V106" i="150"/>
  <c r="W106" i="150"/>
  <c r="AA97" i="150"/>
  <c r="W97" i="150"/>
  <c r="V97" i="150"/>
  <c r="AA81" i="150"/>
  <c r="W81" i="150"/>
  <c r="V81" i="150"/>
  <c r="AA19" i="150"/>
  <c r="W19" i="150"/>
  <c r="V19" i="150"/>
  <c r="AA16" i="150"/>
  <c r="W16" i="150"/>
  <c r="V16" i="150"/>
  <c r="AA29" i="150"/>
  <c r="W29" i="150"/>
  <c r="V29" i="150"/>
  <c r="AA20" i="150"/>
  <c r="W20" i="150"/>
  <c r="V20" i="150"/>
  <c r="AA37" i="150"/>
  <c r="V37" i="150"/>
  <c r="W37" i="150"/>
  <c r="AA65" i="150"/>
  <c r="V65" i="150"/>
  <c r="W65" i="150"/>
  <c r="AA100" i="150"/>
  <c r="W100" i="150"/>
  <c r="V100" i="150"/>
  <c r="AA110" i="150"/>
  <c r="V110" i="150"/>
  <c r="W110" i="150"/>
  <c r="AA113" i="150"/>
  <c r="V113" i="150"/>
  <c r="W113" i="150"/>
  <c r="AA55" i="150"/>
  <c r="W55" i="150"/>
  <c r="V55" i="150"/>
  <c r="AA32" i="150"/>
  <c r="W32" i="150"/>
  <c r="V32" i="150"/>
  <c r="AA48" i="150"/>
  <c r="V48" i="150"/>
  <c r="W48" i="150"/>
  <c r="AA73" i="150"/>
  <c r="W73" i="150"/>
  <c r="V73" i="150"/>
  <c r="AA12" i="150"/>
  <c r="W12" i="150"/>
  <c r="V12" i="150"/>
  <c r="AA64" i="150"/>
  <c r="W64" i="150"/>
  <c r="V64" i="150"/>
  <c r="AA54" i="150"/>
  <c r="V54" i="150"/>
  <c r="W54" i="150"/>
  <c r="AA95" i="150"/>
  <c r="V95" i="150"/>
  <c r="W95" i="150"/>
  <c r="AA61" i="150"/>
  <c r="W61" i="150"/>
  <c r="V61" i="150"/>
  <c r="AA28" i="150"/>
  <c r="W28" i="150"/>
  <c r="V28" i="150"/>
  <c r="AA40" i="150"/>
  <c r="W40" i="150"/>
  <c r="V40" i="150"/>
  <c r="AA21" i="150"/>
  <c r="W21" i="150"/>
  <c r="V21" i="150"/>
  <c r="AA10" i="150"/>
  <c r="V10" i="150"/>
  <c r="W10" i="150"/>
  <c r="AA18" i="150"/>
  <c r="W18" i="150"/>
  <c r="V18" i="150"/>
  <c r="AA34" i="150"/>
  <c r="V34" i="150"/>
  <c r="W34" i="150"/>
  <c r="AA57" i="150"/>
  <c r="W57" i="150"/>
  <c r="V57" i="150"/>
  <c r="AA58" i="150"/>
  <c r="W58" i="150"/>
  <c r="V58" i="150"/>
  <c r="AA70" i="150"/>
  <c r="W70" i="150"/>
  <c r="V70" i="150"/>
  <c r="AA25" i="150"/>
  <c r="V25" i="150"/>
  <c r="W25" i="150"/>
  <c r="AA94" i="150"/>
  <c r="W94" i="150"/>
  <c r="V94" i="150"/>
  <c r="AA91" i="150"/>
  <c r="W91" i="150"/>
  <c r="V91" i="150"/>
  <c r="AA27" i="150"/>
  <c r="V27" i="150"/>
  <c r="W27" i="150"/>
  <c r="AA72" i="150"/>
  <c r="V72" i="150"/>
  <c r="W72" i="150"/>
  <c r="AA104" i="150"/>
  <c r="W104" i="150"/>
  <c r="V104" i="150"/>
  <c r="AA83" i="150"/>
  <c r="W83" i="150"/>
  <c r="V83" i="150"/>
  <c r="AA56" i="150"/>
  <c r="V56" i="150"/>
  <c r="W56" i="150"/>
  <c r="AA31" i="150"/>
  <c r="W31" i="150"/>
  <c r="V31" i="150"/>
  <c r="AA89" i="150"/>
  <c r="W89" i="150"/>
  <c r="V89" i="150"/>
  <c r="AA50" i="150"/>
  <c r="W50" i="150"/>
  <c r="V50" i="150"/>
  <c r="AA17" i="150"/>
  <c r="W17" i="150"/>
  <c r="V17" i="150"/>
  <c r="AA68" i="150"/>
  <c r="W68" i="150"/>
  <c r="V68" i="150"/>
  <c r="AA6" i="150"/>
  <c r="W6" i="150"/>
  <c r="V6" i="150"/>
  <c r="F3" i="149"/>
  <c r="G3" i="149"/>
  <c r="AA112" i="150"/>
  <c r="V112" i="150"/>
  <c r="W112" i="150"/>
  <c r="AA46" i="150"/>
  <c r="V46" i="150"/>
  <c r="W46" i="150"/>
  <c r="AA111" i="150"/>
  <c r="V111" i="150"/>
  <c r="W111" i="150"/>
  <c r="AA9" i="150"/>
  <c r="V9" i="150"/>
  <c r="W9" i="150"/>
  <c r="AA66" i="150"/>
  <c r="W66" i="150"/>
  <c r="V66" i="150"/>
  <c r="AA114" i="150"/>
  <c r="V114" i="150"/>
  <c r="W114" i="150"/>
  <c r="AA116" i="150"/>
  <c r="V116" i="150"/>
  <c r="W116" i="150"/>
  <c r="AA80" i="150"/>
  <c r="W80" i="150"/>
  <c r="V80" i="150"/>
  <c r="B23" i="149"/>
  <c r="B24" i="149"/>
  <c r="AA22" i="150"/>
  <c r="W22" i="150"/>
  <c r="V22" i="150"/>
  <c r="AA87" i="150"/>
  <c r="W87" i="150"/>
  <c r="V87" i="150"/>
  <c r="G24" i="149" l="1"/>
  <c r="G23" i="149"/>
  <c r="G25" i="149" s="1"/>
  <c r="F24" i="149"/>
  <c r="F23" i="149"/>
  <c r="F25" i="149" s="1"/>
  <c r="B25" i="149"/>
  <c r="C25" i="149"/>
</calcChain>
</file>

<file path=xl/sharedStrings.xml><?xml version="1.0" encoding="utf-8"?>
<sst xmlns="http://schemas.openxmlformats.org/spreadsheetml/2006/main" count="484" uniqueCount="52">
  <si>
    <t>YFP</t>
  </si>
  <si>
    <t>CFP</t>
  </si>
  <si>
    <t>YFP adjust</t>
  </si>
  <si>
    <t>YFP/CFP ratio</t>
  </si>
  <si>
    <t>Markers</t>
  </si>
  <si>
    <t>air on</t>
  </si>
  <si>
    <t>Image #</t>
  </si>
  <si>
    <t>slave1</t>
  </si>
  <si>
    <t>slave2</t>
  </si>
  <si>
    <t>2 fps</t>
  </si>
  <si>
    <t>10% CO2 off/ air on</t>
  </si>
  <si>
    <t>sec</t>
  </si>
  <si>
    <t>YFP/CFP, baseline-adjusted</t>
  </si>
  <si>
    <r>
      <t>R</t>
    </r>
    <r>
      <rPr>
        <b/>
        <vertAlign val="subscript"/>
        <sz val="10"/>
        <rFont val="Arial"/>
        <family val="2"/>
      </rPr>
      <t>0</t>
    </r>
  </si>
  <si>
    <r>
      <rPr>
        <b/>
        <sz val="10"/>
        <rFont val="Symbol"/>
        <family val="1"/>
      </rPr>
      <t>D</t>
    </r>
    <r>
      <rPr>
        <b/>
        <sz val="10"/>
        <rFont val="Arial"/>
        <family val="2"/>
      </rPr>
      <t>R/R</t>
    </r>
    <r>
      <rPr>
        <b/>
        <vertAlign val="subscript"/>
        <sz val="10"/>
        <rFont val="Arial"/>
        <family val="2"/>
      </rPr>
      <t>0</t>
    </r>
  </si>
  <si>
    <t>Slope of linear trendline</t>
  </si>
  <si>
    <r>
      <t>R</t>
    </r>
    <r>
      <rPr>
        <b/>
        <vertAlign val="superscript"/>
        <sz val="10"/>
        <rFont val="Arial"/>
        <family val="2"/>
      </rPr>
      <t>2</t>
    </r>
  </si>
  <si>
    <t>For baseline correction:</t>
  </si>
  <si>
    <t>SEM</t>
  </si>
  <si>
    <t>R1_DensMeanChannel1::R1_eCFP</t>
  </si>
  <si>
    <t>R2_DensMeanChannel1::R2_eCFP</t>
  </si>
  <si>
    <t>strain:</t>
  </si>
  <si>
    <t>gas concentration:</t>
  </si>
  <si>
    <r>
      <t>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 xml:space="preserve"> pulse duration:</t>
    </r>
  </si>
  <si>
    <t>20 s</t>
  </si>
  <si>
    <t>starvation state:</t>
  </si>
  <si>
    <t>experimenter:</t>
  </si>
  <si>
    <t>sec (t=0 at 2.5 s)</t>
  </si>
  <si>
    <r>
      <t>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 xml:space="preserve"> pulse</t>
    </r>
  </si>
  <si>
    <r>
      <t>air off / CO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 on</t>
    </r>
  </si>
  <si>
    <r>
      <t>CO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 off / air on</t>
    </r>
  </si>
  <si>
    <r>
      <t>CO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 off / air on</t>
    </r>
  </si>
  <si>
    <t>End of graph.</t>
  </si>
  <si>
    <t>Start of graph.</t>
  </si>
  <si>
    <t>Traces</t>
  </si>
  <si>
    <t>Max</t>
  </si>
  <si>
    <r>
      <t xml:space="preserve">% </t>
    </r>
    <r>
      <rPr>
        <b/>
        <sz val="10"/>
        <rFont val="Symbol"/>
        <family val="1"/>
      </rPr>
      <t>D</t>
    </r>
    <r>
      <rPr>
        <b/>
        <sz val="10"/>
        <rFont val="Arial"/>
        <family val="2"/>
      </rPr>
      <t>R/R</t>
    </r>
    <r>
      <rPr>
        <b/>
        <vertAlign val="subscript"/>
        <sz val="10"/>
        <rFont val="Arial"/>
        <family val="2"/>
      </rPr>
      <t>0</t>
    </r>
    <r>
      <rPr>
        <b/>
        <sz val="10"/>
        <rFont val="Arial"/>
        <family val="2"/>
      </rPr>
      <t xml:space="preserve"> (mean)</t>
    </r>
  </si>
  <si>
    <r>
      <t xml:space="preserve">% </t>
    </r>
    <r>
      <rPr>
        <b/>
        <sz val="10"/>
        <rFont val="Symbol"/>
        <family val="1"/>
      </rPr>
      <t>D</t>
    </r>
    <r>
      <rPr>
        <b/>
        <sz val="10"/>
        <rFont val="Arial"/>
        <family val="2"/>
      </rPr>
      <t>R/R</t>
    </r>
    <r>
      <rPr>
        <b/>
        <vertAlign val="subscript"/>
        <sz val="10"/>
        <rFont val="Arial"/>
        <family val="2"/>
      </rPr>
      <t>0</t>
    </r>
    <r>
      <rPr>
        <b/>
        <sz val="10"/>
        <rFont val="Arial"/>
        <family val="2"/>
      </rPr>
      <t xml:space="preserve"> (median)</t>
    </r>
  </si>
  <si>
    <t>Navonil</t>
  </si>
  <si>
    <t>3hr starved</t>
  </si>
  <si>
    <r>
      <t>21%O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, 21% 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, balance N</t>
    </r>
    <r>
      <rPr>
        <vertAlign val="subscript"/>
        <sz val="10"/>
        <rFont val="Arial"/>
        <family val="2"/>
      </rPr>
      <t>2</t>
    </r>
  </si>
  <si>
    <t>R1_DensMeanChannel0::R1_eYFP</t>
  </si>
  <si>
    <t>R2_DensMeanChannel0::R2_eYFP</t>
  </si>
  <si>
    <t>Final graph starts</t>
  </si>
  <si>
    <t>Min</t>
  </si>
  <si>
    <t>Max/Min ends</t>
  </si>
  <si>
    <t>Mean</t>
  </si>
  <si>
    <t>SD</t>
  </si>
  <si>
    <t>Mean +/- 3X SD</t>
  </si>
  <si>
    <t>EAH259 [AIB::CaM]</t>
  </si>
  <si>
    <t>Max/Min response cutoff</t>
  </si>
  <si>
    <t>5s before air pulse baseline cutoff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</si>
</sst>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"/>
  </numFmts>
  <fonts count="13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vertAlign val="subscript"/>
      <sz val="10"/>
      <name val="Arial"/>
      <family val="2"/>
    </font>
    <font>
      <b/>
      <sz val="10"/>
      <name val="Symbol"/>
      <family val="1"/>
    </font>
    <font>
      <b/>
      <vertAlign val="superscript"/>
      <sz val="10"/>
      <name val="Arial"/>
      <family val="2"/>
    </font>
    <font>
      <sz val="10"/>
      <name val="Arial"/>
      <family val="2"/>
    </font>
    <font>
      <vertAlign val="subscript"/>
      <sz val="1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i/>
      <sz val="10"/>
      <color theme="9" tint="-0.249977111117893"/>
      <name val="Arial"/>
      <family val="2"/>
    </font>
    <font>
      <b/>
      <i/>
      <sz val="10"/>
      <color rgb="FF7030A0"/>
      <name val="Arial"/>
      <family val="2"/>
    </font>
    <font>
      <sz val="10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92">
    <xf numFmtId="0" fontId="0" fillId="0" borderId="0"/>
    <xf numFmtId="0" fontId="6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67">
    <xf numFmtId="0" fontId="0" fillId="0" borderId="0" xfId="0"/>
    <xf numFmtId="2" fontId="0" fillId="0" borderId="0" xfId="0" applyNumberFormat="1"/>
    <xf numFmtId="0" fontId="2" fillId="0" borderId="0" xfId="0" applyFont="1"/>
    <xf numFmtId="0" fontId="0" fillId="0" borderId="0" xfId="0" applyFill="1"/>
    <xf numFmtId="0" fontId="2" fillId="0" borderId="0" xfId="1" applyFont="1"/>
    <xf numFmtId="0" fontId="2" fillId="0" borderId="0" xfId="1" applyFont="1" applyAlignment="1">
      <alignment wrapText="1"/>
    </xf>
    <xf numFmtId="0" fontId="6" fillId="0" borderId="0" xfId="1"/>
    <xf numFmtId="164" fontId="6" fillId="0" borderId="0" xfId="1" applyNumberFormat="1"/>
    <xf numFmtId="2" fontId="6" fillId="0" borderId="0" xfId="1" applyNumberFormat="1"/>
    <xf numFmtId="165" fontId="6" fillId="0" borderId="0" xfId="1" applyNumberFormat="1"/>
    <xf numFmtId="0" fontId="0" fillId="0" borderId="0" xfId="0" quotePrefix="1"/>
    <xf numFmtId="0" fontId="2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0" fillId="0" borderId="0" xfId="0" applyAlignment="1">
      <alignment horizontal="right"/>
    </xf>
    <xf numFmtId="0" fontId="6" fillId="0" borderId="0" xfId="1"/>
    <xf numFmtId="0" fontId="6" fillId="0" borderId="0" xfId="1" quotePrefix="1"/>
    <xf numFmtId="0" fontId="2" fillId="0" borderId="0" xfId="1" applyFont="1"/>
    <xf numFmtId="0" fontId="2" fillId="0" borderId="0" xfId="1" applyFont="1" applyAlignment="1">
      <alignment wrapText="1"/>
    </xf>
    <xf numFmtId="0" fontId="6" fillId="0" borderId="0" xfId="1"/>
    <xf numFmtId="164" fontId="6" fillId="0" borderId="0" xfId="1" applyNumberFormat="1"/>
    <xf numFmtId="2" fontId="6" fillId="0" borderId="0" xfId="1" applyNumberFormat="1"/>
    <xf numFmtId="165" fontId="6" fillId="0" borderId="0" xfId="1" applyNumberFormat="1"/>
    <xf numFmtId="0" fontId="6" fillId="0" borderId="0" xfId="1" quotePrefix="1"/>
    <xf numFmtId="0" fontId="2" fillId="0" borderId="0" xfId="0" applyFont="1" applyAlignment="1">
      <alignment wrapText="1"/>
    </xf>
    <xf numFmtId="0" fontId="6" fillId="2" borderId="0" xfId="0" applyFont="1" applyFill="1"/>
    <xf numFmtId="0" fontId="0" fillId="2" borderId="0" xfId="0" applyFill="1"/>
    <xf numFmtId="0" fontId="6" fillId="2" borderId="0" xfId="1" applyFill="1"/>
    <xf numFmtId="165" fontId="0" fillId="0" borderId="0" xfId="0" applyNumberFormat="1"/>
    <xf numFmtId="165" fontId="0" fillId="2" borderId="0" xfId="0" applyNumberFormat="1" applyFill="1"/>
    <xf numFmtId="0" fontId="6" fillId="0" borderId="0" xfId="1" applyFill="1"/>
    <xf numFmtId="165" fontId="0" fillId="0" borderId="0" xfId="0" applyNumberFormat="1" applyFill="1"/>
    <xf numFmtId="0" fontId="0" fillId="3" borderId="0" xfId="0" applyFill="1"/>
    <xf numFmtId="0" fontId="6" fillId="3" borderId="0" xfId="1" applyFill="1"/>
    <xf numFmtId="165" fontId="0" fillId="3" borderId="0" xfId="0" applyNumberFormat="1" applyFill="1"/>
    <xf numFmtId="165" fontId="6" fillId="0" borderId="0" xfId="1" applyNumberFormat="1" applyFill="1"/>
    <xf numFmtId="0" fontId="6" fillId="0" borderId="0" xfId="1" applyFont="1" applyFill="1"/>
    <xf numFmtId="0" fontId="2" fillId="0" borderId="0" xfId="1" applyFont="1" applyFill="1"/>
    <xf numFmtId="2" fontId="0" fillId="3" borderId="0" xfId="0" applyNumberFormat="1" applyFill="1"/>
    <xf numFmtId="166" fontId="0" fillId="0" borderId="0" xfId="0" applyNumberFormat="1" applyFill="1"/>
    <xf numFmtId="2" fontId="0" fillId="0" borderId="0" xfId="0" applyNumberFormat="1" applyFill="1"/>
    <xf numFmtId="0" fontId="2" fillId="0" borderId="0" xfId="0" applyFont="1" applyAlignment="1">
      <alignment horizontal="center"/>
    </xf>
    <xf numFmtId="0" fontId="6" fillId="0" borderId="0" xfId="1" applyFont="1" applyAlignment="1">
      <alignment horizontal="right"/>
    </xf>
    <xf numFmtId="0" fontId="6" fillId="0" borderId="0" xfId="1" applyFont="1"/>
    <xf numFmtId="0" fontId="2" fillId="0" borderId="0" xfId="0" applyFont="1" applyAlignment="1">
      <alignment horizontal="center" wrapText="1"/>
    </xf>
    <xf numFmtId="0" fontId="11" fillId="0" borderId="0" xfId="1" applyFont="1" applyAlignment="1">
      <alignment horizontal="center"/>
    </xf>
    <xf numFmtId="0" fontId="0" fillId="0" borderId="0" xfId="0" applyFont="1" applyAlignment="1">
      <alignment horizontal="right"/>
    </xf>
    <xf numFmtId="0" fontId="0" fillId="4" borderId="0" xfId="0" applyFill="1"/>
    <xf numFmtId="0" fontId="6" fillId="4" borderId="0" xfId="1" applyFill="1"/>
    <xf numFmtId="2" fontId="0" fillId="4" borderId="0" xfId="0" applyNumberFormat="1" applyFill="1"/>
    <xf numFmtId="165" fontId="0" fillId="4" borderId="0" xfId="0" applyNumberFormat="1" applyFill="1"/>
    <xf numFmtId="0" fontId="0" fillId="0" borderId="0" xfId="0" applyFont="1"/>
    <xf numFmtId="0" fontId="0" fillId="5" borderId="0" xfId="0" applyFill="1"/>
    <xf numFmtId="0" fontId="6" fillId="5" borderId="0" xfId="1" applyFill="1"/>
    <xf numFmtId="2" fontId="0" fillId="5" borderId="0" xfId="0" applyNumberFormat="1" applyFill="1"/>
    <xf numFmtId="165" fontId="0" fillId="5" borderId="0" xfId="0" applyNumberFormat="1" applyFill="1"/>
    <xf numFmtId="0" fontId="0" fillId="6" borderId="0" xfId="0" applyFill="1"/>
    <xf numFmtId="0" fontId="2" fillId="7" borderId="0" xfId="1" applyFont="1" applyFill="1" applyAlignment="1">
      <alignment horizontal="right"/>
    </xf>
    <xf numFmtId="2" fontId="2" fillId="7" borderId="0" xfId="0" applyNumberFormat="1" applyFont="1" applyFill="1"/>
    <xf numFmtId="2" fontId="0" fillId="7" borderId="0" xfId="0" applyNumberFormat="1" applyFill="1"/>
    <xf numFmtId="2" fontId="12" fillId="0" borderId="0" xfId="0" applyNumberFormat="1" applyFont="1"/>
    <xf numFmtId="0" fontId="0" fillId="0" borderId="0" xfId="0" applyFill="1" applyAlignment="1"/>
    <xf numFmtId="0" fontId="2" fillId="0" borderId="0" xfId="0" applyFont="1" applyFill="1"/>
    <xf numFmtId="0" fontId="6" fillId="6" borderId="0" xfId="1" applyFill="1"/>
    <xf numFmtId="0" fontId="10" fillId="0" borderId="0" xfId="0" applyFont="1" applyAlignment="1">
      <alignment horizontal="center"/>
    </xf>
    <xf numFmtId="0" fontId="0" fillId="8" borderId="0" xfId="0" applyFill="1" applyAlignment="1">
      <alignment horizontal="center"/>
    </xf>
    <xf numFmtId="0" fontId="0" fillId="8" borderId="0" xfId="1" applyFont="1" applyFill="1" applyAlignment="1">
      <alignment horizontal="center"/>
    </xf>
    <xf numFmtId="0" fontId="6" fillId="8" borderId="0" xfId="1" applyFont="1" applyFill="1" applyAlignment="1">
      <alignment horizontal="center"/>
    </xf>
  </cellXfs>
  <cellStyles count="192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Normal" xfId="0" builtinId="0"/>
    <cellStyle name="Normal 2" xfId="1" xr:uid="{00000000-0005-0000-0000-0000BB000000}"/>
    <cellStyle name="Normal 3" xfId="157" xr:uid="{00000000-0005-0000-0000-0000BC000000}"/>
    <cellStyle name="Normal 3 2" xfId="154" xr:uid="{00000000-0005-0000-0000-0000BD000000}"/>
    <cellStyle name="Normal 4" xfId="156" xr:uid="{00000000-0005-0000-0000-0000BE000000}"/>
    <cellStyle name="Normal 5" xfId="155" xr:uid="{00000000-0005-0000-0000-0000BF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3B3B3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458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'6329'!$L$1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'6329'!$A$2:$A$141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'6329'!$L$2:$L$141</c:f>
              <c:numCache>
                <c:formatCode>0.00</c:formatCode>
                <c:ptCount val="140"/>
                <c:pt idx="0">
                  <c:v>2.0485392923339965</c:v>
                </c:pt>
                <c:pt idx="1">
                  <c:v>2.0843747828348453</c:v>
                </c:pt>
                <c:pt idx="2">
                  <c:v>2.0837770344624045</c:v>
                </c:pt>
                <c:pt idx="3">
                  <c:v>2.0757380076455294</c:v>
                </c:pt>
                <c:pt idx="4">
                  <c:v>2.0915632885169089</c:v>
                </c:pt>
                <c:pt idx="5">
                  <c:v>2.0613932200019369</c:v>
                </c:pt>
                <c:pt idx="6">
                  <c:v>2.082532742904311</c:v>
                </c:pt>
                <c:pt idx="7">
                  <c:v>2.0906123282325324</c:v>
                </c:pt>
                <c:pt idx="8">
                  <c:v>2.0730120201688127</c:v>
                </c:pt>
                <c:pt idx="9">
                  <c:v>2.0425719897151211</c:v>
                </c:pt>
                <c:pt idx="10">
                  <c:v>2.0392632583874386</c:v>
                </c:pt>
                <c:pt idx="11">
                  <c:v>2.0199864122742373</c:v>
                </c:pt>
                <c:pt idx="12">
                  <c:v>2.0337546576395122</c:v>
                </c:pt>
                <c:pt idx="13">
                  <c:v>2.0339258769871931</c:v>
                </c:pt>
                <c:pt idx="14">
                  <c:v>2.0239711582404207</c:v>
                </c:pt>
                <c:pt idx="15">
                  <c:v>2.0091397210682582</c:v>
                </c:pt>
                <c:pt idx="16">
                  <c:v>2.0010460466676605</c:v>
                </c:pt>
                <c:pt idx="17">
                  <c:v>1.9831925397832002</c:v>
                </c:pt>
                <c:pt idx="18">
                  <c:v>1.9751720007878291</c:v>
                </c:pt>
                <c:pt idx="19">
                  <c:v>1.9764513355490003</c:v>
                </c:pt>
                <c:pt idx="20">
                  <c:v>1.952962077622483</c:v>
                </c:pt>
                <c:pt idx="21">
                  <c:v>1.9500443740420557</c:v>
                </c:pt>
                <c:pt idx="22">
                  <c:v>1.9389889299665026</c:v>
                </c:pt>
                <c:pt idx="23">
                  <c:v>1.9236651467673256</c:v>
                </c:pt>
                <c:pt idx="24">
                  <c:v>1.9137819706860761</c:v>
                </c:pt>
                <c:pt idx="25">
                  <c:v>1.9215100707664206</c:v>
                </c:pt>
                <c:pt idx="26">
                  <c:v>1.9003877198828603</c:v>
                </c:pt>
                <c:pt idx="27">
                  <c:v>1.8836886036501268</c:v>
                </c:pt>
                <c:pt idx="28">
                  <c:v>1.9040671847574961</c:v>
                </c:pt>
                <c:pt idx="29">
                  <c:v>1.9060851752537724</c:v>
                </c:pt>
                <c:pt idx="30">
                  <c:v>1.8892724370404719</c:v>
                </c:pt>
                <c:pt idx="31">
                  <c:v>1.9043995831606699</c:v>
                </c:pt>
                <c:pt idx="32">
                  <c:v>1.8904201601271693</c:v>
                </c:pt>
                <c:pt idx="33">
                  <c:v>1.9035320399289022</c:v>
                </c:pt>
                <c:pt idx="34">
                  <c:v>1.898178260542086</c:v>
                </c:pt>
                <c:pt idx="35">
                  <c:v>1.9137614482629832</c:v>
                </c:pt>
                <c:pt idx="36">
                  <c:v>1.8976508424393526</c:v>
                </c:pt>
                <c:pt idx="37">
                  <c:v>1.9286333195360654</c:v>
                </c:pt>
                <c:pt idx="38">
                  <c:v>1.9210428435802769</c:v>
                </c:pt>
                <c:pt idx="39">
                  <c:v>1.9179873987597995</c:v>
                </c:pt>
                <c:pt idx="40">
                  <c:v>1.8975275020227254</c:v>
                </c:pt>
                <c:pt idx="41">
                  <c:v>1.885336257944503</c:v>
                </c:pt>
                <c:pt idx="42">
                  <c:v>1.8779712525550432</c:v>
                </c:pt>
                <c:pt idx="43">
                  <c:v>1.8671037188291117</c:v>
                </c:pt>
                <c:pt idx="44">
                  <c:v>1.8607817641724744</c:v>
                </c:pt>
                <c:pt idx="45">
                  <c:v>1.8471617037663335</c:v>
                </c:pt>
                <c:pt idx="46">
                  <c:v>1.8332141094354779</c:v>
                </c:pt>
                <c:pt idx="47">
                  <c:v>1.832149420530806</c:v>
                </c:pt>
                <c:pt idx="48">
                  <c:v>1.8325982974533739</c:v>
                </c:pt>
                <c:pt idx="49">
                  <c:v>1.8119237349122808</c:v>
                </c:pt>
                <c:pt idx="50">
                  <c:v>1.8214871833696593</c:v>
                </c:pt>
                <c:pt idx="51">
                  <c:v>1.8039791362208772</c:v>
                </c:pt>
                <c:pt idx="52">
                  <c:v>1.7942638289695698</c:v>
                </c:pt>
                <c:pt idx="53">
                  <c:v>1.8004552505467595</c:v>
                </c:pt>
                <c:pt idx="54">
                  <c:v>1.8082252805624313</c:v>
                </c:pt>
                <c:pt idx="55">
                  <c:v>1.7933819485600571</c:v>
                </c:pt>
                <c:pt idx="56">
                  <c:v>1.7789703327549891</c:v>
                </c:pt>
                <c:pt idx="57">
                  <c:v>1.7834337149144452</c:v>
                </c:pt>
                <c:pt idx="58">
                  <c:v>1.7678705279977109</c:v>
                </c:pt>
                <c:pt idx="59">
                  <c:v>1.7597029296468765</c:v>
                </c:pt>
                <c:pt idx="60">
                  <c:v>1.7454858943819573</c:v>
                </c:pt>
                <c:pt idx="61">
                  <c:v>1.7460443048888887</c:v>
                </c:pt>
                <c:pt idx="62">
                  <c:v>1.7287629243412261</c:v>
                </c:pt>
                <c:pt idx="63">
                  <c:v>1.7185819038490535</c:v>
                </c:pt>
                <c:pt idx="64">
                  <c:v>1.7217743420930609</c:v>
                </c:pt>
                <c:pt idx="65">
                  <c:v>1.7119719384122076</c:v>
                </c:pt>
                <c:pt idx="66">
                  <c:v>1.7096915296947501</c:v>
                </c:pt>
                <c:pt idx="67">
                  <c:v>1.7090063329765384</c:v>
                </c:pt>
                <c:pt idx="68">
                  <c:v>1.7001415719813255</c:v>
                </c:pt>
                <c:pt idx="69">
                  <c:v>1.7179051357386854</c:v>
                </c:pt>
                <c:pt idx="70">
                  <c:v>1.6964211167153815</c:v>
                </c:pt>
                <c:pt idx="71">
                  <c:v>1.709941215072379</c:v>
                </c:pt>
                <c:pt idx="72">
                  <c:v>1.7006979604529449</c:v>
                </c:pt>
                <c:pt idx="73">
                  <c:v>1.7021181470911777</c:v>
                </c:pt>
                <c:pt idx="74">
                  <c:v>1.6933850288453407</c:v>
                </c:pt>
                <c:pt idx="75">
                  <c:v>1.7135879455614169</c:v>
                </c:pt>
                <c:pt idx="76">
                  <c:v>1.6952984005703979</c:v>
                </c:pt>
                <c:pt idx="77">
                  <c:v>1.6808334538198715</c:v>
                </c:pt>
                <c:pt idx="78">
                  <c:v>1.6927865207223547</c:v>
                </c:pt>
                <c:pt idx="79">
                  <c:v>1.6797705589665453</c:v>
                </c:pt>
                <c:pt idx="80">
                  <c:v>1.6725111430248958</c:v>
                </c:pt>
                <c:pt idx="81">
                  <c:v>1.661675410933559</c:v>
                </c:pt>
                <c:pt idx="82">
                  <c:v>1.6656871659309558</c:v>
                </c:pt>
                <c:pt idx="83">
                  <c:v>1.6689985607328701</c:v>
                </c:pt>
                <c:pt idx="84">
                  <c:v>1.6620196859026319</c:v>
                </c:pt>
                <c:pt idx="85">
                  <c:v>1.6701022091610054</c:v>
                </c:pt>
                <c:pt idx="86">
                  <c:v>1.6630431946050233</c:v>
                </c:pt>
                <c:pt idx="87">
                  <c:v>1.6611634728743021</c:v>
                </c:pt>
                <c:pt idx="88">
                  <c:v>1.6570509268534315</c:v>
                </c:pt>
                <c:pt idx="89">
                  <c:v>1.6548500210639139</c:v>
                </c:pt>
                <c:pt idx="90">
                  <c:v>1.6380973741907336</c:v>
                </c:pt>
                <c:pt idx="91">
                  <c:v>1.6508425665811686</c:v>
                </c:pt>
                <c:pt idx="92">
                  <c:v>1.6295945644486105</c:v>
                </c:pt>
                <c:pt idx="93">
                  <c:v>1.6446770043714338</c:v>
                </c:pt>
                <c:pt idx="94">
                  <c:v>1.650291557497213</c:v>
                </c:pt>
                <c:pt idx="95">
                  <c:v>1.6334898935602029</c:v>
                </c:pt>
                <c:pt idx="96">
                  <c:v>1.6317512284125468</c:v>
                </c:pt>
                <c:pt idx="97">
                  <c:v>1.6225733904738069</c:v>
                </c:pt>
                <c:pt idx="98">
                  <c:v>1.6180741613728042</c:v>
                </c:pt>
                <c:pt idx="99">
                  <c:v>1.6076939271187758</c:v>
                </c:pt>
                <c:pt idx="100">
                  <c:v>1.6127772972745509</c:v>
                </c:pt>
                <c:pt idx="101">
                  <c:v>1.6037376791609519</c:v>
                </c:pt>
                <c:pt idx="102">
                  <c:v>1.5925494927490205</c:v>
                </c:pt>
                <c:pt idx="103">
                  <c:v>1.6002336153893568</c:v>
                </c:pt>
                <c:pt idx="104">
                  <c:v>1.5783982401876451</c:v>
                </c:pt>
                <c:pt idx="105">
                  <c:v>1.5717124045474937</c:v>
                </c:pt>
                <c:pt idx="106">
                  <c:v>1.581985885245959</c:v>
                </c:pt>
                <c:pt idx="107">
                  <c:v>1.5783531403477293</c:v>
                </c:pt>
                <c:pt idx="108">
                  <c:v>1.5788082950066025</c:v>
                </c:pt>
                <c:pt idx="109">
                  <c:v>1.5666880909731009</c:v>
                </c:pt>
                <c:pt idx="110">
                  <c:v>1.5538967546336007</c:v>
                </c:pt>
                <c:pt idx="111">
                  <c:v>1.5625300362109171</c:v>
                </c:pt>
                <c:pt idx="112">
                  <c:v>1.5495714559579072</c:v>
                </c:pt>
                <c:pt idx="113">
                  <c:v>1.5609095765320535</c:v>
                </c:pt>
                <c:pt idx="114">
                  <c:v>1.5539452697012239</c:v>
                </c:pt>
                <c:pt idx="115">
                  <c:v>1.5484343601742776</c:v>
                </c:pt>
                <c:pt idx="116">
                  <c:v>1.5400533245053247</c:v>
                </c:pt>
                <c:pt idx="117">
                  <c:v>1.5405147598050282</c:v>
                </c:pt>
                <c:pt idx="118">
                  <c:v>1.5293543592878356</c:v>
                </c:pt>
                <c:pt idx="119">
                  <c:v>1.5425914320550138</c:v>
                </c:pt>
                <c:pt idx="120">
                  <c:v>1.5234489826225086</c:v>
                </c:pt>
                <c:pt idx="121">
                  <c:v>1.5209175834261217</c:v>
                </c:pt>
                <c:pt idx="122">
                  <c:v>1.52497861065122</c:v>
                </c:pt>
                <c:pt idx="123">
                  <c:v>1.5187804806512795</c:v>
                </c:pt>
                <c:pt idx="124">
                  <c:v>1.5294644444509025</c:v>
                </c:pt>
                <c:pt idx="125">
                  <c:v>1.5140595856626136</c:v>
                </c:pt>
                <c:pt idx="126">
                  <c:v>1.5095268834249729</c:v>
                </c:pt>
                <c:pt idx="127">
                  <c:v>1.5068959920634519</c:v>
                </c:pt>
                <c:pt idx="128">
                  <c:v>1.5022930389067051</c:v>
                </c:pt>
                <c:pt idx="129">
                  <c:v>1.4983300688194141</c:v>
                </c:pt>
                <c:pt idx="130">
                  <c:v>1.4918872748665055</c:v>
                </c:pt>
                <c:pt idx="131">
                  <c:v>1.4852596448905371</c:v>
                </c:pt>
                <c:pt idx="132">
                  <c:v>1.4886408329671934</c:v>
                </c:pt>
                <c:pt idx="133">
                  <c:v>1.4904032127494597</c:v>
                </c:pt>
                <c:pt idx="134">
                  <c:v>1.4775546390454275</c:v>
                </c:pt>
                <c:pt idx="135">
                  <c:v>1.485351222445032</c:v>
                </c:pt>
                <c:pt idx="136">
                  <c:v>1.4839682552609752</c:v>
                </c:pt>
                <c:pt idx="137">
                  <c:v>1.4688662898303142</c:v>
                </c:pt>
                <c:pt idx="138">
                  <c:v>1.488710052416661</c:v>
                </c:pt>
                <c:pt idx="139">
                  <c:v>1.4741301094197177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2F-47BD-9991-2B85502591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3142336"/>
        <c:axId val="762786048"/>
      </c:scatterChart>
      <c:valAx>
        <c:axId val="763142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62786048"/>
        <c:crossesAt val="0"/>
        <c:crossBetween val="midCat"/>
        <c:majorUnit val="10"/>
      </c:valAx>
      <c:valAx>
        <c:axId val="762786048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63142336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'6336'!$L$1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'6336'!$A$2:$A$141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'6336'!$L$2:$L$141</c:f>
              <c:numCache>
                <c:formatCode>0.00</c:formatCode>
                <c:ptCount val="140"/>
                <c:pt idx="0">
                  <c:v>1.8980361857696615</c:v>
                </c:pt>
                <c:pt idx="1">
                  <c:v>1.9308399715474756</c:v>
                </c:pt>
                <c:pt idx="2">
                  <c:v>1.9366012690593566</c:v>
                </c:pt>
                <c:pt idx="3">
                  <c:v>1.950255173805816</c:v>
                </c:pt>
                <c:pt idx="4">
                  <c:v>1.9563806635334327</c:v>
                </c:pt>
                <c:pt idx="5">
                  <c:v>1.8580244613357502</c:v>
                </c:pt>
                <c:pt idx="6">
                  <c:v>1.8606482334880139</c:v>
                </c:pt>
                <c:pt idx="7">
                  <c:v>1.8381362657907783</c:v>
                </c:pt>
                <c:pt idx="8">
                  <c:v>1.8561161569923164</c:v>
                </c:pt>
                <c:pt idx="9">
                  <c:v>1.8628603436930895</c:v>
                </c:pt>
                <c:pt idx="10">
                  <c:v>1.9450768880046438</c:v>
                </c:pt>
                <c:pt idx="11">
                  <c:v>1.925969817452124</c:v>
                </c:pt>
                <c:pt idx="12">
                  <c:v>1.907116216454799</c:v>
                </c:pt>
                <c:pt idx="13">
                  <c:v>1.9043020575660266</c:v>
                </c:pt>
                <c:pt idx="14">
                  <c:v>1.9063376703488633</c:v>
                </c:pt>
                <c:pt idx="15">
                  <c:v>1.8538453641994086</c:v>
                </c:pt>
                <c:pt idx="16">
                  <c:v>1.8309989424857489</c:v>
                </c:pt>
                <c:pt idx="17">
                  <c:v>1.8162264164051887</c:v>
                </c:pt>
                <c:pt idx="18">
                  <c:v>1.7981716564497787</c:v>
                </c:pt>
                <c:pt idx="19">
                  <c:v>1.8227074191999175</c:v>
                </c:pt>
                <c:pt idx="20">
                  <c:v>1.8289814343158872</c:v>
                </c:pt>
                <c:pt idx="21">
                  <c:v>1.8515915341051643</c:v>
                </c:pt>
                <c:pt idx="22">
                  <c:v>1.8613516886400707</c:v>
                </c:pt>
                <c:pt idx="23">
                  <c:v>1.8372148995890523</c:v>
                </c:pt>
                <c:pt idx="24">
                  <c:v>1.8377657806966645</c:v>
                </c:pt>
                <c:pt idx="25">
                  <c:v>1.8115242657600534</c:v>
                </c:pt>
                <c:pt idx="26">
                  <c:v>1.8275046087675246</c:v>
                </c:pt>
                <c:pt idx="27">
                  <c:v>1.8141265880624711</c:v>
                </c:pt>
                <c:pt idx="28">
                  <c:v>1.8073335848527792</c:v>
                </c:pt>
                <c:pt idx="29">
                  <c:v>1.7823278803439693</c:v>
                </c:pt>
                <c:pt idx="30">
                  <c:v>1.8368472019895485</c:v>
                </c:pt>
                <c:pt idx="31">
                  <c:v>1.8324768740671493</c:v>
                </c:pt>
                <c:pt idx="32">
                  <c:v>1.8511731271127601</c:v>
                </c:pt>
                <c:pt idx="33">
                  <c:v>1.8346484951513873</c:v>
                </c:pt>
                <c:pt idx="34">
                  <c:v>1.831690519883941</c:v>
                </c:pt>
                <c:pt idx="35">
                  <c:v>1.8233991756391477</c:v>
                </c:pt>
                <c:pt idx="36">
                  <c:v>1.8080281422797522</c:v>
                </c:pt>
                <c:pt idx="37">
                  <c:v>1.7738253980390559</c:v>
                </c:pt>
                <c:pt idx="38">
                  <c:v>1.7643071766202718</c:v>
                </c:pt>
                <c:pt idx="39">
                  <c:v>1.7532642673745549</c:v>
                </c:pt>
                <c:pt idx="40">
                  <c:v>1.7629485535752722</c:v>
                </c:pt>
                <c:pt idx="41">
                  <c:v>1.7718328826450973</c:v>
                </c:pt>
                <c:pt idx="42">
                  <c:v>1.7950751838336174</c:v>
                </c:pt>
                <c:pt idx="43">
                  <c:v>1.7849100979926853</c:v>
                </c:pt>
                <c:pt idx="44">
                  <c:v>1.7810363688232891</c:v>
                </c:pt>
                <c:pt idx="45">
                  <c:v>1.7766836615987895</c:v>
                </c:pt>
                <c:pt idx="46">
                  <c:v>1.7651241775810051</c:v>
                </c:pt>
                <c:pt idx="47">
                  <c:v>1.7583563012220416</c:v>
                </c:pt>
                <c:pt idx="48">
                  <c:v>1.7688081179012793</c:v>
                </c:pt>
                <c:pt idx="49">
                  <c:v>1.7843206537498748</c:v>
                </c:pt>
                <c:pt idx="50">
                  <c:v>1.7868475001051423</c:v>
                </c:pt>
                <c:pt idx="51">
                  <c:v>1.781998847554159</c:v>
                </c:pt>
                <c:pt idx="52">
                  <c:v>1.7509092090228509</c:v>
                </c:pt>
                <c:pt idx="53">
                  <c:v>1.7415900826720294</c:v>
                </c:pt>
                <c:pt idx="54">
                  <c:v>1.747841222337341</c:v>
                </c:pt>
                <c:pt idx="55">
                  <c:v>1.7406323272737054</c:v>
                </c:pt>
                <c:pt idx="56">
                  <c:v>1.7158798723734117</c:v>
                </c:pt>
                <c:pt idx="57">
                  <c:v>1.7104839046794056</c:v>
                </c:pt>
                <c:pt idx="58">
                  <c:v>1.7120210684773756</c:v>
                </c:pt>
                <c:pt idx="59">
                  <c:v>1.703847835108161</c:v>
                </c:pt>
                <c:pt idx="60">
                  <c:v>1.7193264785408362</c:v>
                </c:pt>
                <c:pt idx="61">
                  <c:v>1.708794453322237</c:v>
                </c:pt>
                <c:pt idx="62">
                  <c:v>1.7070437702980432</c:v>
                </c:pt>
                <c:pt idx="63">
                  <c:v>1.7125524783379222</c:v>
                </c:pt>
                <c:pt idx="64">
                  <c:v>1.7080853430856853</c:v>
                </c:pt>
                <c:pt idx="65">
                  <c:v>1.7067300907977514</c:v>
                </c:pt>
                <c:pt idx="66">
                  <c:v>1.7001965768111391</c:v>
                </c:pt>
                <c:pt idx="67">
                  <c:v>1.6973201624668186</c:v>
                </c:pt>
                <c:pt idx="68">
                  <c:v>1.7099086617496237</c:v>
                </c:pt>
                <c:pt idx="69">
                  <c:v>1.7028899359858609</c:v>
                </c:pt>
                <c:pt idx="70">
                  <c:v>1.712539298257252</c:v>
                </c:pt>
                <c:pt idx="71">
                  <c:v>1.6904118593995168</c:v>
                </c:pt>
                <c:pt idx="72">
                  <c:v>1.680656811532766</c:v>
                </c:pt>
                <c:pt idx="73">
                  <c:v>1.6676049022232324</c:v>
                </c:pt>
                <c:pt idx="74">
                  <c:v>1.6538596866025406</c:v>
                </c:pt>
                <c:pt idx="75">
                  <c:v>1.6278136062247526</c:v>
                </c:pt>
                <c:pt idx="76">
                  <c:v>1.6049714496527818</c:v>
                </c:pt>
                <c:pt idx="77">
                  <c:v>1.5896677438727593</c:v>
                </c:pt>
                <c:pt idx="78">
                  <c:v>1.6038341958089442</c:v>
                </c:pt>
                <c:pt idx="79">
                  <c:v>1.6015332586212745</c:v>
                </c:pt>
                <c:pt idx="80">
                  <c:v>1.6183093781522384</c:v>
                </c:pt>
                <c:pt idx="81">
                  <c:v>1.5941413285137118</c:v>
                </c:pt>
                <c:pt idx="82">
                  <c:v>1.5981252490380897</c:v>
                </c:pt>
                <c:pt idx="83">
                  <c:v>1.5922578584085822</c:v>
                </c:pt>
                <c:pt idx="84">
                  <c:v>1.5784745422022226</c:v>
                </c:pt>
                <c:pt idx="85">
                  <c:v>1.5777751848659085</c:v>
                </c:pt>
                <c:pt idx="86">
                  <c:v>1.5595888164718592</c:v>
                </c:pt>
                <c:pt idx="87">
                  <c:v>1.5313238910161047</c:v>
                </c:pt>
                <c:pt idx="88">
                  <c:v>1.5195790949983201</c:v>
                </c:pt>
                <c:pt idx="89">
                  <c:v>1.5538458042982397</c:v>
                </c:pt>
                <c:pt idx="90">
                  <c:v>1.5453668035841888</c:v>
                </c:pt>
                <c:pt idx="91">
                  <c:v>1.5251454005830656</c:v>
                </c:pt>
                <c:pt idx="92">
                  <c:v>1.5027559660236069</c:v>
                </c:pt>
                <c:pt idx="93">
                  <c:v>1.5062474637601271</c:v>
                </c:pt>
                <c:pt idx="94">
                  <c:v>1.5019556553241575</c:v>
                </c:pt>
                <c:pt idx="95">
                  <c:v>1.4999935987574544</c:v>
                </c:pt>
                <c:pt idx="96">
                  <c:v>1.5055928698878511</c:v>
                </c:pt>
                <c:pt idx="97">
                  <c:v>1.482112010052159</c:v>
                </c:pt>
                <c:pt idx="98">
                  <c:v>1.4677812903047469</c:v>
                </c:pt>
                <c:pt idx="99">
                  <c:v>1.4817472386512276</c:v>
                </c:pt>
                <c:pt idx="100">
                  <c:v>1.4651444999324341</c:v>
                </c:pt>
                <c:pt idx="101">
                  <c:v>1.4602394642167298</c:v>
                </c:pt>
                <c:pt idx="102">
                  <c:v>1.4882595023843088</c:v>
                </c:pt>
                <c:pt idx="103">
                  <c:v>1.4736075890682472</c:v>
                </c:pt>
                <c:pt idx="104">
                  <c:v>1.4858606701685966</c:v>
                </c:pt>
                <c:pt idx="105">
                  <c:v>1.5117285844223682</c:v>
                </c:pt>
                <c:pt idx="106">
                  <c:v>1.5316121451752864</c:v>
                </c:pt>
                <c:pt idx="107">
                  <c:v>1.5476394308420327</c:v>
                </c:pt>
                <c:pt idx="108">
                  <c:v>1.5639138663857517</c:v>
                </c:pt>
                <c:pt idx="109">
                  <c:v>1.5560348076286703</c:v>
                </c:pt>
                <c:pt idx="110">
                  <c:v>1.5595083763757842</c:v>
                </c:pt>
                <c:pt idx="111">
                  <c:v>1.5575135650600851</c:v>
                </c:pt>
                <c:pt idx="112">
                  <c:v>1.547218050620871</c:v>
                </c:pt>
                <c:pt idx="113">
                  <c:v>1.5279378972956474</c:v>
                </c:pt>
                <c:pt idx="114">
                  <c:v>1.514573754043526</c:v>
                </c:pt>
                <c:pt idx="115">
                  <c:v>1.505375381192249</c:v>
                </c:pt>
                <c:pt idx="116">
                  <c:v>1.4927187167683635</c:v>
                </c:pt>
                <c:pt idx="117">
                  <c:v>1.4990154137628502</c:v>
                </c:pt>
                <c:pt idx="118">
                  <c:v>1.5073275516871485</c:v>
                </c:pt>
                <c:pt idx="119">
                  <c:v>1.5211135357721006</c:v>
                </c:pt>
                <c:pt idx="120">
                  <c:v>1.5309559253462484</c:v>
                </c:pt>
                <c:pt idx="121">
                  <c:v>1.5233205250099786</c:v>
                </c:pt>
                <c:pt idx="122">
                  <c:v>1.5006715082726731</c:v>
                </c:pt>
                <c:pt idx="123">
                  <c:v>1.4863380923930922</c:v>
                </c:pt>
                <c:pt idx="124">
                  <c:v>1.4850999761050669</c:v>
                </c:pt>
                <c:pt idx="125">
                  <c:v>1.4846894677301765</c:v>
                </c:pt>
                <c:pt idx="126">
                  <c:v>1.5031992525614613</c:v>
                </c:pt>
                <c:pt idx="127">
                  <c:v>1.5108156410717974</c:v>
                </c:pt>
                <c:pt idx="128">
                  <c:v>1.5373208730991834</c:v>
                </c:pt>
                <c:pt idx="129">
                  <c:v>1.5153097904527952</c:v>
                </c:pt>
                <c:pt idx="130">
                  <c:v>1.541557571474214</c:v>
                </c:pt>
                <c:pt idx="131">
                  <c:v>1.5306441031607605</c:v>
                </c:pt>
                <c:pt idx="132">
                  <c:v>1.5298670736736328</c:v>
                </c:pt>
                <c:pt idx="133">
                  <c:v>1.502138016168318</c:v>
                </c:pt>
                <c:pt idx="134">
                  <c:v>1.4960806550184211</c:v>
                </c:pt>
                <c:pt idx="135">
                  <c:v>1.4912045861982888</c:v>
                </c:pt>
                <c:pt idx="136">
                  <c:v>1.5082045529783881</c:v>
                </c:pt>
                <c:pt idx="137">
                  <c:v>1.5126349911078452</c:v>
                </c:pt>
                <c:pt idx="138">
                  <c:v>1.4923757775118125</c:v>
                </c:pt>
                <c:pt idx="139">
                  <c:v>1.4956340626498925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44-4805-BFE6-22D60F94CF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2071904"/>
        <c:axId val="862465808"/>
      </c:scatterChart>
      <c:valAx>
        <c:axId val="862071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2465808"/>
        <c:crossesAt val="0"/>
        <c:crossBetween val="midCat"/>
        <c:majorUnit val="10"/>
      </c:valAx>
      <c:valAx>
        <c:axId val="862465808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2071904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'6336'!$A$2:$A$179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</c:numCache>
            </c:numRef>
          </c:xVal>
          <c:yVal>
            <c:numRef>
              <c:f>'6336'!$P$2:$P$177</c:f>
              <c:numCache>
                <c:formatCode>General</c:formatCode>
                <c:ptCount val="176"/>
                <c:pt idx="4">
                  <c:v>3.8717425022873231</c:v>
                </c:pt>
                <c:pt idx="5">
                  <c:v>-1.1532487628337151</c:v>
                </c:pt>
                <c:pt idx="6">
                  <c:v>-0.85747895468434832</c:v>
                </c:pt>
                <c:pt idx="7">
                  <c:v>-1.8861426988310768</c:v>
                </c:pt>
                <c:pt idx="8">
                  <c:v>-0.78123978285646845</c:v>
                </c:pt>
                <c:pt idx="9">
                  <c:v>-0.26836018163597214</c:v>
                </c:pt>
                <c:pt idx="10">
                  <c:v>4.2212522823969714</c:v>
                </c:pt>
                <c:pt idx="11">
                  <c:v>3.3719968249201351</c:v>
                </c:pt>
                <c:pt idx="12">
                  <c:v>2.5360969951429624</c:v>
                </c:pt>
                <c:pt idx="13">
                  <c:v>2.5453354193368973</c:v>
                </c:pt>
                <c:pt idx="14">
                  <c:v>2.810114375113085</c:v>
                </c:pt>
                <c:pt idx="15">
                  <c:v>0.20174912255410865</c:v>
                </c:pt>
                <c:pt idx="16">
                  <c:v>-0.84453742178487479</c:v>
                </c:pt>
                <c:pt idx="17">
                  <c:v>-1.4654003128619935</c:v>
                </c:pt>
                <c:pt idx="18">
                  <c:v>-2.2592082095909101</c:v>
                </c:pt>
                <c:pt idx="19">
                  <c:v>-0.80886822689383209</c:v>
                </c:pt>
                <c:pt idx="20">
                  <c:v>-0.32076255419018518</c:v>
                </c:pt>
                <c:pt idx="21">
                  <c:v>1.0281118400241291</c:v>
                </c:pt>
                <c:pt idx="22">
                  <c:v>1.6999065563790403</c:v>
                </c:pt>
                <c:pt idx="23">
                  <c:v>0.58562894407795885</c:v>
                </c:pt>
                <c:pt idx="24">
                  <c:v>0.77217553197486133</c:v>
                </c:pt>
                <c:pt idx="25">
                  <c:v>-0.45300271814136328</c:v>
                </c:pt>
                <c:pt idx="26">
                  <c:v>0.54654150405650304</c:v>
                </c:pt>
                <c:pt idx="27">
                  <c:v>-8.4315565615916113E-4</c:v>
                </c:pt>
                <c:pt idx="28">
                  <c:v>-0.20125501227915196</c:v>
                </c:pt>
                <c:pt idx="29">
                  <c:v>-1.3613168661938984</c:v>
                </c:pt>
                <c:pt idx="30">
                  <c:v>1.6688943140943004</c:v>
                </c:pt>
                <c:pt idx="31">
                  <c:v>1.5961362466981723</c:v>
                </c:pt>
                <c:pt idx="32">
                  <c:v>2.7387851636878819</c:v>
                </c:pt>
                <c:pt idx="33">
                  <c:v>2.0256016236218035</c:v>
                </c:pt>
                <c:pt idx="34">
                  <c:v>2.0272621830532112</c:v>
                </c:pt>
                <c:pt idx="35">
                  <c:v>1.7479008643673501</c:v>
                </c:pt>
                <c:pt idx="36">
                  <c:v>1.0955018766354656</c:v>
                </c:pt>
                <c:pt idx="37">
                  <c:v>-0.54916349703416778</c:v>
                </c:pt>
                <c:pt idx="38">
                  <c:v>-0.89317050761168415</c:v>
                </c:pt>
                <c:pt idx="39">
                  <c:v>-1.3175152256471125</c:v>
                </c:pt>
                <c:pt idx="40">
                  <c:v>-0.6497181066558807</c:v>
                </c:pt>
                <c:pt idx="41">
                  <c:v>-2.4071728836236071E-2</c:v>
                </c:pt>
                <c:pt idx="42">
                  <c:v>1.358114147354714</c:v>
                </c:pt>
                <c:pt idx="43">
                  <c:v>0.98002304179494826</c:v>
                </c:pt>
                <c:pt idx="44">
                  <c:v>0.93343138344202503</c:v>
                </c:pt>
                <c:pt idx="45">
                  <c:v>0.86160177264406923</c:v>
                </c:pt>
                <c:pt idx="46">
                  <c:v>0.41003808415094523</c:v>
                </c:pt>
                <c:pt idx="47">
                  <c:v>0.21095019270134149</c:v>
                </c:pt>
                <c:pt idx="48">
                  <c:v>0.91918945201742031</c:v>
                </c:pt>
                <c:pt idx="49">
                  <c:v>1.8940843302560846</c:v>
                </c:pt>
                <c:pt idx="50">
                  <c:v>2.1847469970046598</c:v>
                </c:pt>
                <c:pt idx="51">
                  <c:v>2.0867854070235849</c:v>
                </c:pt>
                <c:pt idx="52">
                  <c:v>0.60615346455769592</c:v>
                </c:pt>
                <c:pt idx="53">
                  <c:v>0.27263702197956918</c:v>
                </c:pt>
                <c:pt idx="54">
                  <c:v>0.75953735859376903</c:v>
                </c:pt>
                <c:pt idx="55">
                  <c:v>0.53721164032248814</c:v>
                </c:pt>
                <c:pt idx="56">
                  <c:v>-0.60950617515802452</c:v>
                </c:pt>
                <c:pt idx="57">
                  <c:v>-0.7363064841678395</c:v>
                </c:pt>
                <c:pt idx="58">
                  <c:v>-0.49779142846454216</c:v>
                </c:pt>
                <c:pt idx="59">
                  <c:v>-0.77092933747780423</c:v>
                </c:pt>
                <c:pt idx="60">
                  <c:v>0.20217970700056945</c:v>
                </c:pt>
                <c:pt idx="61">
                  <c:v>-0.19524589304198373</c:v>
                </c:pt>
                <c:pt idx="62">
                  <c:v>-0.1299715962006347</c:v>
                </c:pt>
                <c:pt idx="63">
                  <c:v>0.31780909003143598</c:v>
                </c:pt>
                <c:pt idx="64">
                  <c:v>0.23995012341718291</c:v>
                </c:pt>
                <c:pt idx="65">
                  <c:v>0.32606016003971894</c:v>
                </c:pt>
                <c:pt idx="66">
                  <c:v>0.13932111494181557</c:v>
                </c:pt>
                <c:pt idx="67">
                  <c:v>0.1452792213637247</c:v>
                </c:pt>
                <c:pt idx="68">
                  <c:v>0.96610295791087086</c:v>
                </c:pt>
                <c:pt idx="69">
                  <c:v>0.75379749776113802</c:v>
                </c:pt>
                <c:pt idx="70">
                  <c:v>1.4197544312613259</c:v>
                </c:pt>
                <c:pt idx="71">
                  <c:v>0.41135199232817338</c:v>
                </c:pt>
                <c:pt idx="72">
                  <c:v>5.4866300174683552E-2</c:v>
                </c:pt>
                <c:pt idx="73">
                  <c:v>-0.47533514246942082</c:v>
                </c:pt>
                <c:pt idx="74">
                  <c:v>-1.0420677612799962</c:v>
                </c:pt>
                <c:pt idx="75">
                  <c:v>-2.2569483201990135</c:v>
                </c:pt>
                <c:pt idx="76">
                  <c:v>-3.3030101288909872</c:v>
                </c:pt>
                <c:pt idx="77">
                  <c:v>-3.9518615423063648</c:v>
                </c:pt>
                <c:pt idx="78">
                  <c:v>-3.0478935080149041</c:v>
                </c:pt>
                <c:pt idx="79">
                  <c:v>-3.011612790863734</c:v>
                </c:pt>
                <c:pt idx="80">
                  <c:v>-1.9701381089239283</c:v>
                </c:pt>
                <c:pt idx="81">
                  <c:v>-3.0860628806564869</c:v>
                </c:pt>
                <c:pt idx="82">
                  <c:v>-2.7186251545976017</c:v>
                </c:pt>
                <c:pt idx="83">
                  <c:v>-2.8702653273567384</c:v>
                </c:pt>
                <c:pt idx="84">
                  <c:v>-3.4390055136518076</c:v>
                </c:pt>
                <c:pt idx="85">
                  <c:v>-3.3183355521610105</c:v>
                </c:pt>
                <c:pt idx="86">
                  <c:v>-4.1190780620321386</c:v>
                </c:pt>
                <c:pt idx="87">
                  <c:v>-5.4508723416612499</c:v>
                </c:pt>
                <c:pt idx="88">
                  <c:v>-5.9122003510740218</c:v>
                </c:pt>
                <c:pt idx="89">
                  <c:v>-3.9491246310047137</c:v>
                </c:pt>
                <c:pt idx="90">
                  <c:v>-4.2383738036259766</c:v>
                </c:pt>
                <c:pt idx="91">
                  <c:v>-5.1463448307331214</c:v>
                </c:pt>
                <c:pt idx="92">
                  <c:v>-6.1685521506842083</c:v>
                </c:pt>
                <c:pt idx="93">
                  <c:v>-5.8270607968450774</c:v>
                </c:pt>
                <c:pt idx="94">
                  <c:v>-5.8956815743520199</c:v>
                </c:pt>
                <c:pt idx="95">
                  <c:v>-5.8415448136820052</c:v>
                </c:pt>
                <c:pt idx="96">
                  <c:v>-5.3889922450068699</c:v>
                </c:pt>
                <c:pt idx="97">
                  <c:v>-6.4687081270421745</c:v>
                </c:pt>
                <c:pt idx="98">
                  <c:v>-7.0662916901686597</c:v>
                </c:pt>
                <c:pt idx="99">
                  <c:v>-6.1728884406477951</c:v>
                </c:pt>
                <c:pt idx="100">
                  <c:v>-6.8901875233956646</c:v>
                </c:pt>
                <c:pt idx="101">
                  <c:v>-6.9911200128047426</c:v>
                </c:pt>
                <c:pt idx="102">
                  <c:v>-5.3571892030252366</c:v>
                </c:pt>
                <c:pt idx="103">
                  <c:v>-5.9716968567752149</c:v>
                </c:pt>
                <c:pt idx="104">
                  <c:v>-5.1685467235337264</c:v>
                </c:pt>
                <c:pt idx="105">
                  <c:v>-3.6480140129234533</c:v>
                </c:pt>
                <c:pt idx="106">
                  <c:v>-2.4428043687033867</c:v>
                </c:pt>
                <c:pt idx="107">
                  <c:v>-1.4407866791100838</c:v>
                </c:pt>
                <c:pt idx="108">
                  <c:v>-0.42574635356222257</c:v>
                </c:pt>
                <c:pt idx="109">
                  <c:v>-0.68338383454448037</c:v>
                </c:pt>
                <c:pt idx="110">
                  <c:v>-0.34283718156837684</c:v>
                </c:pt>
                <c:pt idx="111">
                  <c:v>-0.2904263095663337</c:v>
                </c:pt>
                <c:pt idx="112">
                  <c:v>-0.67538986100506948</c:v>
                </c:pt>
                <c:pt idx="113">
                  <c:v>-1.5337652661287984</c:v>
                </c:pt>
                <c:pt idx="114">
                  <c:v>-2.0804187054996772</c:v>
                </c:pt>
                <c:pt idx="115">
                  <c:v>-2.407572495245156</c:v>
                </c:pt>
                <c:pt idx="116">
                  <c:v>-2.9169479908091214</c:v>
                </c:pt>
                <c:pt idx="117">
                  <c:v>-2.4276471815741241</c:v>
                </c:pt>
                <c:pt idx="118">
                  <c:v>-1.8321502704500929</c:v>
                </c:pt>
                <c:pt idx="119">
                  <c:v>-0.94822956282414583</c:v>
                </c:pt>
                <c:pt idx="120">
                  <c:v>-0.2721017794579586</c:v>
                </c:pt>
                <c:pt idx="121">
                  <c:v>-0.51690059367509833</c:v>
                </c:pt>
                <c:pt idx="122">
                  <c:v>-1.5527856230541521</c:v>
                </c:pt>
                <c:pt idx="123">
                  <c:v>-2.1505112487547726</c:v>
                </c:pt>
                <c:pt idx="124">
                  <c:v>-2.058229169877281</c:v>
                </c:pt>
                <c:pt idx="125">
                  <c:v>-1.92233939554843</c:v>
                </c:pt>
                <c:pt idx="126">
                  <c:v>-0.78951572185646313</c:v>
                </c:pt>
                <c:pt idx="127">
                  <c:v>-0.23067871703951109</c:v>
                </c:pt>
                <c:pt idx="128">
                  <c:v>1.3234350637084786</c:v>
                </c:pt>
                <c:pt idx="129">
                  <c:v>0.3211635789962422</c:v>
                </c:pt>
                <c:pt idx="130">
                  <c:v>1.8617119444265751</c:v>
                </c:pt>
                <c:pt idx="131">
                  <c:v>1.4441876309130199</c:v>
                </c:pt>
                <c:pt idx="132">
                  <c:v>1.560764949687413</c:v>
                </c:pt>
                <c:pt idx="133">
                  <c:v>0.25720622220086664</c:v>
                </c:pt>
                <c:pt idx="134">
                  <c:v>9.5556265259631568E-2</c:v>
                </c:pt>
                <c:pt idx="135">
                  <c:v>-3.8499222132070262E-3</c:v>
                </c:pt>
                <c:pt idx="136">
                  <c:v>1.0494195510921684</c:v>
                </c:pt>
                <c:pt idx="137">
                  <c:v>1.440384847908815</c:v>
                </c:pt>
                <c:pt idx="138">
                  <c:v>0.53042153329271979</c:v>
                </c:pt>
                <c:pt idx="139">
                  <c:v>0.85962462380474636</c:v>
                </c:pt>
                <c:pt idx="140">
                  <c:v>0.24132134823429499</c:v>
                </c:pt>
                <c:pt idx="141">
                  <c:v>-0.29334477586476443</c:v>
                </c:pt>
                <c:pt idx="142">
                  <c:v>0.65823518286869565</c:v>
                </c:pt>
                <c:pt idx="143">
                  <c:v>0.94378586653884133</c:v>
                </c:pt>
                <c:pt idx="144">
                  <c:v>0.73010291524746662</c:v>
                </c:pt>
                <c:pt idx="145">
                  <c:v>-0.40790381355429239</c:v>
                </c:pt>
                <c:pt idx="146">
                  <c:v>-1.2844006940085424</c:v>
                </c:pt>
                <c:pt idx="147">
                  <c:v>-1.5419844650704477</c:v>
                </c:pt>
                <c:pt idx="148">
                  <c:v>0.72905733618202151</c:v>
                </c:pt>
                <c:pt idx="149">
                  <c:v>3.1235457407022711</c:v>
                </c:pt>
                <c:pt idx="150">
                  <c:v>2.9745151271503367</c:v>
                </c:pt>
                <c:pt idx="151">
                  <c:v>2.4217717173813869</c:v>
                </c:pt>
                <c:pt idx="152">
                  <c:v>3.6426311912264335</c:v>
                </c:pt>
                <c:pt idx="153">
                  <c:v>4.3171706717408203</c:v>
                </c:pt>
                <c:pt idx="154">
                  <c:v>4.0042424444803713</c:v>
                </c:pt>
                <c:pt idx="155">
                  <c:v>3.8820742117969043</c:v>
                </c:pt>
                <c:pt idx="156">
                  <c:v>2.5544530214943877</c:v>
                </c:pt>
                <c:pt idx="157">
                  <c:v>1.9718972994735053</c:v>
                </c:pt>
                <c:pt idx="158">
                  <c:v>1.3494290882234135</c:v>
                </c:pt>
                <c:pt idx="159">
                  <c:v>0.40558925692782799</c:v>
                </c:pt>
                <c:pt idx="160">
                  <c:v>0.67155838186862371</c:v>
                </c:pt>
                <c:pt idx="161">
                  <c:v>0.94299074097146562</c:v>
                </c:pt>
                <c:pt idx="162">
                  <c:v>1.1860975871777184</c:v>
                </c:pt>
                <c:pt idx="163">
                  <c:v>3.0341560833759633</c:v>
                </c:pt>
                <c:pt idx="164">
                  <c:v>2.3327627661736106</c:v>
                </c:pt>
                <c:pt idx="165">
                  <c:v>2.592383140704499</c:v>
                </c:pt>
                <c:pt idx="166">
                  <c:v>2.2129378013005105</c:v>
                </c:pt>
                <c:pt idx="167">
                  <c:v>3.0058331467587975</c:v>
                </c:pt>
                <c:pt idx="168">
                  <c:v>2.596567598283984</c:v>
                </c:pt>
                <c:pt idx="169">
                  <c:v>2.3373237140196204</c:v>
                </c:pt>
                <c:pt idx="170">
                  <c:v>1.5172600986459492</c:v>
                </c:pt>
                <c:pt idx="171">
                  <c:v>1.7502979709720492</c:v>
                </c:pt>
                <c:pt idx="172">
                  <c:v>1.0698487162749513</c:v>
                </c:pt>
                <c:pt idx="173">
                  <c:v>1.702723368774568</c:v>
                </c:pt>
                <c:pt idx="174">
                  <c:v>1.2546690570570813</c:v>
                </c:pt>
                <c:pt idx="175">
                  <c:v>1.5577964647130014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6A-4D86-882E-30B48260BB47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</c:v>
                </c:pt>
                <c:pt idx="2">
                  <c:v>23.5</c:v>
                </c:pt>
                <c:pt idx="3">
                  <c:v>24</c:v>
                </c:pt>
                <c:pt idx="4">
                  <c:v>24.5</c:v>
                </c:pt>
                <c:pt idx="5">
                  <c:v>25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</c:v>
                </c:pt>
                <c:pt idx="12">
                  <c:v>28.5</c:v>
                </c:pt>
                <c:pt idx="13">
                  <c:v>29</c:v>
                </c:pt>
                <c:pt idx="14">
                  <c:v>29.5</c:v>
                </c:pt>
                <c:pt idx="15">
                  <c:v>30</c:v>
                </c:pt>
                <c:pt idx="16">
                  <c:v>30.5</c:v>
                </c:pt>
                <c:pt idx="17">
                  <c:v>31</c:v>
                </c:pt>
                <c:pt idx="18">
                  <c:v>31.5</c:v>
                </c:pt>
                <c:pt idx="19">
                  <c:v>32</c:v>
                </c:pt>
                <c:pt idx="20">
                  <c:v>32.5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34.5</c:v>
                </c:pt>
                <c:pt idx="25">
                  <c:v>35</c:v>
                </c:pt>
                <c:pt idx="26">
                  <c:v>35.5</c:v>
                </c:pt>
                <c:pt idx="27">
                  <c:v>36</c:v>
                </c:pt>
                <c:pt idx="28">
                  <c:v>36.5</c:v>
                </c:pt>
                <c:pt idx="29">
                  <c:v>37</c:v>
                </c:pt>
                <c:pt idx="30">
                  <c:v>37.5</c:v>
                </c:pt>
                <c:pt idx="31">
                  <c:v>38</c:v>
                </c:pt>
                <c:pt idx="32">
                  <c:v>38.5</c:v>
                </c:pt>
                <c:pt idx="33">
                  <c:v>39</c:v>
                </c:pt>
                <c:pt idx="34">
                  <c:v>39.5</c:v>
                </c:pt>
                <c:pt idx="35">
                  <c:v>40</c:v>
                </c:pt>
                <c:pt idx="36">
                  <c:v>40.5</c:v>
                </c:pt>
                <c:pt idx="37">
                  <c:v>41</c:v>
                </c:pt>
                <c:pt idx="38">
                  <c:v>41.5</c:v>
                </c:pt>
                <c:pt idx="39">
                  <c:v>42</c:v>
                </c:pt>
                <c:pt idx="40">
                  <c:v>42.5</c:v>
                </c:pt>
              </c:numCache>
            </c:numRef>
          </c:xVal>
          <c:yVal>
            <c:numRef>
              <c:f>summary!$AA$46:$AA$86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6A-4D86-882E-30B48260BB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0971296"/>
        <c:axId val="810860256"/>
      </c:scatterChart>
      <c:valAx>
        <c:axId val="810971296"/>
        <c:scaling>
          <c:orientation val="minMax"/>
          <c:max val="7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10860256"/>
        <c:crossesAt val="0"/>
        <c:crossBetween val="midCat"/>
        <c:majorUnit val="10"/>
      </c:valAx>
      <c:valAx>
        <c:axId val="810860256"/>
        <c:scaling>
          <c:orientation val="minMax"/>
          <c:max val="20"/>
          <c:min val="-15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10971296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'6336'!$L$1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'6336'!$A$2:$A$141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'6336'!$M$2:$M$177</c:f>
              <c:numCache>
                <c:formatCode>0.00</c:formatCode>
                <c:ptCount val="176"/>
                <c:pt idx="4">
                  <c:v>1.9713281143665695</c:v>
                </c:pt>
                <c:pt idx="5">
                  <c:v>1.8759614023355144</c:v>
                </c:pt>
                <c:pt idx="6">
                  <c:v>1.8815746646544056</c:v>
                </c:pt>
                <c:pt idx="7">
                  <c:v>1.8620521871237974</c:v>
                </c:pt>
                <c:pt idx="8">
                  <c:v>1.8830215684919629</c:v>
                </c:pt>
                <c:pt idx="9">
                  <c:v>1.8927552453593632</c:v>
                </c:pt>
                <c:pt idx="10">
                  <c:v>1.977961279837545</c:v>
                </c:pt>
                <c:pt idx="11">
                  <c:v>1.9618436994516526</c:v>
                </c:pt>
                <c:pt idx="12">
                  <c:v>1.945979588620955</c:v>
                </c:pt>
                <c:pt idx="13">
                  <c:v>1.94615491989881</c:v>
                </c:pt>
                <c:pt idx="14">
                  <c:v>1.9511800228482741</c:v>
                </c:pt>
                <c:pt idx="15">
                  <c:v>1.9016772068654466</c:v>
                </c:pt>
                <c:pt idx="16">
                  <c:v>1.8818202753184143</c:v>
                </c:pt>
                <c:pt idx="17">
                  <c:v>1.8700372394044815</c:v>
                </c:pt>
                <c:pt idx="18">
                  <c:v>1.854971969615699</c:v>
                </c:pt>
                <c:pt idx="19">
                  <c:v>1.8824972225324652</c:v>
                </c:pt>
                <c:pt idx="20">
                  <c:v>1.8917607278150623</c:v>
                </c:pt>
                <c:pt idx="21">
                  <c:v>1.9173603177709668</c:v>
                </c:pt>
                <c:pt idx="22">
                  <c:v>1.9301099624725004</c:v>
                </c:pt>
                <c:pt idx="23">
                  <c:v>1.9089626635881094</c:v>
                </c:pt>
                <c:pt idx="24">
                  <c:v>1.9125030348623491</c:v>
                </c:pt>
                <c:pt idx="25">
                  <c:v>1.8892510100923654</c:v>
                </c:pt>
                <c:pt idx="26">
                  <c:v>1.908220843266464</c:v>
                </c:pt>
                <c:pt idx="27">
                  <c:v>1.8978323127280379</c:v>
                </c:pt>
                <c:pt idx="28">
                  <c:v>1.8940287996849732</c:v>
                </c:pt>
                <c:pt idx="29">
                  <c:v>1.8720125853427907</c:v>
                </c:pt>
                <c:pt idx="30">
                  <c:v>1.9295213971549974</c:v>
                </c:pt>
                <c:pt idx="31">
                  <c:v>1.9281405593992256</c:v>
                </c:pt>
                <c:pt idx="32">
                  <c:v>1.9498263026114637</c:v>
                </c:pt>
                <c:pt idx="33">
                  <c:v>1.9362911608167184</c:v>
                </c:pt>
                <c:pt idx="34">
                  <c:v>1.9363226757158993</c:v>
                </c:pt>
                <c:pt idx="35">
                  <c:v>1.9310208216377334</c:v>
                </c:pt>
                <c:pt idx="36">
                  <c:v>1.9186392784449653</c:v>
                </c:pt>
                <c:pt idx="37">
                  <c:v>1.8874260243708965</c:v>
                </c:pt>
                <c:pt idx="38">
                  <c:v>1.8808972931187398</c:v>
                </c:pt>
                <c:pt idx="39">
                  <c:v>1.8728438740396502</c:v>
                </c:pt>
                <c:pt idx="40">
                  <c:v>1.885517650406995</c:v>
                </c:pt>
                <c:pt idx="41">
                  <c:v>1.8973914696434473</c:v>
                </c:pt>
                <c:pt idx="42">
                  <c:v>1.9236232609985948</c:v>
                </c:pt>
                <c:pt idx="43">
                  <c:v>1.9164476653242901</c:v>
                </c:pt>
                <c:pt idx="44">
                  <c:v>1.9155634263215213</c:v>
                </c:pt>
                <c:pt idx="45">
                  <c:v>1.9142002092636492</c:v>
                </c:pt>
                <c:pt idx="46">
                  <c:v>1.9056302154124922</c:v>
                </c:pt>
                <c:pt idx="47">
                  <c:v>1.9018518292201558</c:v>
                </c:pt>
                <c:pt idx="48">
                  <c:v>1.915293136066021</c:v>
                </c:pt>
                <c:pt idx="49">
                  <c:v>1.9337951620812439</c:v>
                </c:pt>
                <c:pt idx="50">
                  <c:v>1.9393114986031388</c:v>
                </c:pt>
                <c:pt idx="51">
                  <c:v>1.937452336218783</c:v>
                </c:pt>
                <c:pt idx="52">
                  <c:v>1.9093521878541022</c:v>
                </c:pt>
                <c:pt idx="53">
                  <c:v>1.903022551669908</c:v>
                </c:pt>
                <c:pt idx="54">
                  <c:v>1.9122631815018469</c:v>
                </c:pt>
                <c:pt idx="55">
                  <c:v>1.9080437766048388</c:v>
                </c:pt>
                <c:pt idx="56">
                  <c:v>1.8862808118711725</c:v>
                </c:pt>
                <c:pt idx="57">
                  <c:v>1.8838743343437938</c:v>
                </c:pt>
                <c:pt idx="58">
                  <c:v>1.8884009883083912</c:v>
                </c:pt>
                <c:pt idx="59">
                  <c:v>1.8832172451058038</c:v>
                </c:pt>
                <c:pt idx="60">
                  <c:v>1.9016853787051065</c:v>
                </c:pt>
                <c:pt idx="61">
                  <c:v>1.8941428436531347</c:v>
                </c:pt>
                <c:pt idx="62">
                  <c:v>1.8953816507955683</c:v>
                </c:pt>
                <c:pt idx="63">
                  <c:v>1.9038798490020747</c:v>
                </c:pt>
                <c:pt idx="64">
                  <c:v>1.9024022039164652</c:v>
                </c:pt>
                <c:pt idx="65">
                  <c:v>1.9040364417951587</c:v>
                </c:pt>
                <c:pt idx="66">
                  <c:v>1.9004924179751737</c:v>
                </c:pt>
                <c:pt idx="67">
                  <c:v>1.9006054937974806</c:v>
                </c:pt>
                <c:pt idx="68">
                  <c:v>1.9161834832469131</c:v>
                </c:pt>
                <c:pt idx="69">
                  <c:v>1.9121542476497777</c:v>
                </c:pt>
                <c:pt idx="70">
                  <c:v>1.9247931000877962</c:v>
                </c:pt>
                <c:pt idx="71">
                  <c:v>1.9056551513966884</c:v>
                </c:pt>
                <c:pt idx="72">
                  <c:v>1.8988895936965648</c:v>
                </c:pt>
                <c:pt idx="73">
                  <c:v>1.8888271745536587</c:v>
                </c:pt>
                <c:pt idx="74">
                  <c:v>1.8780714490995942</c:v>
                </c:pt>
                <c:pt idx="75">
                  <c:v>1.8550148588884336</c:v>
                </c:pt>
                <c:pt idx="76">
                  <c:v>1.8351621924830903</c:v>
                </c:pt>
                <c:pt idx="77">
                  <c:v>1.8228479768696952</c:v>
                </c:pt>
                <c:pt idx="78">
                  <c:v>1.8400039189725073</c:v>
                </c:pt>
                <c:pt idx="79">
                  <c:v>1.840692471951465</c:v>
                </c:pt>
                <c:pt idx="80">
                  <c:v>1.8604580816490563</c:v>
                </c:pt>
                <c:pt idx="81">
                  <c:v>1.8392795221771572</c:v>
                </c:pt>
                <c:pt idx="82">
                  <c:v>1.8462529328681625</c:v>
                </c:pt>
                <c:pt idx="83">
                  <c:v>1.8433750324052824</c:v>
                </c:pt>
                <c:pt idx="84">
                  <c:v>1.8325812063655502</c:v>
                </c:pt>
                <c:pt idx="85">
                  <c:v>1.8348713391958635</c:v>
                </c:pt>
                <c:pt idx="86">
                  <c:v>1.8196744609684414</c:v>
                </c:pt>
                <c:pt idx="87">
                  <c:v>1.7943990256793143</c:v>
                </c:pt>
                <c:pt idx="88">
                  <c:v>1.7856437198281572</c:v>
                </c:pt>
                <c:pt idx="89">
                  <c:v>1.8228999192947042</c:v>
                </c:pt>
                <c:pt idx="90">
                  <c:v>1.8174104087472807</c:v>
                </c:pt>
                <c:pt idx="91">
                  <c:v>1.8001784959127849</c:v>
                </c:pt>
                <c:pt idx="92">
                  <c:v>1.7807785515199535</c:v>
                </c:pt>
                <c:pt idx="93">
                  <c:v>1.787259539423101</c:v>
                </c:pt>
                <c:pt idx="94">
                  <c:v>1.7859572211537589</c:v>
                </c:pt>
                <c:pt idx="95">
                  <c:v>1.7869846547536832</c:v>
                </c:pt>
                <c:pt idx="96">
                  <c:v>1.7955734160507073</c:v>
                </c:pt>
                <c:pt idx="97">
                  <c:v>1.7750820463816424</c:v>
                </c:pt>
                <c:pt idx="98">
                  <c:v>1.7637408168008577</c:v>
                </c:pt>
                <c:pt idx="99">
                  <c:v>1.7806962553139658</c:v>
                </c:pt>
                <c:pt idx="100">
                  <c:v>1.7670830067617997</c:v>
                </c:pt>
                <c:pt idx="101">
                  <c:v>1.7651674612127228</c:v>
                </c:pt>
                <c:pt idx="102">
                  <c:v>1.7961769895469293</c:v>
                </c:pt>
                <c:pt idx="103">
                  <c:v>1.7845145663974948</c:v>
                </c:pt>
                <c:pt idx="104">
                  <c:v>1.7997571376644719</c:v>
                </c:pt>
                <c:pt idx="105">
                  <c:v>1.8286145420848707</c:v>
                </c:pt>
                <c:pt idx="106">
                  <c:v>1.8514875930044163</c:v>
                </c:pt>
                <c:pt idx="107">
                  <c:v>1.87050436883779</c:v>
                </c:pt>
                <c:pt idx="108">
                  <c:v>1.8897682945481364</c:v>
                </c:pt>
                <c:pt idx="109">
                  <c:v>1.8848787259576825</c:v>
                </c:pt>
                <c:pt idx="110">
                  <c:v>1.8913417848714236</c:v>
                </c:pt>
                <c:pt idx="111">
                  <c:v>1.8923364637223519</c:v>
                </c:pt>
                <c:pt idx="112">
                  <c:v>1.8850304394497652</c:v>
                </c:pt>
                <c:pt idx="113">
                  <c:v>1.8687397762911691</c:v>
                </c:pt>
                <c:pt idx="114">
                  <c:v>1.858365123205675</c:v>
                </c:pt>
                <c:pt idx="115">
                  <c:v>1.8521562405210255</c:v>
                </c:pt>
                <c:pt idx="116">
                  <c:v>1.8424890662637674</c:v>
                </c:pt>
                <c:pt idx="117">
                  <c:v>1.8517752534248813</c:v>
                </c:pt>
                <c:pt idx="118">
                  <c:v>1.863076881515807</c:v>
                </c:pt>
                <c:pt idx="119">
                  <c:v>1.8798523557673865</c:v>
                </c:pt>
                <c:pt idx="120">
                  <c:v>1.8926842355081617</c:v>
                </c:pt>
                <c:pt idx="121">
                  <c:v>1.8880383253385193</c:v>
                </c:pt>
                <c:pt idx="122">
                  <c:v>1.8683787987678411</c:v>
                </c:pt>
                <c:pt idx="123">
                  <c:v>1.8570348730548876</c:v>
                </c:pt>
                <c:pt idx="124">
                  <c:v>1.8587862469334897</c:v>
                </c:pt>
                <c:pt idx="125">
                  <c:v>1.8613652287252267</c:v>
                </c:pt>
                <c:pt idx="126">
                  <c:v>1.8828645037231388</c:v>
                </c:pt>
                <c:pt idx="127">
                  <c:v>1.8934703824001025</c:v>
                </c:pt>
                <c:pt idx="128">
                  <c:v>1.9229651045941156</c:v>
                </c:pt>
                <c:pt idx="129">
                  <c:v>1.9039435121143549</c:v>
                </c:pt>
                <c:pt idx="130">
                  <c:v>1.9331807833024011</c:v>
                </c:pt>
                <c:pt idx="131">
                  <c:v>1.925256805155575</c:v>
                </c:pt>
                <c:pt idx="132">
                  <c:v>1.9274692658350747</c:v>
                </c:pt>
                <c:pt idx="133">
                  <c:v>1.9027296984963873</c:v>
                </c:pt>
                <c:pt idx="134">
                  <c:v>1.8996618275131179</c:v>
                </c:pt>
                <c:pt idx="135">
                  <c:v>1.8977752488596127</c:v>
                </c:pt>
                <c:pt idx="136">
                  <c:v>1.9177647058063394</c:v>
                </c:pt>
                <c:pt idx="137">
                  <c:v>1.9251846341024239</c:v>
                </c:pt>
                <c:pt idx="138">
                  <c:v>1.9079149106730187</c:v>
                </c:pt>
                <c:pt idx="139">
                  <c:v>1.9141626859777261</c:v>
                </c:pt>
                <c:pt idx="140">
                  <c:v>1.9024282276835454</c:v>
                </c:pt>
                <c:pt idx="141">
                  <c:v>1.8922810756588966</c:v>
                </c:pt>
                <c:pt idx="142">
                  <c:v>1.9103406198672528</c:v>
                </c:pt>
                <c:pt idx="143">
                  <c:v>1.9157599387044539</c:v>
                </c:pt>
                <c:pt idx="144">
                  <c:v>1.9117045604149039</c:v>
                </c:pt>
                <c:pt idx="145">
                  <c:v>1.8901069188929487</c:v>
                </c:pt>
                <c:pt idx="146">
                  <c:v>1.8734723376202218</c:v>
                </c:pt>
                <c:pt idx="147">
                  <c:v>1.868583788362586</c:v>
                </c:pt>
                <c:pt idx="148">
                  <c:v>1.9116847169102331</c:v>
                </c:pt>
                <c:pt idx="149">
                  <c:v>1.957128474737359</c:v>
                </c:pt>
                <c:pt idx="150">
                  <c:v>1.9543000997499098</c:v>
                </c:pt>
                <c:pt idx="151">
                  <c:v>1.9438098682638598</c:v>
                </c:pt>
                <c:pt idx="152">
                  <c:v>1.966979929211172</c:v>
                </c:pt>
                <c:pt idx="153">
                  <c:v>1.9797816653730445</c:v>
                </c:pt>
                <c:pt idx="154">
                  <c:v>1.9738427622862513</c:v>
                </c:pt>
                <c:pt idx="155">
                  <c:v>1.9715241945413606</c:v>
                </c:pt>
                <c:pt idx="156">
                  <c:v>1.9463279581576827</c:v>
                </c:pt>
                <c:pt idx="157">
                  <c:v>1.9352719342060329</c:v>
                </c:pt>
                <c:pt idx="158">
                  <c:v>1.9234584317502543</c:v>
                </c:pt>
                <c:pt idx="159">
                  <c:v>1.9055457834200213</c:v>
                </c:pt>
                <c:pt idx="160">
                  <c:v>1.9105934739749162</c:v>
                </c:pt>
                <c:pt idx="161">
                  <c:v>1.915744848427275</c:v>
                </c:pt>
                <c:pt idx="162">
                  <c:v>1.9203586476105401</c:v>
                </c:pt>
                <c:pt idx="163">
                  <c:v>1.9554319946324155</c:v>
                </c:pt>
                <c:pt idx="164">
                  <c:v>1.9421206133835702</c:v>
                </c:pt>
                <c:pt idx="165">
                  <c:v>1.9470478142858161</c:v>
                </c:pt>
                <c:pt idx="166">
                  <c:v>1.9398465173073238</c:v>
                </c:pt>
                <c:pt idx="167">
                  <c:v>1.9548944682571974</c:v>
                </c:pt>
                <c:pt idx="168">
                  <c:v>1.9471272289434611</c:v>
                </c:pt>
                <c:pt idx="169">
                  <c:v>1.9422071732553929</c:v>
                </c:pt>
                <c:pt idx="170">
                  <c:v>1.9266436097528397</c:v>
                </c:pt>
                <c:pt idx="171">
                  <c:v>1.9310663150850285</c:v>
                </c:pt>
                <c:pt idx="172">
                  <c:v>1.9181524203734361</c:v>
                </c:pt>
                <c:pt idx="173">
                  <c:v>1.9301634212990728</c:v>
                </c:pt>
                <c:pt idx="174">
                  <c:v>1.9216600300959032</c:v>
                </c:pt>
                <c:pt idx="175">
                  <c:v>1.9274129284930204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75-43D7-A026-BD7CEC006C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1337600"/>
        <c:axId val="811340992"/>
      </c:scatterChart>
      <c:valAx>
        <c:axId val="811337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11340992"/>
        <c:crossesAt val="0"/>
        <c:crossBetween val="midCat"/>
        <c:majorUnit val="10"/>
      </c:valAx>
      <c:valAx>
        <c:axId val="811340992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11337600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'6344'!$L$1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'6344'!$A$2:$A$141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'6344'!$L$2:$L$141</c:f>
              <c:numCache>
                <c:formatCode>0.00</c:formatCode>
                <c:ptCount val="140"/>
                <c:pt idx="0">
                  <c:v>1.5587288984464476</c:v>
                </c:pt>
                <c:pt idx="1">
                  <c:v>1.5477992486556875</c:v>
                </c:pt>
                <c:pt idx="2">
                  <c:v>1.746623285677477</c:v>
                </c:pt>
                <c:pt idx="3">
                  <c:v>1.7332316337883935</c:v>
                </c:pt>
                <c:pt idx="4">
                  <c:v>1.7248167150650477</c:v>
                </c:pt>
                <c:pt idx="5">
                  <c:v>1.7151936413897153</c:v>
                </c:pt>
                <c:pt idx="6">
                  <c:v>1.6798642520215781</c:v>
                </c:pt>
                <c:pt idx="7">
                  <c:v>1.6644553800910815</c:v>
                </c:pt>
                <c:pt idx="8">
                  <c:v>1.6677176237892637</c:v>
                </c:pt>
                <c:pt idx="9">
                  <c:v>1.674572671819089</c:v>
                </c:pt>
                <c:pt idx="10">
                  <c:v>1.701763422208187</c:v>
                </c:pt>
                <c:pt idx="11">
                  <c:v>1.7252546625858551</c:v>
                </c:pt>
                <c:pt idx="12">
                  <c:v>1.6995935012658003</c:v>
                </c:pt>
                <c:pt idx="13">
                  <c:v>1.7083927860012205</c:v>
                </c:pt>
                <c:pt idx="14">
                  <c:v>1.7000236484291413</c:v>
                </c:pt>
                <c:pt idx="15">
                  <c:v>1.6972396922851352</c:v>
                </c:pt>
                <c:pt idx="16">
                  <c:v>1.6762876161180285</c:v>
                </c:pt>
                <c:pt idx="17">
                  <c:v>1.6372086205502683</c:v>
                </c:pt>
                <c:pt idx="18">
                  <c:v>1.6383308574893054</c:v>
                </c:pt>
                <c:pt idx="19">
                  <c:v>1.6328112458225124</c:v>
                </c:pt>
                <c:pt idx="20">
                  <c:v>1.6305843110564631</c:v>
                </c:pt>
                <c:pt idx="21">
                  <c:v>1.6381920621976667</c:v>
                </c:pt>
                <c:pt idx="22">
                  <c:v>1.6252395427398412</c:v>
                </c:pt>
                <c:pt idx="23">
                  <c:v>1.6319509925590141</c:v>
                </c:pt>
                <c:pt idx="24">
                  <c:v>1.6488272940216249</c:v>
                </c:pt>
                <c:pt idx="25">
                  <c:v>1.6684245915346654</c:v>
                </c:pt>
                <c:pt idx="26">
                  <c:v>1.703837115359782</c:v>
                </c:pt>
                <c:pt idx="27">
                  <c:v>1.712954316220902</c:v>
                </c:pt>
                <c:pt idx="28">
                  <c:v>1.7238028517112052</c:v>
                </c:pt>
                <c:pt idx="29">
                  <c:v>1.718503801330141</c:v>
                </c:pt>
                <c:pt idx="30">
                  <c:v>1.7157830706871631</c:v>
                </c:pt>
                <c:pt idx="31">
                  <c:v>1.6992065045693441</c:v>
                </c:pt>
                <c:pt idx="32">
                  <c:v>1.6986221903286454</c:v>
                </c:pt>
                <c:pt idx="33">
                  <c:v>1.6705016856366801</c:v>
                </c:pt>
                <c:pt idx="34">
                  <c:v>1.6328100050216956</c:v>
                </c:pt>
                <c:pt idx="35">
                  <c:v>1.5885297746971698</c:v>
                </c:pt>
                <c:pt idx="36">
                  <c:v>1.6243493540810923</c:v>
                </c:pt>
                <c:pt idx="37">
                  <c:v>1.6590904144100218</c:v>
                </c:pt>
                <c:pt idx="38">
                  <c:v>1.6593067667789154</c:v>
                </c:pt>
                <c:pt idx="39">
                  <c:v>1.6314609103958455</c:v>
                </c:pt>
                <c:pt idx="40">
                  <c:v>1.6442632553780228</c:v>
                </c:pt>
                <c:pt idx="41">
                  <c:v>1.6223212895829822</c:v>
                </c:pt>
                <c:pt idx="42">
                  <c:v>1.6199064759127204</c:v>
                </c:pt>
                <c:pt idx="43">
                  <c:v>1.6194277707150204</c:v>
                </c:pt>
                <c:pt idx="44">
                  <c:v>1.6428746942223003</c:v>
                </c:pt>
                <c:pt idx="45">
                  <c:v>1.6446105489989924</c:v>
                </c:pt>
                <c:pt idx="46">
                  <c:v>1.6385556623397968</c:v>
                </c:pt>
                <c:pt idx="47">
                  <c:v>1.6361167219766122</c:v>
                </c:pt>
                <c:pt idx="48">
                  <c:v>1.6289286950576292</c:v>
                </c:pt>
                <c:pt idx="49">
                  <c:v>1.5891108631019104</c:v>
                </c:pt>
                <c:pt idx="50">
                  <c:v>1.5881125375856522</c:v>
                </c:pt>
                <c:pt idx="51">
                  <c:v>1.6062639453991854</c:v>
                </c:pt>
                <c:pt idx="52">
                  <c:v>1.5910817133748303</c:v>
                </c:pt>
                <c:pt idx="53">
                  <c:v>1.6015631383905202</c:v>
                </c:pt>
                <c:pt idx="54">
                  <c:v>1.6097222955066228</c:v>
                </c:pt>
                <c:pt idx="55">
                  <c:v>1.6031998480325704</c:v>
                </c:pt>
                <c:pt idx="56">
                  <c:v>1.5887643579327737</c:v>
                </c:pt>
                <c:pt idx="57">
                  <c:v>1.5878800144520817</c:v>
                </c:pt>
                <c:pt idx="58">
                  <c:v>1.5662083804162714</c:v>
                </c:pt>
                <c:pt idx="59">
                  <c:v>1.5624178800498025</c:v>
                </c:pt>
                <c:pt idx="60">
                  <c:v>1.5587061182719231</c:v>
                </c:pt>
                <c:pt idx="61">
                  <c:v>1.5614190017056007</c:v>
                </c:pt>
                <c:pt idx="62">
                  <c:v>1.5745824700301068</c:v>
                </c:pt>
                <c:pt idx="63">
                  <c:v>1.5779110412390636</c:v>
                </c:pt>
                <c:pt idx="64">
                  <c:v>1.5855741600559023</c:v>
                </c:pt>
                <c:pt idx="65">
                  <c:v>1.5891980281093583</c:v>
                </c:pt>
                <c:pt idx="66">
                  <c:v>1.5757016982510827</c:v>
                </c:pt>
                <c:pt idx="67">
                  <c:v>1.5772587031592917</c:v>
                </c:pt>
                <c:pt idx="68">
                  <c:v>1.5783746382574293</c:v>
                </c:pt>
                <c:pt idx="69">
                  <c:v>1.5833018356720601</c:v>
                </c:pt>
                <c:pt idx="70">
                  <c:v>1.5629530002529515</c:v>
                </c:pt>
                <c:pt idx="71">
                  <c:v>1.5304670101963544</c:v>
                </c:pt>
                <c:pt idx="72">
                  <c:v>1.5245251111382252</c:v>
                </c:pt>
                <c:pt idx="73">
                  <c:v>1.5340537752428787</c:v>
                </c:pt>
                <c:pt idx="74">
                  <c:v>1.5448776547810497</c:v>
                </c:pt>
                <c:pt idx="75">
                  <c:v>1.5892275908266371</c:v>
                </c:pt>
                <c:pt idx="76">
                  <c:v>1.5939500294435731</c:v>
                </c:pt>
                <c:pt idx="77">
                  <c:v>1.5867291464533311</c:v>
                </c:pt>
                <c:pt idx="78">
                  <c:v>1.5538936330826327</c:v>
                </c:pt>
                <c:pt idx="79">
                  <c:v>1.5220979785386941</c:v>
                </c:pt>
                <c:pt idx="80">
                  <c:v>1.5103894779771654</c:v>
                </c:pt>
                <c:pt idx="81">
                  <c:v>1.5182112335732416</c:v>
                </c:pt>
                <c:pt idx="82">
                  <c:v>1.5217989039976294</c:v>
                </c:pt>
                <c:pt idx="83">
                  <c:v>1.5044244001604103</c:v>
                </c:pt>
                <c:pt idx="84">
                  <c:v>1.4821195328621442</c:v>
                </c:pt>
                <c:pt idx="85">
                  <c:v>1.4726260952424424</c:v>
                </c:pt>
                <c:pt idx="86">
                  <c:v>1.5121404739841495</c:v>
                </c:pt>
                <c:pt idx="87">
                  <c:v>1.5027196324914602</c:v>
                </c:pt>
                <c:pt idx="88">
                  <c:v>1.4835214136888373</c:v>
                </c:pt>
                <c:pt idx="89">
                  <c:v>1.496755827029393</c:v>
                </c:pt>
                <c:pt idx="90">
                  <c:v>1.4916356845880923</c:v>
                </c:pt>
                <c:pt idx="91">
                  <c:v>1.4657306152275709</c:v>
                </c:pt>
                <c:pt idx="92">
                  <c:v>1.4664253984154922</c:v>
                </c:pt>
                <c:pt idx="93">
                  <c:v>1.4708781093168417</c:v>
                </c:pt>
                <c:pt idx="94">
                  <c:v>1.4554697714241418</c:v>
                </c:pt>
                <c:pt idx="95">
                  <c:v>1.4628168192058379</c:v>
                </c:pt>
                <c:pt idx="96">
                  <c:v>1.4560517486385143</c:v>
                </c:pt>
                <c:pt idx="97">
                  <c:v>1.46482729226729</c:v>
                </c:pt>
                <c:pt idx="98">
                  <c:v>1.461182623802183</c:v>
                </c:pt>
                <c:pt idx="99">
                  <c:v>1.4541132479138295</c:v>
                </c:pt>
                <c:pt idx="100">
                  <c:v>1.4451735303284725</c:v>
                </c:pt>
                <c:pt idx="101">
                  <c:v>1.4363324360287058</c:v>
                </c:pt>
                <c:pt idx="102">
                  <c:v>1.4543473133383533</c:v>
                </c:pt>
                <c:pt idx="103">
                  <c:v>1.4520930823547766</c:v>
                </c:pt>
                <c:pt idx="104">
                  <c:v>1.4479658175702164</c:v>
                </c:pt>
                <c:pt idx="105">
                  <c:v>1.4551750351525519</c:v>
                </c:pt>
                <c:pt idx="106">
                  <c:v>1.4331634429210576</c:v>
                </c:pt>
                <c:pt idx="107">
                  <c:v>1.4515831044523348</c:v>
                </c:pt>
                <c:pt idx="108">
                  <c:v>1.4435154784431623</c:v>
                </c:pt>
                <c:pt idx="109">
                  <c:v>1.4382565825314697</c:v>
                </c:pt>
                <c:pt idx="110">
                  <c:v>1.4337408221606827</c:v>
                </c:pt>
                <c:pt idx="111">
                  <c:v>1.4373339596565584</c:v>
                </c:pt>
                <c:pt idx="112">
                  <c:v>1.4237487803073881</c:v>
                </c:pt>
                <c:pt idx="113">
                  <c:v>1.4323178274548736</c:v>
                </c:pt>
                <c:pt idx="114">
                  <c:v>1.4473247880826186</c:v>
                </c:pt>
                <c:pt idx="115">
                  <c:v>1.4647605072516205</c:v>
                </c:pt>
                <c:pt idx="116">
                  <c:v>1.4742200913490671</c:v>
                </c:pt>
                <c:pt idx="117">
                  <c:v>1.4677769613078262</c:v>
                </c:pt>
                <c:pt idx="118">
                  <c:v>1.4605898275019644</c:v>
                </c:pt>
                <c:pt idx="119">
                  <c:v>1.464721047416794</c:v>
                </c:pt>
                <c:pt idx="120">
                  <c:v>1.45071546287066</c:v>
                </c:pt>
                <c:pt idx="121">
                  <c:v>1.4215143595861981</c:v>
                </c:pt>
                <c:pt idx="122">
                  <c:v>1.429167572953205</c:v>
                </c:pt>
                <c:pt idx="123">
                  <c:v>1.4173423793013409</c:v>
                </c:pt>
                <c:pt idx="124">
                  <c:v>1.4117037254315936</c:v>
                </c:pt>
                <c:pt idx="125">
                  <c:v>1.4199461904360655</c:v>
                </c:pt>
                <c:pt idx="126">
                  <c:v>1.40015726302651</c:v>
                </c:pt>
                <c:pt idx="127">
                  <c:v>1.3905744386572281</c:v>
                </c:pt>
                <c:pt idx="128">
                  <c:v>1.399670177881952</c:v>
                </c:pt>
                <c:pt idx="129">
                  <c:v>1.3751086942619768</c:v>
                </c:pt>
                <c:pt idx="130">
                  <c:v>1.3748550144864671</c:v>
                </c:pt>
                <c:pt idx="131">
                  <c:v>1.3669764074096482</c:v>
                </c:pt>
                <c:pt idx="132">
                  <c:v>1.3685366024973</c:v>
                </c:pt>
                <c:pt idx="133">
                  <c:v>1.3739549879349526</c:v>
                </c:pt>
                <c:pt idx="134">
                  <c:v>1.3814632139749123</c:v>
                </c:pt>
                <c:pt idx="135">
                  <c:v>1.3793025867709012</c:v>
                </c:pt>
                <c:pt idx="136">
                  <c:v>1.3640611500948527</c:v>
                </c:pt>
                <c:pt idx="137">
                  <c:v>1.3591538946310235</c:v>
                </c:pt>
                <c:pt idx="138">
                  <c:v>1.3456346834169608</c:v>
                </c:pt>
                <c:pt idx="139">
                  <c:v>1.3623736512247397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4C-4150-9ADA-0D64A3049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9274144"/>
        <c:axId val="728956112"/>
      </c:scatterChart>
      <c:valAx>
        <c:axId val="729274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8956112"/>
        <c:crossesAt val="0"/>
        <c:crossBetween val="midCat"/>
        <c:majorUnit val="10"/>
      </c:valAx>
      <c:valAx>
        <c:axId val="728956112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9274144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'6344'!$A$2:$A$179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</c:numCache>
            </c:numRef>
          </c:xVal>
          <c:yVal>
            <c:numRef>
              <c:f>'6344'!$P$2:$P$177</c:f>
              <c:numCache>
                <c:formatCode>General</c:formatCode>
                <c:ptCount val="176"/>
                <c:pt idx="4">
                  <c:v>-0.75912318385378563</c:v>
                </c:pt>
                <c:pt idx="5">
                  <c:v>-1.1424692260562372</c:v>
                </c:pt>
                <c:pt idx="6">
                  <c:v>-2.9925321296969516</c:v>
                </c:pt>
                <c:pt idx="7">
                  <c:v>-3.7059965738960208</c:v>
                </c:pt>
                <c:pt idx="8">
                  <c:v>-3.3541492697409026</c:v>
                </c:pt>
                <c:pt idx="9">
                  <c:v>-2.7973085018766173</c:v>
                </c:pt>
                <c:pt idx="10">
                  <c:v>-1.0801802040539501</c:v>
                </c:pt>
                <c:pt idx="11">
                  <c:v>0.42586635892709923</c:v>
                </c:pt>
                <c:pt idx="12">
                  <c:v>-0.8725596136258208</c:v>
                </c:pt>
                <c:pt idx="13">
                  <c:v>-0.20478716683870482</c:v>
                </c:pt>
                <c:pt idx="14">
                  <c:v>-0.51658778620475221</c:v>
                </c:pt>
                <c:pt idx="15">
                  <c:v>-0.50971653237664305</c:v>
                </c:pt>
                <c:pt idx="16">
                  <c:v>-1.5394577708620329</c:v>
                </c:pt>
                <c:pt idx="17">
                  <c:v>-3.6034607311978331</c:v>
                </c:pt>
                <c:pt idx="18">
                  <c:v>-3.3737150939925389</c:v>
                </c:pt>
                <c:pt idx="19">
                  <c:v>-3.5229312441435727</c:v>
                </c:pt>
                <c:pt idx="20">
                  <c:v>-3.4842782034194282</c:v>
                </c:pt>
                <c:pt idx="21">
                  <c:v>-2.8844906998848643</c:v>
                </c:pt>
                <c:pt idx="22">
                  <c:v>-3.4578038430435192</c:v>
                </c:pt>
                <c:pt idx="23">
                  <c:v>-2.9091563113999905</c:v>
                </c:pt>
                <c:pt idx="24">
                  <c:v>-1.7805361583347907</c:v>
                </c:pt>
                <c:pt idx="25">
                  <c:v>-0.49666502201844814</c:v>
                </c:pt>
                <c:pt idx="26">
                  <c:v>1.6895703183552182</c:v>
                </c:pt>
                <c:pt idx="27">
                  <c:v>2.3754820017275926</c:v>
                </c:pt>
                <c:pt idx="28">
                  <c:v>3.1601778797609588</c:v>
                </c:pt>
                <c:pt idx="29">
                  <c:v>3.023546222877064</c:v>
                </c:pt>
                <c:pt idx="30">
                  <c:v>3.0340249134743638</c:v>
                </c:pt>
                <c:pt idx="31">
                  <c:v>2.2539357232783939</c:v>
                </c:pt>
                <c:pt idx="32">
                  <c:v>2.3863112270060802</c:v>
                </c:pt>
                <c:pt idx="33">
                  <c:v>0.94756330265136501</c:v>
                </c:pt>
                <c:pt idx="34">
                  <c:v>-1.0372840813786852</c:v>
                </c:pt>
                <c:pt idx="35">
                  <c:v>-3.3980521950414593</c:v>
                </c:pt>
                <c:pt idx="36">
                  <c:v>-1.1885916185516174</c:v>
                </c:pt>
                <c:pt idx="37">
                  <c:v>0.95933224835121123</c:v>
                </c:pt>
                <c:pt idx="38">
                  <c:v>1.1373911254068141</c:v>
                </c:pt>
                <c:pt idx="39">
                  <c:v>-0.2856862800592278</c:v>
                </c:pt>
                <c:pt idx="40">
                  <c:v>0.61048746823821209</c:v>
                </c:pt>
                <c:pt idx="41">
                  <c:v>-0.47573357955176626</c:v>
                </c:pt>
                <c:pt idx="42">
                  <c:v>-0.44780028412329193</c:v>
                </c:pt>
                <c:pt idx="43">
                  <c:v>-0.30939907971032143</c:v>
                </c:pt>
                <c:pt idx="44">
                  <c:v>1.194118910066327</c:v>
                </c:pt>
                <c:pt idx="45">
                  <c:v>1.4588755398900535</c:v>
                </c:pt>
                <c:pt idx="46">
                  <c:v>1.2791183792634169</c:v>
                </c:pt>
                <c:pt idx="47">
                  <c:v>1.3056750858510957</c:v>
                </c:pt>
                <c:pt idx="48">
                  <c:v>1.0612647113891565</c:v>
                </c:pt>
                <c:pt idx="49">
                  <c:v>-1.044893795506211</c:v>
                </c:pt>
                <c:pt idx="50">
                  <c:v>-0.93614039795451709</c:v>
                </c:pt>
                <c:pt idx="51">
                  <c:v>0.26523308185631245</c:v>
                </c:pt>
                <c:pt idx="52">
                  <c:v>-0.4353000432153909</c:v>
                </c:pt>
                <c:pt idx="53">
                  <c:v>0.32844973232859509</c:v>
                </c:pt>
                <c:pt idx="54">
                  <c:v>0.95969862654033578</c:v>
                </c:pt>
                <c:pt idx="55">
                  <c:v>0.75326400115782222</c:v>
                </c:pt>
                <c:pt idx="56">
                  <c:v>9.5337486266323823E-2</c:v>
                </c:pt>
                <c:pt idx="57">
                  <c:v>0.2105943196064779</c:v>
                </c:pt>
                <c:pt idx="58">
                  <c:v>-0.86020249725972286</c:v>
                </c:pt>
                <c:pt idx="59">
                  <c:v>-0.91076130849856318</c:v>
                </c:pt>
                <c:pt idx="60">
                  <c:v>-0.95682755779620399</c:v>
                </c:pt>
                <c:pt idx="61">
                  <c:v>-0.6363249228882073</c:v>
                </c:pt>
                <c:pt idx="62">
                  <c:v>0.28045332204664541</c:v>
                </c:pt>
                <c:pt idx="63">
                  <c:v>0.63608505332825671</c:v>
                </c:pt>
                <c:pt idx="64">
                  <c:v>1.2390316522541336</c:v>
                </c:pt>
                <c:pt idx="65">
                  <c:v>1.6115120391786828</c:v>
                </c:pt>
                <c:pt idx="66">
                  <c:v>1.0071708835542503</c:v>
                </c:pt>
                <c:pt idx="67">
                  <c:v>1.2617229348259569</c:v>
                </c:pt>
                <c:pt idx="68">
                  <c:v>1.4911090099525794</c:v>
                </c:pt>
                <c:pt idx="69">
                  <c:v>1.9379530347039895</c:v>
                </c:pt>
                <c:pt idx="70">
                  <c:v>0.94263070662058446</c:v>
                </c:pt>
                <c:pt idx="71">
                  <c:v>-0.74519729086417064</c:v>
                </c:pt>
                <c:pt idx="72">
                  <c:v>-0.91850775482692526</c:v>
                </c:pt>
                <c:pt idx="73">
                  <c:v>-0.20911934750995456</c:v>
                </c:pt>
                <c:pt idx="74">
                  <c:v>0.57416974391271003</c:v>
                </c:pt>
                <c:pt idx="75">
                  <c:v>3.2703440953076286</c:v>
                </c:pt>
                <c:pt idx="76">
                  <c:v>3.7055052641921904</c:v>
                </c:pt>
                <c:pt idx="77">
                  <c:v>3.4592202315998346</c:v>
                </c:pt>
                <c:pt idx="78">
                  <c:v>1.7514495965008783</c:v>
                </c:pt>
                <c:pt idx="79">
                  <c:v>0.10300984696911317</c:v>
                </c:pt>
                <c:pt idx="80">
                  <c:v>-0.39932371619251367</c:v>
                </c:pt>
                <c:pt idx="81">
                  <c:v>0.21267416965181268</c:v>
                </c:pt>
                <c:pt idx="82">
                  <c:v>0.58308924027305375</c:v>
                </c:pt>
                <c:pt idx="83">
                  <c:v>-0.24252762185410826</c:v>
                </c:pt>
                <c:pt idx="84">
                  <c:v>-1.3494546222272328</c:v>
                </c:pt>
                <c:pt idx="85">
                  <c:v>-1.7254040623294058</c:v>
                </c:pt>
                <c:pt idx="86">
                  <c:v>0.69486947477506389</c:v>
                </c:pt>
                <c:pt idx="87">
                  <c:v>0.32306212818939367</c:v>
                </c:pt>
                <c:pt idx="88">
                  <c:v>-0.606609843280563</c:v>
                </c:pt>
                <c:pt idx="89">
                  <c:v>0.31421628827166903</c:v>
                </c:pt>
                <c:pt idx="90">
                  <c:v>0.18779252329385818</c:v>
                </c:pt>
                <c:pt idx="91">
                  <c:v>-1.1245500306886149</c:v>
                </c:pt>
                <c:pt idx="92">
                  <c:v>-0.91919348259817957</c:v>
                </c:pt>
                <c:pt idx="93">
                  <c:v>-0.49942207991643167</c:v>
                </c:pt>
                <c:pt idx="94">
                  <c:v>-1.2128560536952997</c:v>
                </c:pt>
                <c:pt idx="95">
                  <c:v>-0.6279434166251745</c:v>
                </c:pt>
                <c:pt idx="96">
                  <c:v>-0.8482213086246625</c:v>
                </c:pt>
                <c:pt idx="97">
                  <c:v>-0.18180345040793186</c:v>
                </c:pt>
                <c:pt idx="98">
                  <c:v>-0.22404157846452288</c:v>
                </c:pt>
                <c:pt idx="99">
                  <c:v>-0.46168211981109347</c:v>
                </c:pt>
                <c:pt idx="100">
                  <c:v>-0.806038136701823</c:v>
                </c:pt>
                <c:pt idx="101">
                  <c:v>-1.144767036986883</c:v>
                </c:pt>
                <c:pt idx="102">
                  <c:v>4.8816466440603619E-2</c:v>
                </c:pt>
                <c:pt idx="103">
                  <c:v>8.5912075793432463E-2</c:v>
                </c:pt>
                <c:pt idx="104">
                  <c:v>1.613860710427014E-2</c:v>
                </c:pt>
                <c:pt idx="105">
                  <c:v>0.59318711149066861</c:v>
                </c:pt>
                <c:pt idx="106">
                  <c:v>-0.49700658915119544</c:v>
                </c:pt>
                <c:pt idx="107">
                  <c:v>0.7196725554488077</c:v>
                </c:pt>
                <c:pt idx="108">
                  <c:v>0.42507518288477003</c:v>
                </c:pt>
                <c:pt idx="109">
                  <c:v>0.2907346064494773</c:v>
                </c:pt>
                <c:pt idx="110">
                  <c:v>0.19879487193978554</c:v>
                </c:pt>
                <c:pt idx="111">
                  <c:v>0.56952187547393063</c:v>
                </c:pt>
                <c:pt idx="112">
                  <c:v>-3.9888736543370065E-2</c:v>
                </c:pt>
                <c:pt idx="113">
                  <c:v>0.6147471193609424</c:v>
                </c:pt>
                <c:pt idx="114">
                  <c:v>1.6367089027461903</c:v>
                </c:pt>
                <c:pt idx="115">
                  <c:v>2.7972475692365091</c:v>
                </c:pt>
                <c:pt idx="116">
                  <c:v>3.5026945011367174</c:v>
                </c:pt>
                <c:pt idx="117">
                  <c:v>3.3007854646211929</c:v>
                </c:pt>
                <c:pt idx="118">
                  <c:v>3.0564260482230003</c:v>
                </c:pt>
                <c:pt idx="119">
                  <c:v>3.4578542446528644</c:v>
                </c:pt>
                <c:pt idx="120">
                  <c:v>2.8244567105736404</c:v>
                </c:pt>
                <c:pt idx="121">
                  <c:v>1.3240534251395109</c:v>
                </c:pt>
                <c:pt idx="122">
                  <c:v>1.9264348520484316</c:v>
                </c:pt>
                <c:pt idx="123">
                  <c:v>1.4174431693315224</c:v>
                </c:pt>
                <c:pt idx="124">
                  <c:v>1.2614348670735029</c:v>
                </c:pt>
                <c:pt idx="125">
                  <c:v>1.8974370322721188</c:v>
                </c:pt>
                <c:pt idx="126">
                  <c:v>0.93406119268125576</c:v>
                </c:pt>
                <c:pt idx="127">
                  <c:v>0.55301164199283293</c:v>
                </c:pt>
                <c:pt idx="128">
                  <c:v>1.2376987957845271</c:v>
                </c:pt>
                <c:pt idx="129">
                  <c:v>2.0167747231002965E-3</c:v>
                </c:pt>
                <c:pt idx="130">
                  <c:v>0.15325718117975837</c:v>
                </c:pt>
                <c:pt idx="131">
                  <c:v>-0.13055539987515916</c:v>
                </c:pt>
                <c:pt idx="132">
                  <c:v>0.12417867242341898</c:v>
                </c:pt>
                <c:pt idx="133">
                  <c:v>0.59904825183275723</c:v>
                </c:pt>
                <c:pt idx="134">
                  <c:v>1.1931571841603388</c:v>
                </c:pt>
                <c:pt idx="135">
                  <c:v>1.235593513802447</c:v>
                </c:pt>
                <c:pt idx="136">
                  <c:v>0.53168236824923998</c:v>
                </c:pt>
                <c:pt idx="137">
                  <c:v>0.41740522603798552</c:v>
                </c:pt>
                <c:pt idx="138">
                  <c:v>-0.18824146363290656</c:v>
                </c:pt>
                <c:pt idx="139">
                  <c:v>0.93254288792764006</c:v>
                </c:pt>
                <c:pt idx="140">
                  <c:v>0.35828839076591229</c:v>
                </c:pt>
                <c:pt idx="141">
                  <c:v>0.90104434817024104</c:v>
                </c:pt>
                <c:pt idx="142">
                  <c:v>1.3552806821388552</c:v>
                </c:pt>
                <c:pt idx="143">
                  <c:v>0.89781633984735532</c:v>
                </c:pt>
                <c:pt idx="144">
                  <c:v>0.94096458079890555</c:v>
                </c:pt>
                <c:pt idx="145">
                  <c:v>0.64774785803398305</c:v>
                </c:pt>
                <c:pt idx="146">
                  <c:v>1.1390585178067947</c:v>
                </c:pt>
                <c:pt idx="147">
                  <c:v>0.43903787224132318</c:v>
                </c:pt>
                <c:pt idx="148">
                  <c:v>1.067880780126802</c:v>
                </c:pt>
                <c:pt idx="149">
                  <c:v>0.85281717118904543</c:v>
                </c:pt>
                <c:pt idx="150">
                  <c:v>1.1726804141434777</c:v>
                </c:pt>
                <c:pt idx="151">
                  <c:v>0.92979088283985478</c:v>
                </c:pt>
                <c:pt idx="152">
                  <c:v>0.74860129285258259</c:v>
                </c:pt>
                <c:pt idx="153">
                  <c:v>5.0137502168650393E-2</c:v>
                </c:pt>
                <c:pt idx="154">
                  <c:v>0.61113128455550259</c:v>
                </c:pt>
                <c:pt idx="155">
                  <c:v>0.26701715344243798</c:v>
                </c:pt>
                <c:pt idx="156">
                  <c:v>-0.27540693262333948</c:v>
                </c:pt>
                <c:pt idx="157">
                  <c:v>1.0061997776986842</c:v>
                </c:pt>
                <c:pt idx="158">
                  <c:v>0.10713618459928424</c:v>
                </c:pt>
                <c:pt idx="159">
                  <c:v>0.26985408472983252</c:v>
                </c:pt>
                <c:pt idx="160">
                  <c:v>0.17388612498144487</c:v>
                </c:pt>
                <c:pt idx="161">
                  <c:v>0.2974994324267346</c:v>
                </c:pt>
                <c:pt idx="162">
                  <c:v>0.40668928606972765</c:v>
                </c:pt>
                <c:pt idx="163">
                  <c:v>0.2936204240836669</c:v>
                </c:pt>
                <c:pt idx="164">
                  <c:v>0.50091626467050998</c:v>
                </c:pt>
                <c:pt idx="165">
                  <c:v>1.684241475685238</c:v>
                </c:pt>
                <c:pt idx="166">
                  <c:v>0.88473491504131274</c:v>
                </c:pt>
                <c:pt idx="167">
                  <c:v>0.79918005491374722</c:v>
                </c:pt>
                <c:pt idx="168">
                  <c:v>0.98337001967143223</c:v>
                </c:pt>
                <c:pt idx="169">
                  <c:v>1.5538683576411823</c:v>
                </c:pt>
                <c:pt idx="170">
                  <c:v>0.37424069314138697</c:v>
                </c:pt>
                <c:pt idx="171">
                  <c:v>0.659702905690151</c:v>
                </c:pt>
                <c:pt idx="172">
                  <c:v>1.2883731802098304</c:v>
                </c:pt>
                <c:pt idx="173">
                  <c:v>0.74250630938461026</c:v>
                </c:pt>
                <c:pt idx="174">
                  <c:v>1.0336874640310434</c:v>
                </c:pt>
                <c:pt idx="175">
                  <c:v>0.59728613708350053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57-48F2-993C-F6AA84237805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</c:v>
                </c:pt>
                <c:pt idx="2">
                  <c:v>23.5</c:v>
                </c:pt>
                <c:pt idx="3">
                  <c:v>24</c:v>
                </c:pt>
                <c:pt idx="4">
                  <c:v>24.5</c:v>
                </c:pt>
                <c:pt idx="5">
                  <c:v>25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</c:v>
                </c:pt>
                <c:pt idx="12">
                  <c:v>28.5</c:v>
                </c:pt>
                <c:pt idx="13">
                  <c:v>29</c:v>
                </c:pt>
                <c:pt idx="14">
                  <c:v>29.5</c:v>
                </c:pt>
                <c:pt idx="15">
                  <c:v>30</c:v>
                </c:pt>
                <c:pt idx="16">
                  <c:v>30.5</c:v>
                </c:pt>
                <c:pt idx="17">
                  <c:v>31</c:v>
                </c:pt>
                <c:pt idx="18">
                  <c:v>31.5</c:v>
                </c:pt>
                <c:pt idx="19">
                  <c:v>32</c:v>
                </c:pt>
                <c:pt idx="20">
                  <c:v>32.5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34.5</c:v>
                </c:pt>
                <c:pt idx="25">
                  <c:v>35</c:v>
                </c:pt>
                <c:pt idx="26">
                  <c:v>35.5</c:v>
                </c:pt>
                <c:pt idx="27">
                  <c:v>36</c:v>
                </c:pt>
                <c:pt idx="28">
                  <c:v>36.5</c:v>
                </c:pt>
                <c:pt idx="29">
                  <c:v>37</c:v>
                </c:pt>
                <c:pt idx="30">
                  <c:v>37.5</c:v>
                </c:pt>
                <c:pt idx="31">
                  <c:v>38</c:v>
                </c:pt>
                <c:pt idx="32">
                  <c:v>38.5</c:v>
                </c:pt>
                <c:pt idx="33">
                  <c:v>39</c:v>
                </c:pt>
                <c:pt idx="34">
                  <c:v>39.5</c:v>
                </c:pt>
                <c:pt idx="35">
                  <c:v>40</c:v>
                </c:pt>
                <c:pt idx="36">
                  <c:v>40.5</c:v>
                </c:pt>
                <c:pt idx="37">
                  <c:v>41</c:v>
                </c:pt>
                <c:pt idx="38">
                  <c:v>41.5</c:v>
                </c:pt>
                <c:pt idx="39">
                  <c:v>42</c:v>
                </c:pt>
                <c:pt idx="40">
                  <c:v>42.5</c:v>
                </c:pt>
              </c:numCache>
            </c:numRef>
          </c:xVal>
          <c:yVal>
            <c:numRef>
              <c:f>summary!$AA$46:$AA$86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57-48F2-993C-F6AA842378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1084896"/>
        <c:axId val="811099056"/>
      </c:scatterChart>
      <c:valAx>
        <c:axId val="811084896"/>
        <c:scaling>
          <c:orientation val="minMax"/>
          <c:max val="7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11099056"/>
        <c:crossesAt val="0"/>
        <c:crossBetween val="midCat"/>
        <c:majorUnit val="10"/>
      </c:valAx>
      <c:valAx>
        <c:axId val="811099056"/>
        <c:scaling>
          <c:orientation val="minMax"/>
          <c:max val="40"/>
          <c:min val="-15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11084896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'6344'!$L$1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'6344'!$A$2:$A$141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'6344'!$M$2:$M$177</c:f>
              <c:numCache>
                <c:formatCode>0.00</c:formatCode>
                <c:ptCount val="176"/>
                <c:pt idx="4">
                  <c:v>1.739338638655167</c:v>
                </c:pt>
                <c:pt idx="5">
                  <c:v>1.7326199496978585</c:v>
                </c:pt>
                <c:pt idx="6">
                  <c:v>1.7001949450477452</c:v>
                </c:pt>
                <c:pt idx="7">
                  <c:v>1.6876904578352725</c:v>
                </c:pt>
                <c:pt idx="8">
                  <c:v>1.6938570862514786</c:v>
                </c:pt>
                <c:pt idx="9">
                  <c:v>1.7036165189993278</c:v>
                </c:pt>
                <c:pt idx="10">
                  <c:v>1.7337116541064495</c:v>
                </c:pt>
                <c:pt idx="11">
                  <c:v>1.7601072792021415</c:v>
                </c:pt>
                <c:pt idx="12">
                  <c:v>1.7373505026001106</c:v>
                </c:pt>
                <c:pt idx="13">
                  <c:v>1.7490541720535546</c:v>
                </c:pt>
                <c:pt idx="14">
                  <c:v>1.7435894191994994</c:v>
                </c:pt>
                <c:pt idx="15">
                  <c:v>1.7437098477735171</c:v>
                </c:pt>
                <c:pt idx="16">
                  <c:v>1.7256621563244341</c:v>
                </c:pt>
                <c:pt idx="17">
                  <c:v>1.6894875454746978</c:v>
                </c:pt>
                <c:pt idx="18">
                  <c:v>1.6935141671317588</c:v>
                </c:pt>
                <c:pt idx="19">
                  <c:v>1.6908989401829897</c:v>
                </c:pt>
                <c:pt idx="20">
                  <c:v>1.6915763901349643</c:v>
                </c:pt>
                <c:pt idx="21">
                  <c:v>1.7020885259941918</c:v>
                </c:pt>
                <c:pt idx="22">
                  <c:v>1.6920403912543902</c:v>
                </c:pt>
                <c:pt idx="23">
                  <c:v>1.7016562257915868</c:v>
                </c:pt>
                <c:pt idx="24">
                  <c:v>1.7214369119722215</c:v>
                </c:pt>
                <c:pt idx="25">
                  <c:v>1.7439385942032859</c:v>
                </c:pt>
                <c:pt idx="26">
                  <c:v>1.7822555027464264</c:v>
                </c:pt>
                <c:pt idx="27">
                  <c:v>1.7942770883255703</c:v>
                </c:pt>
                <c:pt idx="28">
                  <c:v>1.8080300085338974</c:v>
                </c:pt>
                <c:pt idx="29">
                  <c:v>1.8056353428708571</c:v>
                </c:pt>
                <c:pt idx="30">
                  <c:v>1.8058189969459029</c:v>
                </c:pt>
                <c:pt idx="31">
                  <c:v>1.7921468155461078</c:v>
                </c:pt>
                <c:pt idx="32">
                  <c:v>1.794466886023433</c:v>
                </c:pt>
                <c:pt idx="33">
                  <c:v>1.7692507660494916</c:v>
                </c:pt>
                <c:pt idx="34">
                  <c:v>1.734463470152531</c:v>
                </c:pt>
                <c:pt idx="35">
                  <c:v>1.6930876245460291</c:v>
                </c:pt>
                <c:pt idx="36">
                  <c:v>1.7318115886479752</c:v>
                </c:pt>
                <c:pt idx="37">
                  <c:v>1.7694570336949287</c:v>
                </c:pt>
                <c:pt idx="38">
                  <c:v>1.7725777707818462</c:v>
                </c:pt>
                <c:pt idx="39">
                  <c:v>1.7476362991168002</c:v>
                </c:pt>
                <c:pt idx="40">
                  <c:v>1.7633430288170013</c:v>
                </c:pt>
                <c:pt idx="41">
                  <c:v>1.7443054477399846</c:v>
                </c:pt>
                <c:pt idx="42">
                  <c:v>1.7447950187877468</c:v>
                </c:pt>
                <c:pt idx="43">
                  <c:v>1.7472206983080705</c:v>
                </c:pt>
                <c:pt idx="44">
                  <c:v>1.7735720065333742</c:v>
                </c:pt>
                <c:pt idx="45">
                  <c:v>1.7782122460280902</c:v>
                </c:pt>
                <c:pt idx="46">
                  <c:v>1.7750617440869185</c:v>
                </c:pt>
                <c:pt idx="47">
                  <c:v>1.7755271884417578</c:v>
                </c:pt>
                <c:pt idx="48">
                  <c:v>1.7712435462407987</c:v>
                </c:pt>
                <c:pt idx="49">
                  <c:v>1.7343300990031039</c:v>
                </c:pt>
                <c:pt idx="50">
                  <c:v>1.7362361582048693</c:v>
                </c:pt>
                <c:pt idx="51">
                  <c:v>1.7572919507364264</c:v>
                </c:pt>
                <c:pt idx="52">
                  <c:v>1.7450141034300952</c:v>
                </c:pt>
                <c:pt idx="53">
                  <c:v>1.7583999131638091</c:v>
                </c:pt>
                <c:pt idx="54">
                  <c:v>1.7694634549979356</c:v>
                </c:pt>
                <c:pt idx="55">
                  <c:v>1.7658453922419071</c:v>
                </c:pt>
                <c:pt idx="56">
                  <c:v>1.7543142868601342</c:v>
                </c:pt>
                <c:pt idx="57">
                  <c:v>1.7563343280974659</c:v>
                </c:pt>
                <c:pt idx="58">
                  <c:v>1.7375670787796795</c:v>
                </c:pt>
                <c:pt idx="59">
                  <c:v>1.7366809631312345</c:v>
                </c:pt>
                <c:pt idx="60">
                  <c:v>1.735873586071379</c:v>
                </c:pt>
                <c:pt idx="61">
                  <c:v>1.7414908542230805</c:v>
                </c:pt>
                <c:pt idx="62">
                  <c:v>1.7575587072656105</c:v>
                </c:pt>
                <c:pt idx="63">
                  <c:v>1.763791663192591</c:v>
                </c:pt>
                <c:pt idx="64">
                  <c:v>1.7743591667274536</c:v>
                </c:pt>
                <c:pt idx="65">
                  <c:v>1.7808874194989335</c:v>
                </c:pt>
                <c:pt idx="66">
                  <c:v>1.7702954743586818</c:v>
                </c:pt>
                <c:pt idx="67">
                  <c:v>1.7747568639849147</c:v>
                </c:pt>
                <c:pt idx="68">
                  <c:v>1.7787771838010762</c:v>
                </c:pt>
                <c:pt idx="69">
                  <c:v>1.7866087659337309</c:v>
                </c:pt>
                <c:pt idx="70">
                  <c:v>1.7691643152326462</c:v>
                </c:pt>
                <c:pt idx="71">
                  <c:v>1.7395827098940728</c:v>
                </c:pt>
                <c:pt idx="72">
                  <c:v>1.7365451955539675</c:v>
                </c:pt>
                <c:pt idx="73">
                  <c:v>1.7489782443766448</c:v>
                </c:pt>
                <c:pt idx="74">
                  <c:v>1.7627065086328397</c:v>
                </c:pt>
                <c:pt idx="75">
                  <c:v>1.8099608293964511</c:v>
                </c:pt>
                <c:pt idx="76">
                  <c:v>1.817587652731411</c:v>
                </c:pt>
                <c:pt idx="77">
                  <c:v>1.8132711544591926</c:v>
                </c:pt>
                <c:pt idx="78">
                  <c:v>1.7833400258065182</c:v>
                </c:pt>
                <c:pt idx="79">
                  <c:v>1.7544487559806035</c:v>
                </c:pt>
                <c:pt idx="80">
                  <c:v>1.7456446401370986</c:v>
                </c:pt>
                <c:pt idx="81">
                  <c:v>1.7563707804511988</c:v>
                </c:pt>
                <c:pt idx="82">
                  <c:v>1.7628628355936105</c:v>
                </c:pt>
                <c:pt idx="83">
                  <c:v>1.7483927164744153</c:v>
                </c:pt>
                <c:pt idx="84">
                  <c:v>1.7289922338941728</c:v>
                </c:pt>
                <c:pt idx="85">
                  <c:v>1.7224031809924949</c:v>
                </c:pt>
                <c:pt idx="86">
                  <c:v>1.764821944452226</c:v>
                </c:pt>
                <c:pt idx="87">
                  <c:v>1.7583054876775606</c:v>
                </c:pt>
                <c:pt idx="88">
                  <c:v>1.7420116535929615</c:v>
                </c:pt>
                <c:pt idx="89">
                  <c:v>1.7581504516515412</c:v>
                </c:pt>
                <c:pt idx="90">
                  <c:v>1.7559346939282641</c:v>
                </c:pt>
                <c:pt idx="91">
                  <c:v>1.7329340092857666</c:v>
                </c:pt>
                <c:pt idx="92">
                  <c:v>1.7365331771917119</c:v>
                </c:pt>
                <c:pt idx="93">
                  <c:v>1.7438902728110852</c:v>
                </c:pt>
                <c:pt idx="94">
                  <c:v>1.7313863196364092</c:v>
                </c:pt>
                <c:pt idx="95">
                  <c:v>1.7416377521361293</c:v>
                </c:pt>
                <c:pt idx="96">
                  <c:v>1.7377770662868293</c:v>
                </c:pt>
                <c:pt idx="97">
                  <c:v>1.7494569946336291</c:v>
                </c:pt>
                <c:pt idx="98">
                  <c:v>1.7487167108865458</c:v>
                </c:pt>
                <c:pt idx="99">
                  <c:v>1.7445517197162161</c:v>
                </c:pt>
                <c:pt idx="100">
                  <c:v>1.7385163868488831</c:v>
                </c:pt>
                <c:pt idx="101">
                  <c:v>1.7325796772671402</c:v>
                </c:pt>
                <c:pt idx="102">
                  <c:v>1.7534989392948117</c:v>
                </c:pt>
                <c:pt idx="103">
                  <c:v>1.7541490930292589</c:v>
                </c:pt>
                <c:pt idx="104">
                  <c:v>1.7529262129627226</c:v>
                </c:pt>
                <c:pt idx="105">
                  <c:v>1.7630398152630817</c:v>
                </c:pt>
                <c:pt idx="106">
                  <c:v>1.7439326077496113</c:v>
                </c:pt>
                <c:pt idx="107">
                  <c:v>1.7652566539989125</c:v>
                </c:pt>
                <c:pt idx="108">
                  <c:v>1.7600934127077639</c:v>
                </c:pt>
                <c:pt idx="109">
                  <c:v>1.7577389015140952</c:v>
                </c:pt>
                <c:pt idx="110">
                  <c:v>1.756127525861332</c:v>
                </c:pt>
                <c:pt idx="111">
                  <c:v>1.7626250480752317</c:v>
                </c:pt>
                <c:pt idx="112">
                  <c:v>1.751944253444085</c:v>
                </c:pt>
                <c:pt idx="113">
                  <c:v>1.7634176853095944</c:v>
                </c:pt>
                <c:pt idx="114">
                  <c:v>1.7813290306553633</c:v>
                </c:pt>
                <c:pt idx="115">
                  <c:v>1.8016691345423892</c:v>
                </c:pt>
                <c:pt idx="116">
                  <c:v>1.8140331033578596</c:v>
                </c:pt>
                <c:pt idx="117">
                  <c:v>1.8104943580346426</c:v>
                </c:pt>
                <c:pt idx="118">
                  <c:v>1.8062116089468045</c:v>
                </c:pt>
                <c:pt idx="119">
                  <c:v>1.813247213579658</c:v>
                </c:pt>
                <c:pt idx="120">
                  <c:v>1.8021460137515479</c:v>
                </c:pt>
                <c:pt idx="121">
                  <c:v>1.7758492951851099</c:v>
                </c:pt>
                <c:pt idx="122">
                  <c:v>1.7864068932701407</c:v>
                </c:pt>
                <c:pt idx="123">
                  <c:v>1.7774860843363003</c:v>
                </c:pt>
                <c:pt idx="124">
                  <c:v>1.7747518151845769</c:v>
                </c:pt>
                <c:pt idx="125">
                  <c:v>1.7858986649070727</c:v>
                </c:pt>
                <c:pt idx="126">
                  <c:v>1.7690141222155411</c:v>
                </c:pt>
                <c:pt idx="127">
                  <c:v>1.7623356825642831</c:v>
                </c:pt>
                <c:pt idx="128">
                  <c:v>1.7743358065070309</c:v>
                </c:pt>
                <c:pt idx="129">
                  <c:v>1.7526787076050796</c:v>
                </c:pt>
                <c:pt idx="130">
                  <c:v>1.7553294125475936</c:v>
                </c:pt>
                <c:pt idx="131">
                  <c:v>1.7503551901887988</c:v>
                </c:pt>
                <c:pt idx="132">
                  <c:v>1.7548197699944743</c:v>
                </c:pt>
                <c:pt idx="133">
                  <c:v>1.7631425401501508</c:v>
                </c:pt>
                <c:pt idx="134">
                  <c:v>1.7735551509081344</c:v>
                </c:pt>
                <c:pt idx="135">
                  <c:v>1.7742989084221472</c:v>
                </c:pt>
                <c:pt idx="136">
                  <c:v>1.7619618564641226</c:v>
                </c:pt>
                <c:pt idx="137">
                  <c:v>1.7599589857183173</c:v>
                </c:pt>
                <c:pt idx="138">
                  <c:v>1.7493441592222783</c:v>
                </c:pt>
                <c:pt idx="139">
                  <c:v>1.7689875117480811</c:v>
                </c:pt>
                <c:pt idx="140">
                  <c:v>1.7589228784298436</c:v>
                </c:pt>
                <c:pt idx="141">
                  <c:v>1.768435454682294</c:v>
                </c:pt>
                <c:pt idx="142">
                  <c:v>1.7763965976316491</c:v>
                </c:pt>
                <c:pt idx="143">
                  <c:v>1.7683788792087389</c:v>
                </c:pt>
                <c:pt idx="144">
                  <c:v>1.769135113989051</c:v>
                </c:pt>
                <c:pt idx="145">
                  <c:v>1.7639960705649416</c:v>
                </c:pt>
                <c:pt idx="146">
                  <c:v>1.7726069942240419</c:v>
                </c:pt>
                <c:pt idx="147">
                  <c:v>1.7603381288557518</c:v>
                </c:pt>
                <c:pt idx="148">
                  <c:v>1.7713595023302708</c:v>
                </c:pt>
                <c:pt idx="149">
                  <c:v>1.7675902042668623</c:v>
                </c:pt>
                <c:pt idx="150">
                  <c:v>1.7731962661579406</c:v>
                </c:pt>
                <c:pt idx="151">
                  <c:v>1.7689392789136229</c:v>
                </c:pt>
                <c:pt idx="152">
                  <c:v>1.7657636715943648</c:v>
                </c:pt>
                <c:pt idx="153">
                  <c:v>1.7535220923397923</c:v>
                </c:pt>
                <c:pt idx="154">
                  <c:v>1.7633543126209417</c:v>
                </c:pt>
                <c:pt idx="155">
                  <c:v>1.7573232191486314</c:v>
                </c:pt>
                <c:pt idx="156">
                  <c:v>1.7478164594171623</c:v>
                </c:pt>
                <c:pt idx="157">
                  <c:v>1.7702784543363785</c:v>
                </c:pt>
                <c:pt idx="158">
                  <c:v>1.7545210759631202</c:v>
                </c:pt>
                <c:pt idx="159">
                  <c:v>1.7573729404364886</c:v>
                </c:pt>
                <c:pt idx="160">
                  <c:v>1.7556909643615239</c:v>
                </c:pt>
                <c:pt idx="161">
                  <c:v>1.757857464787451</c:v>
                </c:pt>
                <c:pt idx="162">
                  <c:v>1.7597711735079231</c:v>
                </c:pt>
                <c:pt idx="163">
                  <c:v>1.7577894796052638</c:v>
                </c:pt>
                <c:pt idx="164">
                  <c:v>1.7614226363923926</c:v>
                </c:pt>
                <c:pt idx="165">
                  <c:v>1.7821621071391669</c:v>
                </c:pt>
                <c:pt idx="166">
                  <c:v>1.768149608485386</c:v>
                </c:pt>
                <c:pt idx="167">
                  <c:v>1.7666501369095726</c:v>
                </c:pt>
                <c:pt idx="168">
                  <c:v>1.7698783300980416</c:v>
                </c:pt>
                <c:pt idx="169">
                  <c:v>1.7798771313415822</c:v>
                </c:pt>
                <c:pt idx="170">
                  <c:v>1.759202465398312</c:v>
                </c:pt>
                <c:pt idx="171">
                  <c:v>1.7642055999139603</c:v>
                </c:pt>
                <c:pt idx="172">
                  <c:v>1.7752239477412552</c:v>
                </c:pt>
                <c:pt idx="173">
                  <c:v>1.7656568482712753</c:v>
                </c:pt>
                <c:pt idx="174">
                  <c:v>1.7707602154459028</c:v>
                </c:pt>
                <c:pt idx="175">
                  <c:v>1.7631116565629894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59-467D-A1F8-AF88AE4432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1456496"/>
        <c:axId val="811434800"/>
      </c:scatterChart>
      <c:valAx>
        <c:axId val="811456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11434800"/>
        <c:crossesAt val="0"/>
        <c:crossBetween val="midCat"/>
        <c:majorUnit val="10"/>
      </c:valAx>
      <c:valAx>
        <c:axId val="811434800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11456496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'6431'!$L$1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'6431'!$A$2:$A$141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'6431'!$L$2:$L$141</c:f>
              <c:numCache>
                <c:formatCode>0.00</c:formatCode>
                <c:ptCount val="140"/>
                <c:pt idx="0">
                  <c:v>1.7702051654856537</c:v>
                </c:pt>
                <c:pt idx="1">
                  <c:v>1.7787012349424032</c:v>
                </c:pt>
                <c:pt idx="2">
                  <c:v>1.7843176516756765</c:v>
                </c:pt>
                <c:pt idx="3">
                  <c:v>1.7647258536200616</c:v>
                </c:pt>
                <c:pt idx="4">
                  <c:v>1.7889311789291225</c:v>
                </c:pt>
                <c:pt idx="5">
                  <c:v>1.7656280536353057</c:v>
                </c:pt>
                <c:pt idx="6">
                  <c:v>1.7411576418198802</c:v>
                </c:pt>
                <c:pt idx="7">
                  <c:v>1.7315092359835855</c:v>
                </c:pt>
                <c:pt idx="8">
                  <c:v>1.686179650594285</c:v>
                </c:pt>
                <c:pt idx="9">
                  <c:v>1.6610762356866544</c:v>
                </c:pt>
                <c:pt idx="10">
                  <c:v>1.6835167395149941</c:v>
                </c:pt>
                <c:pt idx="11">
                  <c:v>1.6935773905186433</c:v>
                </c:pt>
                <c:pt idx="12">
                  <c:v>1.6499459397183531</c:v>
                </c:pt>
                <c:pt idx="13">
                  <c:v>1.6303932886574257</c:v>
                </c:pt>
                <c:pt idx="14">
                  <c:v>1.6578512322941652</c:v>
                </c:pt>
                <c:pt idx="15">
                  <c:v>1.6665655912414159</c:v>
                </c:pt>
                <c:pt idx="16">
                  <c:v>1.6449352822711474</c:v>
                </c:pt>
                <c:pt idx="17">
                  <c:v>1.6251607053088377</c:v>
                </c:pt>
                <c:pt idx="18">
                  <c:v>1.6135593237043522</c:v>
                </c:pt>
                <c:pt idx="19">
                  <c:v>1.6279662723604864</c:v>
                </c:pt>
                <c:pt idx="20">
                  <c:v>1.6156214172711063</c:v>
                </c:pt>
                <c:pt idx="21">
                  <c:v>1.6194306649458994</c:v>
                </c:pt>
                <c:pt idx="22">
                  <c:v>1.6027817779737235</c:v>
                </c:pt>
                <c:pt idx="23">
                  <c:v>1.600354370559754</c:v>
                </c:pt>
                <c:pt idx="24">
                  <c:v>1.6095673619175805</c:v>
                </c:pt>
                <c:pt idx="25">
                  <c:v>1.6111297378164124</c:v>
                </c:pt>
                <c:pt idx="26">
                  <c:v>1.6043311416888379</c:v>
                </c:pt>
                <c:pt idx="27">
                  <c:v>1.5950888125888709</c:v>
                </c:pt>
                <c:pt idx="28">
                  <c:v>1.590525884349612</c:v>
                </c:pt>
                <c:pt idx="29">
                  <c:v>1.5984587057765431</c:v>
                </c:pt>
                <c:pt idx="30">
                  <c:v>1.5924597527501669</c:v>
                </c:pt>
                <c:pt idx="31">
                  <c:v>1.5671207043864364</c:v>
                </c:pt>
                <c:pt idx="32">
                  <c:v>1.5574341066835105</c:v>
                </c:pt>
                <c:pt idx="33">
                  <c:v>1.5659885530529631</c:v>
                </c:pt>
                <c:pt idx="34">
                  <c:v>1.5579109712076031</c:v>
                </c:pt>
                <c:pt idx="35">
                  <c:v>1.5739403764150397</c:v>
                </c:pt>
                <c:pt idx="36">
                  <c:v>1.5691412897752786</c:v>
                </c:pt>
                <c:pt idx="37">
                  <c:v>1.5735225806355611</c:v>
                </c:pt>
                <c:pt idx="38">
                  <c:v>1.5785110157223174</c:v>
                </c:pt>
                <c:pt idx="39">
                  <c:v>1.5770164060567822</c:v>
                </c:pt>
                <c:pt idx="40">
                  <c:v>1.5625164793694817</c:v>
                </c:pt>
                <c:pt idx="41">
                  <c:v>1.542384474312178</c:v>
                </c:pt>
                <c:pt idx="42">
                  <c:v>1.5440235780924263</c:v>
                </c:pt>
                <c:pt idx="43">
                  <c:v>1.5319805735786338</c:v>
                </c:pt>
                <c:pt idx="44">
                  <c:v>1.5315853151217502</c:v>
                </c:pt>
                <c:pt idx="45">
                  <c:v>1.5451013243684291</c:v>
                </c:pt>
                <c:pt idx="46">
                  <c:v>1.5420650319688214</c:v>
                </c:pt>
                <c:pt idx="47">
                  <c:v>1.5487683196181288</c:v>
                </c:pt>
                <c:pt idx="48">
                  <c:v>1.5422248223168731</c:v>
                </c:pt>
                <c:pt idx="49">
                  <c:v>1.5361573458153677</c:v>
                </c:pt>
                <c:pt idx="50">
                  <c:v>1.5436682037158986</c:v>
                </c:pt>
                <c:pt idx="51">
                  <c:v>1.5471772349557131</c:v>
                </c:pt>
                <c:pt idx="52">
                  <c:v>1.4996787667476625</c:v>
                </c:pt>
                <c:pt idx="53">
                  <c:v>1.4634514213154284</c:v>
                </c:pt>
                <c:pt idx="54">
                  <c:v>1.5091039597853044</c:v>
                </c:pt>
                <c:pt idx="55">
                  <c:v>1.5044194858769073</c:v>
                </c:pt>
                <c:pt idx="56">
                  <c:v>1.5075842902987138</c:v>
                </c:pt>
                <c:pt idx="57">
                  <c:v>1.5343655734275774</c:v>
                </c:pt>
                <c:pt idx="58">
                  <c:v>1.5392773475331976</c:v>
                </c:pt>
                <c:pt idx="59">
                  <c:v>1.5622667688588769</c:v>
                </c:pt>
                <c:pt idx="60">
                  <c:v>1.5743916192071996</c:v>
                </c:pt>
                <c:pt idx="61">
                  <c:v>1.5717500570474554</c:v>
                </c:pt>
                <c:pt idx="62">
                  <c:v>1.5532541863890099</c:v>
                </c:pt>
                <c:pt idx="63">
                  <c:v>1.5512597509173212</c:v>
                </c:pt>
                <c:pt idx="64">
                  <c:v>1.5349187648413944</c:v>
                </c:pt>
                <c:pt idx="65">
                  <c:v>1.5216349309710671</c:v>
                </c:pt>
                <c:pt idx="66">
                  <c:v>1.5128149378520883</c:v>
                </c:pt>
                <c:pt idx="67">
                  <c:v>1.5260621293758867</c:v>
                </c:pt>
                <c:pt idx="68">
                  <c:v>1.4916043393097063</c:v>
                </c:pt>
                <c:pt idx="69">
                  <c:v>1.4960671769891474</c:v>
                </c:pt>
                <c:pt idx="70">
                  <c:v>1.4898786168215301</c:v>
                </c:pt>
                <c:pt idx="71">
                  <c:v>1.4935053369874631</c:v>
                </c:pt>
                <c:pt idx="72">
                  <c:v>1.4947448843922861</c:v>
                </c:pt>
                <c:pt idx="73">
                  <c:v>1.4967707843208258</c:v>
                </c:pt>
                <c:pt idx="74">
                  <c:v>1.5011229830198989</c:v>
                </c:pt>
                <c:pt idx="75">
                  <c:v>1.49694763549607</c:v>
                </c:pt>
                <c:pt idx="76">
                  <c:v>1.5018255444994248</c:v>
                </c:pt>
                <c:pt idx="77">
                  <c:v>1.4900117097907877</c:v>
                </c:pt>
                <c:pt idx="78">
                  <c:v>1.4896000816032204</c:v>
                </c:pt>
                <c:pt idx="79">
                  <c:v>1.4759093386677296</c:v>
                </c:pt>
                <c:pt idx="80">
                  <c:v>1.4797737505340454</c:v>
                </c:pt>
                <c:pt idx="81">
                  <c:v>1.4631388843660604</c:v>
                </c:pt>
                <c:pt idx="82">
                  <c:v>1.4547546067577808</c:v>
                </c:pt>
                <c:pt idx="83">
                  <c:v>1.4491360092233405</c:v>
                </c:pt>
                <c:pt idx="84">
                  <c:v>1.4566404443267837</c:v>
                </c:pt>
                <c:pt idx="85">
                  <c:v>1.427428052638428</c:v>
                </c:pt>
                <c:pt idx="86">
                  <c:v>1.4242880123506292</c:v>
                </c:pt>
                <c:pt idx="87">
                  <c:v>1.4227514271294912</c:v>
                </c:pt>
                <c:pt idx="88">
                  <c:v>1.4585332183460173</c:v>
                </c:pt>
                <c:pt idx="89">
                  <c:v>1.4416420367571237</c:v>
                </c:pt>
                <c:pt idx="90">
                  <c:v>1.4495891970882002</c:v>
                </c:pt>
                <c:pt idx="91">
                  <c:v>1.4408296666236693</c:v>
                </c:pt>
                <c:pt idx="92">
                  <c:v>1.449817589756913</c:v>
                </c:pt>
                <c:pt idx="93">
                  <c:v>1.451526192247218</c:v>
                </c:pt>
                <c:pt idx="94">
                  <c:v>1.4462022929174081</c:v>
                </c:pt>
                <c:pt idx="95">
                  <c:v>1.4391861045241661</c:v>
                </c:pt>
                <c:pt idx="96">
                  <c:v>1.4524890501604024</c:v>
                </c:pt>
                <c:pt idx="97">
                  <c:v>1.4421775539957176</c:v>
                </c:pt>
                <c:pt idx="98">
                  <c:v>1.4276390796914658</c:v>
                </c:pt>
                <c:pt idx="99">
                  <c:v>1.4139519312360325</c:v>
                </c:pt>
                <c:pt idx="100">
                  <c:v>1.4142708780039772</c:v>
                </c:pt>
                <c:pt idx="101">
                  <c:v>1.4187461315755816</c:v>
                </c:pt>
                <c:pt idx="102">
                  <c:v>1.423094673737608</c:v>
                </c:pt>
                <c:pt idx="103">
                  <c:v>1.4021492920354417</c:v>
                </c:pt>
                <c:pt idx="104">
                  <c:v>1.3956524270189488</c:v>
                </c:pt>
                <c:pt idx="105">
                  <c:v>1.3840371659589017</c:v>
                </c:pt>
                <c:pt idx="106">
                  <c:v>1.3615096132200484</c:v>
                </c:pt>
                <c:pt idx="107">
                  <c:v>1.3656932084450846</c:v>
                </c:pt>
                <c:pt idx="108">
                  <c:v>1.3608062628889759</c:v>
                </c:pt>
                <c:pt idx="109">
                  <c:v>1.3684042624449411</c:v>
                </c:pt>
                <c:pt idx="110">
                  <c:v>1.3913247022965378</c:v>
                </c:pt>
                <c:pt idx="111">
                  <c:v>1.3837702597635555</c:v>
                </c:pt>
                <c:pt idx="112">
                  <c:v>1.3875761862118241</c:v>
                </c:pt>
                <c:pt idx="113">
                  <c:v>1.3790205888649485</c:v>
                </c:pt>
                <c:pt idx="114">
                  <c:v>1.3887731377571479</c:v>
                </c:pt>
                <c:pt idx="115">
                  <c:v>1.3978238980841864</c:v>
                </c:pt>
                <c:pt idx="116">
                  <c:v>1.400126869935735</c:v>
                </c:pt>
                <c:pt idx="117">
                  <c:v>1.3914874498203857</c:v>
                </c:pt>
                <c:pt idx="118">
                  <c:v>1.3876747255081494</c:v>
                </c:pt>
                <c:pt idx="119">
                  <c:v>1.3788825012845498</c:v>
                </c:pt>
                <c:pt idx="120">
                  <c:v>1.3712844527290824</c:v>
                </c:pt>
                <c:pt idx="121">
                  <c:v>1.3774783844359646</c:v>
                </c:pt>
                <c:pt idx="122">
                  <c:v>1.3596254689458878</c:v>
                </c:pt>
                <c:pt idx="123">
                  <c:v>1.369661226328772</c:v>
                </c:pt>
                <c:pt idx="124">
                  <c:v>1.3706291344237966</c:v>
                </c:pt>
                <c:pt idx="125">
                  <c:v>1.3450080283004708</c:v>
                </c:pt>
                <c:pt idx="126">
                  <c:v>1.34005626528678</c:v>
                </c:pt>
                <c:pt idx="127">
                  <c:v>1.3338724004161819</c:v>
                </c:pt>
                <c:pt idx="128">
                  <c:v>1.3487670771286786</c:v>
                </c:pt>
                <c:pt idx="129">
                  <c:v>1.3666739084804369</c:v>
                </c:pt>
                <c:pt idx="130">
                  <c:v>1.3614167207255587</c:v>
                </c:pt>
                <c:pt idx="131">
                  <c:v>1.3397207539001139</c:v>
                </c:pt>
                <c:pt idx="132">
                  <c:v>1.3478147560481526</c:v>
                </c:pt>
                <c:pt idx="133">
                  <c:v>1.3541251230551274</c:v>
                </c:pt>
                <c:pt idx="134">
                  <c:v>1.3526366555623792</c:v>
                </c:pt>
                <c:pt idx="135">
                  <c:v>1.3494550599150765</c:v>
                </c:pt>
                <c:pt idx="136">
                  <c:v>1.3532472566748244</c:v>
                </c:pt>
                <c:pt idx="137">
                  <c:v>1.3515281529079459</c:v>
                </c:pt>
                <c:pt idx="138">
                  <c:v>1.3480215458091578</c:v>
                </c:pt>
                <c:pt idx="139">
                  <c:v>1.3314126649214562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DA-4022-8BEF-CE3F8097DF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1495008"/>
        <c:axId val="811498400"/>
      </c:scatterChart>
      <c:valAx>
        <c:axId val="811495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11498400"/>
        <c:crossesAt val="0"/>
        <c:crossBetween val="midCat"/>
        <c:majorUnit val="10"/>
      </c:valAx>
      <c:valAx>
        <c:axId val="811498400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11495008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'6431'!$A$2:$A$179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</c:numCache>
            </c:numRef>
          </c:xVal>
          <c:yVal>
            <c:numRef>
              <c:f>'6431'!$P$2:$P$177</c:f>
              <c:numCache>
                <c:formatCode>General</c:formatCode>
                <c:ptCount val="176"/>
                <c:pt idx="4">
                  <c:v>8.9626579361078011</c:v>
                </c:pt>
                <c:pt idx="5">
                  <c:v>7.6902949861472072</c:v>
                </c:pt>
                <c:pt idx="6">
                  <c:v>6.3472836705662603</c:v>
                </c:pt>
                <c:pt idx="7">
                  <c:v>5.9013533014846082</c:v>
                </c:pt>
                <c:pt idx="8">
                  <c:v>3.2958700101676097</c:v>
                </c:pt>
                <c:pt idx="9">
                  <c:v>1.9145470777993117</c:v>
                </c:pt>
                <c:pt idx="10">
                  <c:v>3.4107525771427136</c:v>
                </c:pt>
                <c:pt idx="11">
                  <c:v>4.1576849952896788</c:v>
                </c:pt>
                <c:pt idx="12">
                  <c:v>1.6549788980000928</c:v>
                </c:pt>
                <c:pt idx="13">
                  <c:v>0.60960809602531774</c:v>
                </c:pt>
                <c:pt idx="14">
                  <c:v>2.4094870427185389</c:v>
                </c:pt>
                <c:pt idx="15">
                  <c:v>3.0749370384512305</c:v>
                </c:pt>
                <c:pt idx="16">
                  <c:v>1.9038189303130584</c:v>
                </c:pt>
                <c:pt idx="17">
                  <c:v>0.84501637706622135</c:v>
                </c:pt>
                <c:pt idx="18">
                  <c:v>0.28088491205426153</c:v>
                </c:pt>
                <c:pt idx="19">
                  <c:v>1.2908708478795132</c:v>
                </c:pt>
                <c:pt idx="20">
                  <c:v>0.68174170182050697</c:v>
                </c:pt>
                <c:pt idx="21">
                  <c:v>1.0503167759551246</c:v>
                </c:pt>
                <c:pt idx="22">
                  <c:v>0.18069218814431115</c:v>
                </c:pt>
                <c:pt idx="23">
                  <c:v>0.1718025346372008</c:v>
                </c:pt>
                <c:pt idx="24">
                  <c:v>0.86743155171586772</c:v>
                </c:pt>
                <c:pt idx="25">
                  <c:v>1.1000178897590436</c:v>
                </c:pt>
                <c:pt idx="26">
                  <c:v>0.82656822230719218</c:v>
                </c:pt>
                <c:pt idx="27">
                  <c:v>0.40521507330553919</c:v>
                </c:pt>
                <c:pt idx="28">
                  <c:v>0.26707604249301947</c:v>
                </c:pt>
                <c:pt idx="29">
                  <c:v>0.88522458527527537</c:v>
                </c:pt>
                <c:pt idx="30">
                  <c:v>0.66017218544661904</c:v>
                </c:pt>
                <c:pt idx="31">
                  <c:v>-0.73541212855401106</c:v>
                </c:pt>
                <c:pt idx="32">
                  <c:v>-1.1836540063419978</c:v>
                </c:pt>
                <c:pt idx="33">
                  <c:v>-0.52788249318785641</c:v>
                </c:pt>
                <c:pt idx="34">
                  <c:v>-0.87874096211271757</c:v>
                </c:pt>
                <c:pt idx="35">
                  <c:v>0.22944186155251764</c:v>
                </c:pt>
                <c:pt idx="36">
                  <c:v>7.7009677590246475E-2</c:v>
                </c:pt>
                <c:pt idx="37">
                  <c:v>0.48020685638464233</c:v>
                </c:pt>
                <c:pt idx="38">
                  <c:v>0.92015058069478384</c:v>
                </c:pt>
                <c:pt idx="39">
                  <c:v>0.96771719149062274</c:v>
                </c:pt>
                <c:pt idx="40">
                  <c:v>0.22815538526684606</c:v>
                </c:pt>
                <c:pt idx="41">
                  <c:v>-0.85227999785566189</c:v>
                </c:pt>
                <c:pt idx="42">
                  <c:v>-0.61504981331958497</c:v>
                </c:pt>
                <c:pt idx="43">
                  <c:v>-1.205909880251868</c:v>
                </c:pt>
                <c:pt idx="44">
                  <c:v>-1.0918065925594771</c:v>
                </c:pt>
                <c:pt idx="45">
                  <c:v>-0.13574350427814708</c:v>
                </c:pt>
                <c:pt idx="46">
                  <c:v>-0.18148506028716282</c:v>
                </c:pt>
                <c:pt idx="47">
                  <c:v>0.36224768975174843</c:v>
                </c:pt>
                <c:pt idx="48">
                  <c:v>0.10423751793140186</c:v>
                </c:pt>
                <c:pt idx="49">
                  <c:v>-0.124962168304565</c:v>
                </c:pt>
                <c:pt idx="50">
                  <c:v>0.46764762890004996</c:v>
                </c:pt>
                <c:pt idx="51">
                  <c:v>0.81805252795685313</c:v>
                </c:pt>
                <c:pt idx="52">
                  <c:v>-1.9186993281299765</c:v>
                </c:pt>
                <c:pt idx="53">
                  <c:v>-3.9732824209552571</c:v>
                </c:pt>
                <c:pt idx="54">
                  <c:v>-1.0722013578236338</c:v>
                </c:pt>
                <c:pt idx="55">
                  <c:v>-1.2176967683371769</c:v>
                </c:pt>
                <c:pt idx="56">
                  <c:v>-0.88812571053937006</c:v>
                </c:pt>
                <c:pt idx="57">
                  <c:v>0.87079931603545191</c:v>
                </c:pt>
                <c:pt idx="58">
                  <c:v>1.3061032428975228</c:v>
                </c:pt>
                <c:pt idx="59">
                  <c:v>2.8355311973361936</c:v>
                </c:pt>
                <c:pt idx="60">
                  <c:v>3.7073963610568796</c:v>
                </c:pt>
                <c:pt idx="61">
                  <c:v>3.6855452944787275</c:v>
                </c:pt>
                <c:pt idx="62">
                  <c:v>2.704134631572523</c:v>
                </c:pt>
                <c:pt idx="63">
                  <c:v>2.721449992443064</c:v>
                </c:pt>
                <c:pt idx="64">
                  <c:v>1.8704606708589626</c:v>
                </c:pt>
                <c:pt idx="65">
                  <c:v>1.2045011622470774</c:v>
                </c:pt>
                <c:pt idx="66">
                  <c:v>0.80870930111017936</c:v>
                </c:pt>
                <c:pt idx="67">
                  <c:v>1.7485025769506748</c:v>
                </c:pt>
                <c:pt idx="68">
                  <c:v>-0.19898068033968147</c:v>
                </c:pt>
                <c:pt idx="69">
                  <c:v>0.20915200433818384</c:v>
                </c:pt>
                <c:pt idx="70">
                  <c:v>-2.7376099519133657E-2</c:v>
                </c:pt>
                <c:pt idx="71">
                  <c:v>0.33015175532270546</c:v>
                </c:pt>
                <c:pt idx="72">
                  <c:v>0.54319935539949615</c:v>
                </c:pt>
                <c:pt idx="73">
                  <c:v>0.80383982969660717</c:v>
                </c:pt>
                <c:pt idx="74">
                  <c:v>1.2052762465839999</c:v>
                </c:pt>
                <c:pt idx="75">
                  <c:v>1.0905949903488521</c:v>
                </c:pt>
                <c:pt idx="76">
                  <c:v>1.5238492797977248</c:v>
                </c:pt>
                <c:pt idx="77">
                  <c:v>0.94685939116703177</c:v>
                </c:pt>
                <c:pt idx="78">
                  <c:v>1.0599719240644174</c:v>
                </c:pt>
                <c:pt idx="79">
                  <c:v>0.36938481984705435</c:v>
                </c:pt>
                <c:pt idx="80">
                  <c:v>0.74129862864510176</c:v>
                </c:pt>
                <c:pt idx="81">
                  <c:v>-0.12747736982415786</c:v>
                </c:pt>
                <c:pt idx="82">
                  <c:v>-0.4968981659855925</c:v>
                </c:pt>
                <c:pt idx="83">
                  <c:v>-0.69893008766894837</c:v>
                </c:pt>
                <c:pt idx="84">
                  <c:v>-0.10670902117318284</c:v>
                </c:pt>
                <c:pt idx="85">
                  <c:v>-1.7367219611414328</c:v>
                </c:pt>
                <c:pt idx="86">
                  <c:v>-1.7887427113342074</c:v>
                </c:pt>
                <c:pt idx="87">
                  <c:v>-1.7437166116677609</c:v>
                </c:pt>
                <c:pt idx="88">
                  <c:v>0.55995143590051966</c:v>
                </c:pt>
                <c:pt idx="89">
                  <c:v>-0.32433769086695696</c:v>
                </c:pt>
                <c:pt idx="90">
                  <c:v>0.29467869380664641</c:v>
                </c:pt>
                <c:pt idx="91">
                  <c:v>-9.7453750692836308E-2</c:v>
                </c:pt>
                <c:pt idx="92">
                  <c:v>0.58455333044680013</c:v>
                </c:pt>
                <c:pt idx="93">
                  <c:v>0.82598982610472582</c:v>
                </c:pt>
                <c:pt idx="94">
                  <c:v>0.64179409641276874</c:v>
                </c:pt>
                <c:pt idx="95">
                  <c:v>0.35517496486066041</c:v>
                </c:pt>
                <c:pt idx="96">
                  <c:v>1.2983426794935504</c:v>
                </c:pt>
                <c:pt idx="97">
                  <c:v>0.81227970621214873</c:v>
                </c:pt>
                <c:pt idx="98">
                  <c:v>7.0384859997113539E-2</c:v>
                </c:pt>
                <c:pt idx="99">
                  <c:v>-0.61998469339907303</c:v>
                </c:pt>
                <c:pt idx="100">
                  <c:v>-0.46265514470084734</c:v>
                </c:pt>
                <c:pt idx="101">
                  <c:v>-5.3771005711794592E-2</c:v>
                </c:pt>
                <c:pt idx="102">
                  <c:v>0.34744410444292068</c:v>
                </c:pt>
                <c:pt idx="103">
                  <c:v>-0.7822197496072677</c:v>
                </c:pt>
                <c:pt idx="104">
                  <c:v>-1.0374075683526593</c:v>
                </c:pt>
                <c:pt idx="105">
                  <c:v>-1.6023790677803087</c:v>
                </c:pt>
                <c:pt idx="106">
                  <c:v>-2.8278015858813386</c:v>
                </c:pt>
                <c:pt idx="107">
                  <c:v>-2.4365696557742815</c:v>
                </c:pt>
                <c:pt idx="108">
                  <c:v>-2.5943193763740657</c:v>
                </c:pt>
                <c:pt idx="109">
                  <c:v>-1.9964354537341682</c:v>
                </c:pt>
                <c:pt idx="110">
                  <c:v>-0.47118250544163504</c:v>
                </c:pt>
                <c:pt idx="111">
                  <c:v>-0.79037870745338556</c:v>
                </c:pt>
                <c:pt idx="112">
                  <c:v>-0.42200464585636227</c:v>
                </c:pt>
                <c:pt idx="113">
                  <c:v>-0.80179432686848917</c:v>
                </c:pt>
                <c:pt idx="114">
                  <c:v>-7.3509353213646197E-2</c:v>
                </c:pt>
                <c:pt idx="115">
                  <c:v>0.61230086019866048</c:v>
                </c:pt>
                <c:pt idx="116">
                  <c:v>0.88971072072402058</c:v>
                </c:pt>
                <c:pt idx="117">
                  <c:v>0.50484778521542473</c:v>
                </c:pt>
                <c:pt idx="118">
                  <c:v>0.41211378593969661</c:v>
                </c:pt>
                <c:pt idx="119">
                  <c:v>1.8002597917155264E-2</c:v>
                </c:pt>
                <c:pt idx="120">
                  <c:v>-0.30383279692578691</c:v>
                </c:pt>
                <c:pt idx="121">
                  <c:v>0.20907190517012816</c:v>
                </c:pt>
                <c:pt idx="122">
                  <c:v>-0.73342480561589374</c:v>
                </c:pt>
                <c:pt idx="123">
                  <c:v>1.2000961345727392E-2</c:v>
                </c:pt>
                <c:pt idx="124">
                  <c:v>0.20860797642453505</c:v>
                </c:pt>
                <c:pt idx="125">
                  <c:v>-1.2040474845113622</c:v>
                </c:pt>
                <c:pt idx="126">
                  <c:v>-1.3657201900484974</c:v>
                </c:pt>
                <c:pt idx="127">
                  <c:v>-1.6019641176951187</c:v>
                </c:pt>
                <c:pt idx="128">
                  <c:v>-0.56245913113868307</c:v>
                </c:pt>
                <c:pt idx="129">
                  <c:v>0.65935225433539224</c:v>
                </c:pt>
                <c:pt idx="130">
                  <c:v>0.47919414835418717</c:v>
                </c:pt>
                <c:pt idx="131">
                  <c:v>-0.6958978085970009</c:v>
                </c:pt>
                <c:pt idx="132">
                  <c:v>-6.7994030656161858E-2</c:v>
                </c:pt>
                <c:pt idx="133">
                  <c:v>0.45195775328282506</c:v>
                </c:pt>
                <c:pt idx="134">
                  <c:v>0.49989611039862403</c:v>
                </c:pt>
                <c:pt idx="135">
                  <c:v>0.44536028085097956</c:v>
                </c:pt>
                <c:pt idx="136">
                  <c:v>0.81290337247061339</c:v>
                </c:pt>
                <c:pt idx="137">
                  <c:v>0.84688279532441557</c:v>
                </c:pt>
                <c:pt idx="138">
                  <c:v>0.77267610739686021</c:v>
                </c:pt>
                <c:pt idx="139">
                  <c:v>-9.4527168738835723E-2</c:v>
                </c:pt>
                <c:pt idx="140">
                  <c:v>0.39441234109929296</c:v>
                </c:pt>
                <c:pt idx="141">
                  <c:v>6.7405088544074121E-2</c:v>
                </c:pt>
                <c:pt idx="142">
                  <c:v>-0.62830586327591997</c:v>
                </c:pt>
                <c:pt idx="143">
                  <c:v>0.74371915942133904</c:v>
                </c:pt>
                <c:pt idx="144">
                  <c:v>-0.56736702290088803</c:v>
                </c:pt>
                <c:pt idx="145">
                  <c:v>-0.47617330116085577</c:v>
                </c:pt>
                <c:pt idx="146">
                  <c:v>-0.77695801801372633</c:v>
                </c:pt>
                <c:pt idx="147">
                  <c:v>4.5895624287590926E-2</c:v>
                </c:pt>
                <c:pt idx="148">
                  <c:v>6.1746009097054813E-2</c:v>
                </c:pt>
                <c:pt idx="149">
                  <c:v>0.26773500688199198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C8-495B-B524-59074662AAD3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</c:v>
                </c:pt>
                <c:pt idx="2">
                  <c:v>23.5</c:v>
                </c:pt>
                <c:pt idx="3">
                  <c:v>24</c:v>
                </c:pt>
                <c:pt idx="4">
                  <c:v>24.5</c:v>
                </c:pt>
                <c:pt idx="5">
                  <c:v>25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</c:v>
                </c:pt>
                <c:pt idx="12">
                  <c:v>28.5</c:v>
                </c:pt>
                <c:pt idx="13">
                  <c:v>29</c:v>
                </c:pt>
                <c:pt idx="14">
                  <c:v>29.5</c:v>
                </c:pt>
                <c:pt idx="15">
                  <c:v>30</c:v>
                </c:pt>
                <c:pt idx="16">
                  <c:v>30.5</c:v>
                </c:pt>
                <c:pt idx="17">
                  <c:v>31</c:v>
                </c:pt>
                <c:pt idx="18">
                  <c:v>31.5</c:v>
                </c:pt>
                <c:pt idx="19">
                  <c:v>32</c:v>
                </c:pt>
                <c:pt idx="20">
                  <c:v>32.5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34.5</c:v>
                </c:pt>
                <c:pt idx="25">
                  <c:v>35</c:v>
                </c:pt>
                <c:pt idx="26">
                  <c:v>35.5</c:v>
                </c:pt>
                <c:pt idx="27">
                  <c:v>36</c:v>
                </c:pt>
                <c:pt idx="28">
                  <c:v>36.5</c:v>
                </c:pt>
                <c:pt idx="29">
                  <c:v>37</c:v>
                </c:pt>
                <c:pt idx="30">
                  <c:v>37.5</c:v>
                </c:pt>
                <c:pt idx="31">
                  <c:v>38</c:v>
                </c:pt>
                <c:pt idx="32">
                  <c:v>38.5</c:v>
                </c:pt>
                <c:pt idx="33">
                  <c:v>39</c:v>
                </c:pt>
                <c:pt idx="34">
                  <c:v>39.5</c:v>
                </c:pt>
                <c:pt idx="35">
                  <c:v>40</c:v>
                </c:pt>
                <c:pt idx="36">
                  <c:v>40.5</c:v>
                </c:pt>
                <c:pt idx="37">
                  <c:v>41</c:v>
                </c:pt>
                <c:pt idx="38">
                  <c:v>41.5</c:v>
                </c:pt>
                <c:pt idx="39">
                  <c:v>42</c:v>
                </c:pt>
                <c:pt idx="40">
                  <c:v>42.5</c:v>
                </c:pt>
              </c:numCache>
            </c:numRef>
          </c:xVal>
          <c:yVal>
            <c:numRef>
              <c:f>summary!$AA$46:$AA$86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C8-495B-B524-59074662AA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9113392"/>
        <c:axId val="729081760"/>
      </c:scatterChart>
      <c:valAx>
        <c:axId val="729113392"/>
        <c:scaling>
          <c:orientation val="minMax"/>
          <c:max val="7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9081760"/>
        <c:crossesAt val="0"/>
        <c:crossBetween val="midCat"/>
        <c:majorUnit val="10"/>
      </c:valAx>
      <c:valAx>
        <c:axId val="729081760"/>
        <c:scaling>
          <c:orientation val="minMax"/>
          <c:max val="20"/>
          <c:min val="-15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9113392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'6431'!$L$1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'6431'!$A$2:$A$141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'6431'!$M$2:$M$177</c:f>
              <c:numCache>
                <c:formatCode>0.00</c:formatCode>
                <c:ptCount val="176"/>
                <c:pt idx="4">
                  <c:v>1.800333820190269</c:v>
                </c:pt>
                <c:pt idx="5">
                  <c:v>1.7793112231486816</c:v>
                </c:pt>
                <c:pt idx="6">
                  <c:v>1.7571213395854854</c:v>
                </c:pt>
                <c:pt idx="7">
                  <c:v>1.7497534620014201</c:v>
                </c:pt>
                <c:pt idx="8">
                  <c:v>1.7067044048643489</c:v>
                </c:pt>
                <c:pt idx="9">
                  <c:v>1.6838815182089477</c:v>
                </c:pt>
                <c:pt idx="10">
                  <c:v>1.7086025502895168</c:v>
                </c:pt>
                <c:pt idx="11">
                  <c:v>1.7209437295453953</c:v>
                </c:pt>
                <c:pt idx="12">
                  <c:v>1.6795928069973345</c:v>
                </c:pt>
                <c:pt idx="13">
                  <c:v>1.6623206841886364</c:v>
                </c:pt>
                <c:pt idx="14">
                  <c:v>1.692059156077605</c:v>
                </c:pt>
                <c:pt idx="15">
                  <c:v>1.7030540432770851</c:v>
                </c:pt>
                <c:pt idx="16">
                  <c:v>1.6837042625590459</c:v>
                </c:pt>
                <c:pt idx="17">
                  <c:v>1.6662102138489656</c:v>
                </c:pt>
                <c:pt idx="18">
                  <c:v>1.6568893604967094</c:v>
                </c:pt>
                <c:pt idx="19">
                  <c:v>1.673576837405073</c:v>
                </c:pt>
                <c:pt idx="20">
                  <c:v>1.6635125105679223</c:v>
                </c:pt>
                <c:pt idx="21">
                  <c:v>1.6696022864949447</c:v>
                </c:pt>
                <c:pt idx="22">
                  <c:v>1.6552339277749981</c:v>
                </c:pt>
                <c:pt idx="23">
                  <c:v>1.6550870486132581</c:v>
                </c:pt>
                <c:pt idx="24">
                  <c:v>1.6665805682233137</c:v>
                </c:pt>
                <c:pt idx="25">
                  <c:v>1.6704234723743749</c:v>
                </c:pt>
                <c:pt idx="26">
                  <c:v>1.6659054044990298</c:v>
                </c:pt>
                <c:pt idx="27">
                  <c:v>1.6589436036512921</c:v>
                </c:pt>
                <c:pt idx="28">
                  <c:v>1.6566612036642625</c:v>
                </c:pt>
                <c:pt idx="29">
                  <c:v>1.666874553343423</c:v>
                </c:pt>
                <c:pt idx="30">
                  <c:v>1.6631561285692762</c:v>
                </c:pt>
                <c:pt idx="31">
                  <c:v>1.640097608457775</c:v>
                </c:pt>
                <c:pt idx="32">
                  <c:v>1.6326915390070784</c:v>
                </c:pt>
                <c:pt idx="33">
                  <c:v>1.6435265136287605</c:v>
                </c:pt>
                <c:pt idx="34">
                  <c:v>1.6377294600356296</c:v>
                </c:pt>
                <c:pt idx="35">
                  <c:v>1.6560393934952955</c:v>
                </c:pt>
                <c:pt idx="36">
                  <c:v>1.6535208351077637</c:v>
                </c:pt>
                <c:pt idx="37">
                  <c:v>1.6601826542202756</c:v>
                </c:pt>
                <c:pt idx="38">
                  <c:v>1.6674516175592613</c:v>
                </c:pt>
                <c:pt idx="39">
                  <c:v>1.6682375361459554</c:v>
                </c:pt>
                <c:pt idx="40">
                  <c:v>1.6560181377108842</c:v>
                </c:pt>
                <c:pt idx="41">
                  <c:v>1.6381666609058099</c:v>
                </c:pt>
                <c:pt idx="42">
                  <c:v>1.6420862929382876</c:v>
                </c:pt>
                <c:pt idx="43">
                  <c:v>1.6323238166767244</c:v>
                </c:pt>
                <c:pt idx="44">
                  <c:v>1.63420908647207</c:v>
                </c:pt>
                <c:pt idx="45">
                  <c:v>1.6500056239709782</c:v>
                </c:pt>
                <c:pt idx="46">
                  <c:v>1.6492498598235998</c:v>
                </c:pt>
                <c:pt idx="47">
                  <c:v>1.6582336757251366</c:v>
                </c:pt>
                <c:pt idx="48">
                  <c:v>1.6539707066761102</c:v>
                </c:pt>
                <c:pt idx="49">
                  <c:v>1.6501837584268342</c:v>
                </c:pt>
                <c:pt idx="50">
                  <c:v>1.6599751445795945</c:v>
                </c:pt>
                <c:pt idx="51">
                  <c:v>1.6657647040716383</c:v>
                </c:pt>
                <c:pt idx="52">
                  <c:v>1.6205467641158171</c:v>
                </c:pt>
                <c:pt idx="53">
                  <c:v>1.5865999469358121</c:v>
                </c:pt>
                <c:pt idx="54">
                  <c:v>1.6345330136579175</c:v>
                </c:pt>
                <c:pt idx="55">
                  <c:v>1.6321290680017497</c:v>
                </c:pt>
                <c:pt idx="56">
                  <c:v>1.6375744006757855</c:v>
                </c:pt>
                <c:pt idx="57">
                  <c:v>1.6666362120568785</c:v>
                </c:pt>
                <c:pt idx="58">
                  <c:v>1.673828514414728</c:v>
                </c:pt>
                <c:pt idx="59">
                  <c:v>1.6990984639926368</c:v>
                </c:pt>
                <c:pt idx="60">
                  <c:v>1.7135038425931888</c:v>
                </c:pt>
                <c:pt idx="61">
                  <c:v>1.7131428086856739</c:v>
                </c:pt>
                <c:pt idx="62">
                  <c:v>1.6969274662794578</c:v>
                </c:pt>
                <c:pt idx="63">
                  <c:v>1.6972135590599984</c:v>
                </c:pt>
                <c:pt idx="64">
                  <c:v>1.6831531012363008</c:v>
                </c:pt>
                <c:pt idx="65">
                  <c:v>1.6721497956182028</c:v>
                </c:pt>
                <c:pt idx="66">
                  <c:v>1.6656103307514534</c:v>
                </c:pt>
                <c:pt idx="67">
                  <c:v>1.6811380505274811</c:v>
                </c:pt>
                <c:pt idx="68">
                  <c:v>1.64896078871353</c:v>
                </c:pt>
                <c:pt idx="69">
                  <c:v>1.6557041546452005</c:v>
                </c:pt>
                <c:pt idx="70">
                  <c:v>1.6517961227298126</c:v>
                </c:pt>
                <c:pt idx="71">
                  <c:v>1.6577033711479749</c:v>
                </c:pt>
                <c:pt idx="72">
                  <c:v>1.6612234468050273</c:v>
                </c:pt>
                <c:pt idx="73">
                  <c:v>1.6655298749857961</c:v>
                </c:pt>
                <c:pt idx="74">
                  <c:v>1.6721626019370985</c:v>
                </c:pt>
                <c:pt idx="75">
                  <c:v>1.670267782665499</c:v>
                </c:pt>
                <c:pt idx="76">
                  <c:v>1.6774262199210832</c:v>
                </c:pt>
                <c:pt idx="77">
                  <c:v>1.6678929134646754</c:v>
                </c:pt>
                <c:pt idx="78">
                  <c:v>1.6697618135293375</c:v>
                </c:pt>
                <c:pt idx="79">
                  <c:v>1.658351598846076</c:v>
                </c:pt>
                <c:pt idx="80">
                  <c:v>1.6644965389646211</c:v>
                </c:pt>
                <c:pt idx="81">
                  <c:v>1.6501422010488656</c:v>
                </c:pt>
                <c:pt idx="82">
                  <c:v>1.6440384516928153</c:v>
                </c:pt>
                <c:pt idx="83">
                  <c:v>1.6407003824106043</c:v>
                </c:pt>
                <c:pt idx="84">
                  <c:v>1.6504853457662767</c:v>
                </c:pt>
                <c:pt idx="85">
                  <c:v>1.6235534823301503</c:v>
                </c:pt>
                <c:pt idx="86">
                  <c:v>1.6226939702945808</c:v>
                </c:pt>
                <c:pt idx="87">
                  <c:v>1.6234379133256722</c:v>
                </c:pt>
                <c:pt idx="88">
                  <c:v>1.6615002327944277</c:v>
                </c:pt>
                <c:pt idx="89">
                  <c:v>1.6468895794577634</c:v>
                </c:pt>
                <c:pt idx="90">
                  <c:v>1.6571172680410693</c:v>
                </c:pt>
                <c:pt idx="91">
                  <c:v>1.6506382658287677</c:v>
                </c:pt>
                <c:pt idx="92">
                  <c:v>1.6619067172142405</c:v>
                </c:pt>
                <c:pt idx="93">
                  <c:v>1.6658958479567749</c:v>
                </c:pt>
                <c:pt idx="94">
                  <c:v>1.6628524768791944</c:v>
                </c:pt>
                <c:pt idx="95">
                  <c:v>1.6581168167381817</c:v>
                </c:pt>
                <c:pt idx="96">
                  <c:v>1.6737002906266474</c:v>
                </c:pt>
                <c:pt idx="97">
                  <c:v>1.6656693227141919</c:v>
                </c:pt>
                <c:pt idx="98">
                  <c:v>1.6534113766621694</c:v>
                </c:pt>
                <c:pt idx="99">
                  <c:v>1.6420047564589655</c:v>
                </c:pt>
                <c:pt idx="100">
                  <c:v>1.6446042314791396</c:v>
                </c:pt>
                <c:pt idx="101">
                  <c:v>1.6513600133029733</c:v>
                </c:pt>
                <c:pt idx="102">
                  <c:v>1.6579890837172289</c:v>
                </c:pt>
                <c:pt idx="103">
                  <c:v>1.6393242302672921</c:v>
                </c:pt>
                <c:pt idx="104">
                  <c:v>1.6351078935030283</c:v>
                </c:pt>
                <c:pt idx="105">
                  <c:v>1.6257731606952106</c:v>
                </c:pt>
                <c:pt idx="106">
                  <c:v>1.6055261362085866</c:v>
                </c:pt>
                <c:pt idx="107">
                  <c:v>1.6119902596858522</c:v>
                </c:pt>
                <c:pt idx="108">
                  <c:v>1.6093838423819729</c:v>
                </c:pt>
                <c:pt idx="109">
                  <c:v>1.6192623701901674</c:v>
                </c:pt>
                <c:pt idx="110">
                  <c:v>1.6444633382939935</c:v>
                </c:pt>
                <c:pt idx="111">
                  <c:v>1.6391894240132405</c:v>
                </c:pt>
                <c:pt idx="112">
                  <c:v>1.6452758787137385</c:v>
                </c:pt>
                <c:pt idx="113">
                  <c:v>1.639000809619092</c:v>
                </c:pt>
                <c:pt idx="114">
                  <c:v>1.6510338867635208</c:v>
                </c:pt>
                <c:pt idx="115">
                  <c:v>1.6623651753427886</c:v>
                </c:pt>
                <c:pt idx="116">
                  <c:v>1.6669486754465666</c:v>
                </c:pt>
                <c:pt idx="117">
                  <c:v>1.6605897835834467</c:v>
                </c:pt>
                <c:pt idx="118">
                  <c:v>1.6590575875234397</c:v>
                </c:pt>
                <c:pt idx="119">
                  <c:v>1.6525458915520694</c:v>
                </c:pt>
                <c:pt idx="120">
                  <c:v>1.6472283712488314</c:v>
                </c:pt>
                <c:pt idx="121">
                  <c:v>1.6557028312079427</c:v>
                </c:pt>
                <c:pt idx="122">
                  <c:v>1.6401304439700954</c:v>
                </c:pt>
                <c:pt idx="123">
                  <c:v>1.652446729605209</c:v>
                </c:pt>
                <c:pt idx="124">
                  <c:v>1.6556951659524628</c:v>
                </c:pt>
                <c:pt idx="125">
                  <c:v>1.6323545880813664</c:v>
                </c:pt>
                <c:pt idx="126">
                  <c:v>1.6296833533199049</c:v>
                </c:pt>
                <c:pt idx="127">
                  <c:v>1.6257800167015362</c:v>
                </c:pt>
                <c:pt idx="128">
                  <c:v>1.6429552216662622</c:v>
                </c:pt>
                <c:pt idx="129">
                  <c:v>1.6631425812702498</c:v>
                </c:pt>
                <c:pt idx="130">
                  <c:v>1.660165921767601</c:v>
                </c:pt>
                <c:pt idx="131">
                  <c:v>1.6407504831943855</c:v>
                </c:pt>
                <c:pt idx="132">
                  <c:v>1.6511250135946534</c:v>
                </c:pt>
                <c:pt idx="133">
                  <c:v>1.6597159088538578</c:v>
                </c:pt>
                <c:pt idx="134">
                  <c:v>1.6605079696133387</c:v>
                </c:pt>
                <c:pt idx="135">
                  <c:v>1.6596069022182653</c:v>
                </c:pt>
                <c:pt idx="136">
                  <c:v>1.6656796272302425</c:v>
                </c:pt>
                <c:pt idx="137">
                  <c:v>1.6662410517155934</c:v>
                </c:pt>
                <c:pt idx="138">
                  <c:v>1.6650149728690347</c:v>
                </c:pt>
                <c:pt idx="139">
                  <c:v>1.6506866202335624</c:v>
                </c:pt>
                <c:pt idx="140">
                  <c:v>1.6587651156765149</c:v>
                </c:pt>
                <c:pt idx="141">
                  <c:v>1.6533621434347046</c:v>
                </c:pt>
                <c:pt idx="142">
                  <c:v>1.6418672700591603</c:v>
                </c:pt>
                <c:pt idx="143">
                  <c:v>1.6645365321467058</c:v>
                </c:pt>
                <c:pt idx="144">
                  <c:v>1.6428741311009925</c:v>
                </c:pt>
                <c:pt idx="145">
                  <c:v>1.644380877949384</c:v>
                </c:pt>
                <c:pt idx="146">
                  <c:v>1.639411167145669</c:v>
                </c:pt>
                <c:pt idx="147">
                  <c:v>1.6530067536462338</c:v>
                </c:pt>
                <c:pt idx="148">
                  <c:v>1.6532686413826017</c:v>
                </c:pt>
                <c:pt idx="149">
                  <c:v>1.6566720913931252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FC-40CC-A589-12D93DA37D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9550096"/>
        <c:axId val="729666704"/>
      </c:scatterChart>
      <c:valAx>
        <c:axId val="729550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9666704"/>
        <c:crossesAt val="0"/>
        <c:crossBetween val="midCat"/>
        <c:majorUnit val="10"/>
      </c:valAx>
      <c:valAx>
        <c:axId val="729666704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9550096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'6434'!$L$1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'6434'!$A$2:$A$141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'6434'!$L$2:$L$141</c:f>
              <c:numCache>
                <c:formatCode>0.00</c:formatCode>
                <c:ptCount val="140"/>
                <c:pt idx="0">
                  <c:v>1.5550313449324</c:v>
                </c:pt>
                <c:pt idx="1">
                  <c:v>1.5747781106973771</c:v>
                </c:pt>
                <c:pt idx="2">
                  <c:v>1.585680766185162</c:v>
                </c:pt>
                <c:pt idx="3">
                  <c:v>1.5918256033139555</c:v>
                </c:pt>
                <c:pt idx="4">
                  <c:v>1.5993485009515351</c:v>
                </c:pt>
                <c:pt idx="5">
                  <c:v>1.5894242815933268</c:v>
                </c:pt>
                <c:pt idx="6">
                  <c:v>1.5741657931565014</c:v>
                </c:pt>
                <c:pt idx="7">
                  <c:v>1.5766867048689066</c:v>
                </c:pt>
                <c:pt idx="8">
                  <c:v>1.5693198675973632</c:v>
                </c:pt>
                <c:pt idx="9">
                  <c:v>1.5659658910509373</c:v>
                </c:pt>
                <c:pt idx="10">
                  <c:v>1.5711001099043016</c:v>
                </c:pt>
                <c:pt idx="11">
                  <c:v>1.5608219886414119</c:v>
                </c:pt>
                <c:pt idx="12">
                  <c:v>1.5567032704251842</c:v>
                </c:pt>
                <c:pt idx="13">
                  <c:v>1.5557374994089679</c:v>
                </c:pt>
                <c:pt idx="14">
                  <c:v>1.5386440082659967</c:v>
                </c:pt>
                <c:pt idx="15">
                  <c:v>1.5683302325497055</c:v>
                </c:pt>
                <c:pt idx="16">
                  <c:v>1.5729691835936206</c:v>
                </c:pt>
                <c:pt idx="17">
                  <c:v>1.6012995164356854</c:v>
                </c:pt>
                <c:pt idx="18">
                  <c:v>1.6147163797790123</c:v>
                </c:pt>
                <c:pt idx="19">
                  <c:v>1.632813116418248</c:v>
                </c:pt>
                <c:pt idx="20">
                  <c:v>1.6313277223706957</c:v>
                </c:pt>
                <c:pt idx="21">
                  <c:v>1.609192075690548</c:v>
                </c:pt>
                <c:pt idx="22">
                  <c:v>1.6084729611013444</c:v>
                </c:pt>
                <c:pt idx="23">
                  <c:v>1.6258609463492795</c:v>
                </c:pt>
                <c:pt idx="24">
                  <c:v>1.6101172148303575</c:v>
                </c:pt>
                <c:pt idx="25">
                  <c:v>1.5876899215222759</c:v>
                </c:pt>
                <c:pt idx="26">
                  <c:v>1.581668454059048</c:v>
                </c:pt>
                <c:pt idx="27">
                  <c:v>1.5718828507794433</c:v>
                </c:pt>
                <c:pt idx="28">
                  <c:v>1.5748862053462365</c:v>
                </c:pt>
                <c:pt idx="29">
                  <c:v>1.5722352218433764</c:v>
                </c:pt>
                <c:pt idx="30">
                  <c:v>1.573801303318153</c:v>
                </c:pt>
                <c:pt idx="31">
                  <c:v>1.5569786117430824</c:v>
                </c:pt>
                <c:pt idx="32">
                  <c:v>1.5484871068399955</c:v>
                </c:pt>
                <c:pt idx="33">
                  <c:v>1.5377197171381358</c:v>
                </c:pt>
                <c:pt idx="34">
                  <c:v>1.5372330464525736</c:v>
                </c:pt>
                <c:pt idx="35">
                  <c:v>1.5217504413163916</c:v>
                </c:pt>
                <c:pt idx="36">
                  <c:v>1.5195310524340566</c:v>
                </c:pt>
                <c:pt idx="37">
                  <c:v>1.5092584706120271</c:v>
                </c:pt>
                <c:pt idx="38">
                  <c:v>1.4979349625853997</c:v>
                </c:pt>
                <c:pt idx="39">
                  <c:v>1.5024385567518634</c:v>
                </c:pt>
                <c:pt idx="40">
                  <c:v>1.502511188181834</c:v>
                </c:pt>
                <c:pt idx="41">
                  <c:v>1.4882231820024094</c:v>
                </c:pt>
                <c:pt idx="42">
                  <c:v>1.4923193630999219</c:v>
                </c:pt>
                <c:pt idx="43">
                  <c:v>1.4877997209658842</c:v>
                </c:pt>
                <c:pt idx="44">
                  <c:v>1.4866567487627687</c:v>
                </c:pt>
                <c:pt idx="45">
                  <c:v>1.4752611123761321</c:v>
                </c:pt>
                <c:pt idx="46">
                  <c:v>1.4954597760527861</c:v>
                </c:pt>
                <c:pt idx="47">
                  <c:v>1.4956453222374702</c:v>
                </c:pt>
                <c:pt idx="48">
                  <c:v>1.5021598741736286</c:v>
                </c:pt>
                <c:pt idx="49">
                  <c:v>1.5094963181994769</c:v>
                </c:pt>
                <c:pt idx="50">
                  <c:v>1.5136308727426071</c:v>
                </c:pt>
                <c:pt idx="51">
                  <c:v>1.5076803386150639</c:v>
                </c:pt>
                <c:pt idx="52">
                  <c:v>1.5047857877301074</c:v>
                </c:pt>
                <c:pt idx="53">
                  <c:v>1.4853559812284787</c:v>
                </c:pt>
                <c:pt idx="54">
                  <c:v>1.480603738853606</c:v>
                </c:pt>
                <c:pt idx="55">
                  <c:v>1.4827541992647524</c:v>
                </c:pt>
                <c:pt idx="56">
                  <c:v>1.4768494488416293</c:v>
                </c:pt>
                <c:pt idx="57">
                  <c:v>1.4867868581340087</c:v>
                </c:pt>
                <c:pt idx="58">
                  <c:v>1.5175821730804844</c:v>
                </c:pt>
                <c:pt idx="59">
                  <c:v>1.5157166604349026</c:v>
                </c:pt>
                <c:pt idx="60">
                  <c:v>1.531362906639941</c:v>
                </c:pt>
                <c:pt idx="61">
                  <c:v>1.527008652980705</c:v>
                </c:pt>
                <c:pt idx="62">
                  <c:v>1.5384327694578359</c:v>
                </c:pt>
                <c:pt idx="63">
                  <c:v>1.5252335918713364</c:v>
                </c:pt>
                <c:pt idx="64">
                  <c:v>1.5205694476624392</c:v>
                </c:pt>
                <c:pt idx="65">
                  <c:v>1.5185093127547671</c:v>
                </c:pt>
                <c:pt idx="66">
                  <c:v>1.5198764026787068</c:v>
                </c:pt>
                <c:pt idx="67">
                  <c:v>1.5078397295888757</c:v>
                </c:pt>
                <c:pt idx="68">
                  <c:v>1.5151220180783256</c:v>
                </c:pt>
                <c:pt idx="69">
                  <c:v>1.4895753348551377</c:v>
                </c:pt>
                <c:pt idx="70">
                  <c:v>1.4877699548257068</c:v>
                </c:pt>
                <c:pt idx="71">
                  <c:v>1.4652720306616709</c:v>
                </c:pt>
                <c:pt idx="72">
                  <c:v>1.4629661081879641</c:v>
                </c:pt>
                <c:pt idx="73">
                  <c:v>1.4581040312080404</c:v>
                </c:pt>
                <c:pt idx="74">
                  <c:v>1.4360799971190463</c:v>
                </c:pt>
                <c:pt idx="75">
                  <c:v>1.4288555192767955</c:v>
                </c:pt>
                <c:pt idx="76">
                  <c:v>1.4293812115564841</c:v>
                </c:pt>
                <c:pt idx="77">
                  <c:v>1.4214171389496799</c:v>
                </c:pt>
                <c:pt idx="78">
                  <c:v>1.4306288635696591</c:v>
                </c:pt>
                <c:pt idx="79">
                  <c:v>1.4283420696484741</c:v>
                </c:pt>
                <c:pt idx="80">
                  <c:v>1.4152775446844186</c:v>
                </c:pt>
                <c:pt idx="81">
                  <c:v>1.3968019900722406</c:v>
                </c:pt>
                <c:pt idx="82">
                  <c:v>1.4053879949327446</c:v>
                </c:pt>
                <c:pt idx="83">
                  <c:v>1.4105678057614148</c:v>
                </c:pt>
                <c:pt idx="84">
                  <c:v>1.4002682267286073</c:v>
                </c:pt>
                <c:pt idx="85">
                  <c:v>1.3944678176130827</c:v>
                </c:pt>
                <c:pt idx="86">
                  <c:v>1.3943605341838481</c:v>
                </c:pt>
                <c:pt idx="87">
                  <c:v>1.3846582342448328</c:v>
                </c:pt>
                <c:pt idx="88">
                  <c:v>1.3699010498521829</c:v>
                </c:pt>
                <c:pt idx="89">
                  <c:v>1.3646271474835852</c:v>
                </c:pt>
                <c:pt idx="90">
                  <c:v>1.3715837564691207</c:v>
                </c:pt>
                <c:pt idx="91">
                  <c:v>1.3608470537191997</c:v>
                </c:pt>
                <c:pt idx="92">
                  <c:v>1.3575321562819791</c:v>
                </c:pt>
                <c:pt idx="93">
                  <c:v>1.3591791973057408</c:v>
                </c:pt>
                <c:pt idx="94">
                  <c:v>1.3499370352196096</c:v>
                </c:pt>
                <c:pt idx="95">
                  <c:v>1.3553153974531393</c:v>
                </c:pt>
                <c:pt idx="96">
                  <c:v>1.3582801002771929</c:v>
                </c:pt>
                <c:pt idx="97">
                  <c:v>1.3476311231316935</c:v>
                </c:pt>
                <c:pt idx="98">
                  <c:v>1.3563098000460061</c:v>
                </c:pt>
                <c:pt idx="99">
                  <c:v>1.3428615639244863</c:v>
                </c:pt>
                <c:pt idx="100">
                  <c:v>1.3424515613134376</c:v>
                </c:pt>
                <c:pt idx="101">
                  <c:v>1.3381462328056213</c:v>
                </c:pt>
                <c:pt idx="102">
                  <c:v>1.3391739042513262</c:v>
                </c:pt>
                <c:pt idx="103">
                  <c:v>1.3394325780257852</c:v>
                </c:pt>
                <c:pt idx="104">
                  <c:v>1.3351961067840106</c:v>
                </c:pt>
                <c:pt idx="105">
                  <c:v>1.3271550972236821</c:v>
                </c:pt>
                <c:pt idx="106">
                  <c:v>1.3316018084593113</c:v>
                </c:pt>
                <c:pt idx="107">
                  <c:v>1.3416282832823785</c:v>
                </c:pt>
                <c:pt idx="108">
                  <c:v>1.3315252118952257</c:v>
                </c:pt>
                <c:pt idx="109">
                  <c:v>1.3936571132734332</c:v>
                </c:pt>
                <c:pt idx="110">
                  <c:v>1.4181651761540317</c:v>
                </c:pt>
                <c:pt idx="111">
                  <c:v>1.4237352025700862</c:v>
                </c:pt>
                <c:pt idx="112">
                  <c:v>1.42609829011184</c:v>
                </c:pt>
                <c:pt idx="113">
                  <c:v>1.4196303463226339</c:v>
                </c:pt>
                <c:pt idx="114">
                  <c:v>1.4232636389660522</c:v>
                </c:pt>
                <c:pt idx="115">
                  <c:v>1.4164607668562281</c:v>
                </c:pt>
                <c:pt idx="116">
                  <c:v>1.4236038224263661</c:v>
                </c:pt>
                <c:pt idx="117">
                  <c:v>1.4357717272607571</c:v>
                </c:pt>
                <c:pt idx="118">
                  <c:v>1.4492404782865544</c:v>
                </c:pt>
                <c:pt idx="119">
                  <c:v>1.4464357075507501</c:v>
                </c:pt>
                <c:pt idx="120">
                  <c:v>1.4574984785073135</c:v>
                </c:pt>
                <c:pt idx="121">
                  <c:v>1.4456682304645088</c:v>
                </c:pt>
                <c:pt idx="122">
                  <c:v>1.4518921059850447</c:v>
                </c:pt>
                <c:pt idx="123">
                  <c:v>1.4518873435419279</c:v>
                </c:pt>
                <c:pt idx="124">
                  <c:v>1.4066187469300839</c:v>
                </c:pt>
                <c:pt idx="125">
                  <c:v>1.4022850783894303</c:v>
                </c:pt>
                <c:pt idx="126">
                  <c:v>1.3881763936106732</c:v>
                </c:pt>
                <c:pt idx="127">
                  <c:v>1.3667842948806377</c:v>
                </c:pt>
                <c:pt idx="128">
                  <c:v>1.3417158986254949</c:v>
                </c:pt>
                <c:pt idx="129">
                  <c:v>1.3281787232764053</c:v>
                </c:pt>
                <c:pt idx="130">
                  <c:v>1.3227025464973194</c:v>
                </c:pt>
                <c:pt idx="131">
                  <c:v>1.3093438153158863</c:v>
                </c:pt>
                <c:pt idx="132">
                  <c:v>1.3052314927534467</c:v>
                </c:pt>
                <c:pt idx="133">
                  <c:v>1.2998299849487147</c:v>
                </c:pt>
                <c:pt idx="134">
                  <c:v>1.2815890307989477</c:v>
                </c:pt>
                <c:pt idx="135">
                  <c:v>1.2848717774932288</c:v>
                </c:pt>
                <c:pt idx="136">
                  <c:v>1.2882655844603366</c:v>
                </c:pt>
                <c:pt idx="137">
                  <c:v>1.2779110490840753</c:v>
                </c:pt>
                <c:pt idx="138">
                  <c:v>1.2832069876569498</c:v>
                </c:pt>
                <c:pt idx="139">
                  <c:v>1.2688053425509138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36-4D58-A487-E217ED52B1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1520160"/>
        <c:axId val="811524528"/>
      </c:scatterChart>
      <c:valAx>
        <c:axId val="811520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11524528"/>
        <c:crossesAt val="0"/>
        <c:crossBetween val="midCat"/>
        <c:majorUnit val="10"/>
      </c:valAx>
      <c:valAx>
        <c:axId val="811524528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11520160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'6329'!$A$2:$A$179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</c:numCache>
            </c:numRef>
          </c:xVal>
          <c:yVal>
            <c:numRef>
              <c:f>'6329'!$P$2:$P$177</c:f>
              <c:numCache>
                <c:formatCode>General</c:formatCode>
                <c:ptCount val="176"/>
                <c:pt idx="4">
                  <c:v>2.429591533513646</c:v>
                </c:pt>
                <c:pt idx="5">
                  <c:v>1.1605750319460044</c:v>
                </c:pt>
                <c:pt idx="6">
                  <c:v>2.3804767229151222</c:v>
                </c:pt>
                <c:pt idx="7">
                  <c:v>2.9668688628665634</c:v>
                </c:pt>
                <c:pt idx="8">
                  <c:v>2.3075844717825285</c:v>
                </c:pt>
                <c:pt idx="9">
                  <c:v>1.025472695783513</c:v>
                </c:pt>
                <c:pt idx="10">
                  <c:v>1.0594420289209734</c:v>
                </c:pt>
                <c:pt idx="11">
                  <c:v>0.31883237414707138</c:v>
                </c:pt>
                <c:pt idx="12">
                  <c:v>1.1811692072108633</c:v>
                </c:pt>
                <c:pt idx="13">
                  <c:v>1.3839434812139306</c:v>
                </c:pt>
                <c:pt idx="14">
                  <c:v>1.0955302239269584</c:v>
                </c:pt>
                <c:pt idx="15">
                  <c:v>0.57055781905087533</c:v>
                </c:pt>
                <c:pt idx="16">
                  <c:v>0.3724198300394912</c:v>
                </c:pt>
                <c:pt idx="17">
                  <c:v>-0.29914669258878335</c:v>
                </c:pt>
                <c:pt idx="18">
                  <c:v>-0.49373704000804525</c:v>
                </c:pt>
                <c:pt idx="19">
                  <c:v>-0.23721046480980973</c:v>
                </c:pt>
                <c:pt idx="20">
                  <c:v>-1.1821551787218982</c:v>
                </c:pt>
                <c:pt idx="21">
                  <c:v>-1.1292179285333148</c:v>
                </c:pt>
                <c:pt idx="22">
                  <c:v>-1.4710250098619679</c:v>
                </c:pt>
                <c:pt idx="23">
                  <c:v>-2.019880064157189</c:v>
                </c:pt>
                <c:pt idx="24">
                  <c:v>-2.3048229402377673</c:v>
                </c:pt>
                <c:pt idx="25">
                  <c:v>-1.7354805955328543</c:v>
                </c:pt>
                <c:pt idx="26">
                  <c:v>-2.5656117271003991</c:v>
                </c:pt>
                <c:pt idx="27">
                  <c:v>-3.1811812360123466</c:v>
                </c:pt>
                <c:pt idx="28">
                  <c:v>-1.9981911988828285</c:v>
                </c:pt>
                <c:pt idx="29">
                  <c:v>-1.7058340187949395</c:v>
                </c:pt>
                <c:pt idx="30">
                  <c:v>-2.3269150862029444</c:v>
                </c:pt>
                <c:pt idx="31">
                  <c:v>-1.3986608931026985</c:v>
                </c:pt>
                <c:pt idx="32">
                  <c:v>-1.88230392014832</c:v>
                </c:pt>
                <c:pt idx="33">
                  <c:v>-1.0518059723090507</c:v>
                </c:pt>
                <c:pt idx="34">
                  <c:v>-1.1170375327742932</c:v>
                </c:pt>
                <c:pt idx="35">
                  <c:v>-0.16666174008263251</c:v>
                </c:pt>
                <c:pt idx="36">
                  <c:v>-0.753683871725503</c:v>
                </c:pt>
                <c:pt idx="37">
                  <c:v>0.94367840869423558</c:v>
                </c:pt>
                <c:pt idx="38">
                  <c:v>0.76994949660483913</c:v>
                </c:pt>
                <c:pt idx="39">
                  <c:v>0.81620521476883057</c:v>
                </c:pt>
                <c:pt idx="40">
                  <c:v>1.8208312521085436E-2</c:v>
                </c:pt>
                <c:pt idx="41">
                  <c:v>-0.37869399002522836</c:v>
                </c:pt>
                <c:pt idx="42">
                  <c:v>-0.54148580869961183</c:v>
                </c:pt>
                <c:pt idx="43">
                  <c:v>-0.87417776213851817</c:v>
                </c:pt>
                <c:pt idx="44">
                  <c:v>-0.98637342767764169</c:v>
                </c:pt>
                <c:pt idx="45">
                  <c:v>-1.4525845446992809</c:v>
                </c:pt>
                <c:pt idx="46">
                  <c:v>-1.9346836296695549</c:v>
                </c:pt>
                <c:pt idx="47">
                  <c:v>-1.7918606132894102</c:v>
                </c:pt>
                <c:pt idx="48">
                  <c:v>-1.5756177660558546</c:v>
                </c:pt>
                <c:pt idx="49">
                  <c:v>-2.3840276458810661</c:v>
                </c:pt>
                <c:pt idx="50">
                  <c:v>-1.7256564892316701</c:v>
                </c:pt>
                <c:pt idx="51">
                  <c:v>-2.3804655012821718</c:v>
                </c:pt>
                <c:pt idx="52">
                  <c:v>-2.6572654205926578</c:v>
                </c:pt>
                <c:pt idx="53">
                  <c:v>-2.1624640530604662</c:v>
                </c:pt>
                <c:pt idx="54">
                  <c:v>-1.5910877771554519</c:v>
                </c:pt>
                <c:pt idx="55">
                  <c:v>-2.1166371747241808</c:v>
                </c:pt>
                <c:pt idx="56">
                  <c:v>-2.6212449458288205</c:v>
                </c:pt>
                <c:pt idx="57">
                  <c:v>-2.2102670628618073</c:v>
                </c:pt>
                <c:pt idx="58">
                  <c:v>-2.7707350778439022</c:v>
                </c:pt>
                <c:pt idx="59">
                  <c:v>-2.9724589590739701</c:v>
                </c:pt>
                <c:pt idx="60">
                  <c:v>-3.4676280456575914</c:v>
                </c:pt>
                <c:pt idx="61">
                  <c:v>-3.2460719592559704</c:v>
                </c:pt>
                <c:pt idx="62">
                  <c:v>-3.8898858608099074</c:v>
                </c:pt>
                <c:pt idx="63">
                  <c:v>-4.1892765302253103</c:v>
                </c:pt>
                <c:pt idx="64">
                  <c:v>-3.8399494097273399</c:v>
                </c:pt>
                <c:pt idx="65">
                  <c:v>-4.1209741899656471</c:v>
                </c:pt>
                <c:pt idx="66">
                  <c:v>-4.0371231333202262</c:v>
                </c:pt>
                <c:pt idx="67">
                  <c:v>-3.8758917651930647</c:v>
                </c:pt>
                <c:pt idx="68">
                  <c:v>-4.1114335105070063</c:v>
                </c:pt>
                <c:pt idx="69">
                  <c:v>-3.0552923543849113</c:v>
                </c:pt>
                <c:pt idx="70">
                  <c:v>-3.902967231435575</c:v>
                </c:pt>
                <c:pt idx="71">
                  <c:v>-3.0526674773323625</c:v>
                </c:pt>
                <c:pt idx="72">
                  <c:v>-3.306569136281575</c:v>
                </c:pt>
                <c:pt idx="73">
                  <c:v>-3.0432101387313564</c:v>
                </c:pt>
                <c:pt idx="74">
                  <c:v>-3.2723661767187289</c:v>
                </c:pt>
                <c:pt idx="75">
                  <c:v>-2.0978972423147049</c:v>
                </c:pt>
                <c:pt idx="76">
                  <c:v>-2.7906150379521026</c:v>
                </c:pt>
                <c:pt idx="77">
                  <c:v>-3.2978097787968825</c:v>
                </c:pt>
                <c:pt idx="78">
                  <c:v>-2.5235233584131667</c:v>
                </c:pt>
                <c:pt idx="79">
                  <c:v>-2.960430946029021</c:v>
                </c:pt>
                <c:pt idx="80">
                  <c:v>-3.1181008471372142</c:v>
                </c:pt>
                <c:pt idx="81">
                  <c:v>-3.4492501715138362</c:v>
                </c:pt>
                <c:pt idx="82">
                  <c:v>-3.0601797531912069</c:v>
                </c:pt>
                <c:pt idx="83">
                  <c:v>-2.7050823052960178</c:v>
                </c:pt>
                <c:pt idx="84">
                  <c:v>-2.849143759003673</c:v>
                </c:pt>
                <c:pt idx="85">
                  <c:v>-2.2626091063640001</c:v>
                </c:pt>
                <c:pt idx="86">
                  <c:v>-2.4105579662239784</c:v>
                </c:pt>
                <c:pt idx="87">
                  <c:v>-2.307270443544585</c:v>
                </c:pt>
                <c:pt idx="88">
                  <c:v>-2.3122924365517994</c:v>
                </c:pt>
                <c:pt idx="89">
                  <c:v>-2.2245848634492495</c:v>
                </c:pt>
                <c:pt idx="90">
                  <c:v>-2.8427510288767879</c:v>
                </c:pt>
                <c:pt idx="91">
                  <c:v>-2.0300403006146701</c:v>
                </c:pt>
                <c:pt idx="92">
                  <c:v>-2.8662665046804996</c:v>
                </c:pt>
                <c:pt idx="93">
                  <c:v>-1.9401809132956731</c:v>
                </c:pt>
                <c:pt idx="94">
                  <c:v>-1.4733621966432671</c:v>
                </c:pt>
                <c:pt idx="95">
                  <c:v>-2.0939060746687876</c:v>
                </c:pt>
                <c:pt idx="96">
                  <c:v>-1.9837761997883774</c:v>
                </c:pt>
                <c:pt idx="97">
                  <c:v>-2.2345046359116632</c:v>
                </c:pt>
                <c:pt idx="98">
                  <c:v>-2.258283795489509</c:v>
                </c:pt>
                <c:pt idx="99">
                  <c:v>-2.5673378970701424</c:v>
                </c:pt>
                <c:pt idx="100">
                  <c:v>-2.1262857266148272</c:v>
                </c:pt>
                <c:pt idx="101">
                  <c:v>-2.3703094155775997</c:v>
                </c:pt>
                <c:pt idx="102">
                  <c:v>-2.7185555428391019</c:v>
                </c:pt>
                <c:pt idx="103">
                  <c:v>-2.1513464493933223</c:v>
                </c:pt>
                <c:pt idx="104">
                  <c:v>-3.0160648608075138</c:v>
                </c:pt>
                <c:pt idx="105">
                  <c:v>-3.1459116121332906</c:v>
                </c:pt>
                <c:pt idx="106">
                  <c:v>-2.4530983148760197</c:v>
                </c:pt>
                <c:pt idx="107">
                  <c:v>-2.4348461848596012</c:v>
                </c:pt>
                <c:pt idx="108">
                  <c:v>-2.2182988181070429</c:v>
                </c:pt>
                <c:pt idx="109">
                  <c:v>-2.6117551205036866</c:v>
                </c:pt>
                <c:pt idx="110">
                  <c:v>-3.0377666111186885</c:v>
                </c:pt>
                <c:pt idx="111">
                  <c:v>-2.424515854104742</c:v>
                </c:pt>
                <c:pt idx="112">
                  <c:v>-2.8586399881344997</c:v>
                </c:pt>
                <c:pt idx="113">
                  <c:v>-2.1141832947424017</c:v>
                </c:pt>
                <c:pt idx="114">
                  <c:v>-2.2575380860550465</c:v>
                </c:pt>
                <c:pt idx="115">
                  <c:v>-2.3303916924879577</c:v>
                </c:pt>
                <c:pt idx="116">
                  <c:v>-2.542468960080273</c:v>
                </c:pt>
                <c:pt idx="117">
                  <c:v>-2.325616932916434</c:v>
                </c:pt>
                <c:pt idx="118">
                  <c:v>-2.6725152260400864</c:v>
                </c:pt>
                <c:pt idx="119">
                  <c:v>-1.8359444360544142</c:v>
                </c:pt>
                <c:pt idx="120">
                  <c:v>-2.5700347962020746</c:v>
                </c:pt>
                <c:pt idx="121">
                  <c:v>-2.4983587491777643</c:v>
                </c:pt>
                <c:pt idx="122">
                  <c:v>-2.1068982408052088</c:v>
                </c:pt>
                <c:pt idx="123">
                  <c:v>-2.2130874379195071</c:v>
                </c:pt>
                <c:pt idx="124">
                  <c:v>-1.5003624861357112</c:v>
                </c:pt>
                <c:pt idx="125">
                  <c:v>-2.053150343307284</c:v>
                </c:pt>
                <c:pt idx="126">
                  <c:v>-2.0785532129252884</c:v>
                </c:pt>
                <c:pt idx="127">
                  <c:v>-2.0117033173665559</c:v>
                </c:pt>
                <c:pt idx="128">
                  <c:v>-2.0405139083437702</c:v>
                </c:pt>
                <c:pt idx="129">
                  <c:v>-2.0382802937351796</c:v>
                </c:pt>
                <c:pt idx="130">
                  <c:v>-2.1563376142700719</c:v>
                </c:pt>
                <c:pt idx="131">
                  <c:v>-2.2833609337092886</c:v>
                </c:pt>
                <c:pt idx="132">
                  <c:v>-1.9248779638010769</c:v>
                </c:pt>
                <c:pt idx="133">
                  <c:v>-1.6449199110251254</c:v>
                </c:pt>
                <c:pt idx="134">
                  <c:v>-2.0737078633881318</c:v>
                </c:pt>
                <c:pt idx="135">
                  <c:v>-1.5010435398000723</c:v>
                </c:pt>
                <c:pt idx="136">
                  <c:v>-1.3736595198720141</c:v>
                </c:pt>
                <c:pt idx="137">
                  <c:v>-1.9117546701368666</c:v>
                </c:pt>
                <c:pt idx="138">
                  <c:v>-0.75470753198411133</c:v>
                </c:pt>
                <c:pt idx="139">
                  <c:v>-1.2674804940127693</c:v>
                </c:pt>
                <c:pt idx="140">
                  <c:v>-0.35318990216763879</c:v>
                </c:pt>
                <c:pt idx="141">
                  <c:v>-0.80857220375823813</c:v>
                </c:pt>
                <c:pt idx="142">
                  <c:v>-0.73497182768061542</c:v>
                </c:pt>
                <c:pt idx="143">
                  <c:v>-0.66077553117542398</c:v>
                </c:pt>
                <c:pt idx="144">
                  <c:v>-0.35621080990341769</c:v>
                </c:pt>
                <c:pt idx="145">
                  <c:v>-1.1229967458435213</c:v>
                </c:pt>
                <c:pt idx="146">
                  <c:v>-0.81277663854054605</c:v>
                </c:pt>
                <c:pt idx="147">
                  <c:v>-0.75813051740080228</c:v>
                </c:pt>
                <c:pt idx="148">
                  <c:v>-0.7698055958982738</c:v>
                </c:pt>
                <c:pt idx="149">
                  <c:v>-0.51160287351406242</c:v>
                </c:pt>
                <c:pt idx="150">
                  <c:v>0.12999157652596924</c:v>
                </c:pt>
                <c:pt idx="151">
                  <c:v>-0.47650814306773298</c:v>
                </c:pt>
                <c:pt idx="152">
                  <c:v>4.1336963097888951E-2</c:v>
                </c:pt>
                <c:pt idx="153">
                  <c:v>-0.41732026153253454</c:v>
                </c:pt>
                <c:pt idx="154">
                  <c:v>0.51950047266876365</c:v>
                </c:pt>
                <c:pt idx="155">
                  <c:v>0.13271356198747941</c:v>
                </c:pt>
                <c:pt idx="156">
                  <c:v>-2.6998439466744576E-2</c:v>
                </c:pt>
                <c:pt idx="157">
                  <c:v>0.35517812803104187</c:v>
                </c:pt>
                <c:pt idx="158">
                  <c:v>0.39397811693663898</c:v>
                </c:pt>
                <c:pt idx="159">
                  <c:v>-0.47266656531866375</c:v>
                </c:pt>
                <c:pt idx="160">
                  <c:v>-0.35403139789632393</c:v>
                </c:pt>
                <c:pt idx="161">
                  <c:v>-5.7972832177661159E-2</c:v>
                </c:pt>
                <c:pt idx="162">
                  <c:v>2.1882472990490303E-3</c:v>
                </c:pt>
                <c:pt idx="163">
                  <c:v>0.21869956751461847</c:v>
                </c:pt>
                <c:pt idx="164">
                  <c:v>-0.18727350808912777</c:v>
                </c:pt>
                <c:pt idx="165">
                  <c:v>0.19435563393984437</c:v>
                </c:pt>
                <c:pt idx="166">
                  <c:v>0.58043392094106006</c:v>
                </c:pt>
                <c:pt idx="167">
                  <c:v>0.45509152177662676</c:v>
                </c:pt>
                <c:pt idx="168">
                  <c:v>0.85445061006972889</c:v>
                </c:pt>
                <c:pt idx="169">
                  <c:v>0.82817164476093985</c:v>
                </c:pt>
                <c:pt idx="170">
                  <c:v>0.24054201071436659</c:v>
                </c:pt>
                <c:pt idx="171">
                  <c:v>0.51253539972747675</c:v>
                </c:pt>
                <c:pt idx="172">
                  <c:v>0.59969259187926727</c:v>
                </c:pt>
                <c:pt idx="173">
                  <c:v>1.1250423557325524</c:v>
                </c:pt>
                <c:pt idx="174">
                  <c:v>0.82980981684852262</c:v>
                </c:pt>
                <c:pt idx="175">
                  <c:v>1.2021299031090029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00-4F6F-A082-DFE105C7A0AF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</c:v>
                </c:pt>
                <c:pt idx="2">
                  <c:v>23.5</c:v>
                </c:pt>
                <c:pt idx="3">
                  <c:v>24</c:v>
                </c:pt>
                <c:pt idx="4">
                  <c:v>24.5</c:v>
                </c:pt>
                <c:pt idx="5">
                  <c:v>25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</c:v>
                </c:pt>
                <c:pt idx="12">
                  <c:v>28.5</c:v>
                </c:pt>
                <c:pt idx="13">
                  <c:v>29</c:v>
                </c:pt>
                <c:pt idx="14">
                  <c:v>29.5</c:v>
                </c:pt>
                <c:pt idx="15">
                  <c:v>30</c:v>
                </c:pt>
                <c:pt idx="16">
                  <c:v>30.5</c:v>
                </c:pt>
                <c:pt idx="17">
                  <c:v>31</c:v>
                </c:pt>
                <c:pt idx="18">
                  <c:v>31.5</c:v>
                </c:pt>
                <c:pt idx="19">
                  <c:v>32</c:v>
                </c:pt>
                <c:pt idx="20">
                  <c:v>32.5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34.5</c:v>
                </c:pt>
                <c:pt idx="25">
                  <c:v>35</c:v>
                </c:pt>
                <c:pt idx="26">
                  <c:v>35.5</c:v>
                </c:pt>
                <c:pt idx="27">
                  <c:v>36</c:v>
                </c:pt>
                <c:pt idx="28">
                  <c:v>36.5</c:v>
                </c:pt>
                <c:pt idx="29">
                  <c:v>37</c:v>
                </c:pt>
                <c:pt idx="30">
                  <c:v>37.5</c:v>
                </c:pt>
                <c:pt idx="31">
                  <c:v>38</c:v>
                </c:pt>
                <c:pt idx="32">
                  <c:v>38.5</c:v>
                </c:pt>
                <c:pt idx="33">
                  <c:v>39</c:v>
                </c:pt>
                <c:pt idx="34">
                  <c:v>39.5</c:v>
                </c:pt>
                <c:pt idx="35">
                  <c:v>40</c:v>
                </c:pt>
                <c:pt idx="36">
                  <c:v>40.5</c:v>
                </c:pt>
                <c:pt idx="37">
                  <c:v>41</c:v>
                </c:pt>
                <c:pt idx="38">
                  <c:v>41.5</c:v>
                </c:pt>
                <c:pt idx="39">
                  <c:v>42</c:v>
                </c:pt>
                <c:pt idx="40">
                  <c:v>42.5</c:v>
                </c:pt>
              </c:numCache>
            </c:numRef>
          </c:xVal>
          <c:yVal>
            <c:numRef>
              <c:f>summary!$AA$46:$AA$86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D00-4F6F-A082-DFE105C7A0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3190400"/>
        <c:axId val="762846496"/>
      </c:scatterChart>
      <c:valAx>
        <c:axId val="763190400"/>
        <c:scaling>
          <c:orientation val="minMax"/>
          <c:max val="7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62846496"/>
        <c:crossesAt val="0"/>
        <c:crossBetween val="midCat"/>
        <c:majorUnit val="10"/>
      </c:valAx>
      <c:valAx>
        <c:axId val="762846496"/>
        <c:scaling>
          <c:orientation val="minMax"/>
          <c:max val="20"/>
          <c:min val="-15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63190400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'6434'!$A$2:$A$179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</c:numCache>
            </c:numRef>
          </c:xVal>
          <c:yVal>
            <c:numRef>
              <c:f>'6434'!$P$2:$P$177</c:f>
              <c:numCache>
                <c:formatCode>General</c:formatCode>
                <c:ptCount val="176"/>
                <c:pt idx="4">
                  <c:v>0.67985034951731005</c:v>
                </c:pt>
                <c:pt idx="5">
                  <c:v>0.2155987088713559</c:v>
                </c:pt>
                <c:pt idx="6">
                  <c:v>-0.58185230013675526</c:v>
                </c:pt>
                <c:pt idx="7">
                  <c:v>-0.26873224265541518</c:v>
                </c:pt>
                <c:pt idx="8">
                  <c:v>-0.57323976777611541</c:v>
                </c:pt>
                <c:pt idx="9">
                  <c:v>-0.62708827303330239</c:v>
                </c:pt>
                <c:pt idx="10">
                  <c:v>-0.15073080179000334</c:v>
                </c:pt>
                <c:pt idx="11">
                  <c:v>-0.63708854345264199</c:v>
                </c:pt>
                <c:pt idx="12">
                  <c:v>-0.73870581282403514</c:v>
                </c:pt>
                <c:pt idx="13">
                  <c:v>-0.6433776338050885</c:v>
                </c:pt>
                <c:pt idx="14">
                  <c:v>-1.5554501089633535</c:v>
                </c:pt>
                <c:pt idx="15">
                  <c:v>0.45452191768505856</c:v>
                </c:pt>
                <c:pt idx="16">
                  <c:v>0.89994301904404062</c:v>
                </c:pt>
                <c:pt idx="17">
                  <c:v>2.8252207482610823</c:v>
                </c:pt>
                <c:pt idx="18">
                  <c:v>3.8189446799790736</c:v>
                </c:pt>
                <c:pt idx="19">
                  <c:v>5.1049918528440825</c:v>
                </c:pt>
                <c:pt idx="20">
                  <c:v>5.1678623392952332</c:v>
                </c:pt>
                <c:pt idx="21">
                  <c:v>3.9408370532813106</c:v>
                </c:pt>
                <c:pt idx="22">
                  <c:v>4.0515723601507334</c:v>
                </c:pt>
                <c:pt idx="23">
                  <c:v>5.2933481412980248</c:v>
                </c:pt>
                <c:pt idx="24">
                  <c:v>4.4655869461943558</c:v>
                </c:pt>
                <c:pt idx="25">
                  <c:v>3.2203442679228762</c:v>
                </c:pt>
                <c:pt idx="26">
                  <c:v>2.9998738177486128</c:v>
                </c:pt>
                <c:pt idx="27">
                  <c:v>2.5442806810429119</c:v>
                </c:pt>
                <c:pt idx="28">
                  <c:v>2.8875360114142508</c:v>
                </c:pt>
                <c:pt idx="29">
                  <c:v>2.8775992088902584</c:v>
                </c:pt>
                <c:pt idx="30">
                  <c:v>3.1310768247583254</c:v>
                </c:pt>
                <c:pt idx="31">
                  <c:v>2.2359195527229967</c:v>
                </c:pt>
                <c:pt idx="32">
                  <c:v>1.861160876240282</c:v>
                </c:pt>
                <c:pt idx="33">
                  <c:v>1.3442415089037905</c:v>
                </c:pt>
                <c:pt idx="34">
                  <c:v>1.4694961736705152</c:v>
                </c:pt>
                <c:pt idx="35">
                  <c:v>0.65804595660514564</c:v>
                </c:pt>
                <c:pt idx="36">
                  <c:v>0.67506824685056899</c:v>
                </c:pt>
                <c:pt idx="37">
                  <c:v>0.18905652039048348</c:v>
                </c:pt>
                <c:pt idx="38">
                  <c:v>-0.36260017868091077</c:v>
                </c:pt>
                <c:pt idx="39">
                  <c:v>7.4366001224810227E-2</c:v>
                </c:pt>
                <c:pt idx="40">
                  <c:v>0.23455686978488544</c:v>
                </c:pt>
                <c:pt idx="41">
                  <c:v>-0.50227401106566305</c:v>
                </c:pt>
                <c:pt idx="42">
                  <c:v>-9.0756449374815848E-2</c:v>
                </c:pt>
                <c:pt idx="43">
                  <c:v>-0.21741699912946949</c:v>
                </c:pt>
                <c:pt idx="44">
                  <c:v>-0.13315750125083642</c:v>
                </c:pt>
                <c:pt idx="45">
                  <c:v>-0.68931962058540797</c:v>
                </c:pt>
                <c:pt idx="46">
                  <c:v>0.72802215907371082</c:v>
                </c:pt>
                <c:pt idx="47">
                  <c:v>0.89526612607984946</c:v>
                </c:pt>
                <c:pt idx="48">
                  <c:v>1.4578446155241316</c:v>
                </c:pt>
                <c:pt idx="49">
                  <c:v>2.0717617084603654</c:v>
                </c:pt>
                <c:pt idx="50">
                  <c:v>2.4856762260702467</c:v>
                </c:pt>
                <c:pt idx="51">
                  <c:v>2.269636550252816</c:v>
                </c:pt>
                <c:pt idx="52">
                  <c:v>2.2444855737394627</c:v>
                </c:pt>
                <c:pt idx="53">
                  <c:v>1.1864776779403492</c:v>
                </c:pt>
                <c:pt idx="54">
                  <c:v>1.0452880048541047</c:v>
                </c:pt>
                <c:pt idx="55">
                  <c:v>1.3352682210996074</c:v>
                </c:pt>
                <c:pt idx="56">
                  <c:v>1.1220883750300243</c:v>
                </c:pt>
                <c:pt idx="57">
                  <c:v>1.8984719598449737</c:v>
                </c:pt>
                <c:pt idx="58">
                  <c:v>3.9777221392906856</c:v>
                </c:pt>
                <c:pt idx="59">
                  <c:v>4.0168489272332959</c:v>
                </c:pt>
                <c:pt idx="60">
                  <c:v>5.1498288564294317</c:v>
                </c:pt>
                <c:pt idx="61">
                  <c:v>5.0334991194864491</c:v>
                </c:pt>
                <c:pt idx="62">
                  <c:v>5.9027482661239929</c:v>
                </c:pt>
                <c:pt idx="63">
                  <c:v>5.2339298897178868</c:v>
                </c:pt>
                <c:pt idx="64">
                  <c:v>5.0982431736111602</c:v>
                </c:pt>
                <c:pt idx="65">
                  <c:v>5.1252130917292646</c:v>
                </c:pt>
                <c:pt idx="66">
                  <c:v>5.3662609148607698</c:v>
                </c:pt>
                <c:pt idx="67">
                  <c:v>4.7700571288135842</c:v>
                </c:pt>
                <c:pt idx="68">
                  <c:v>5.3805914545411673</c:v>
                </c:pt>
                <c:pt idx="69">
                  <c:v>3.9404994475106312</c:v>
                </c:pt>
                <c:pt idx="70">
                  <c:v>3.9833823545061464</c:v>
                </c:pt>
                <c:pt idx="71">
                  <c:v>2.733727795948159</c:v>
                </c:pt>
                <c:pt idx="72">
                  <c:v>2.745344858680264</c:v>
                </c:pt>
                <c:pt idx="73">
                  <c:v>2.5972944853766138</c:v>
                </c:pt>
                <c:pt idx="74">
                  <c:v>1.3772409595655468</c:v>
                </c:pt>
                <c:pt idx="75">
                  <c:v>1.0816257627510519</c:v>
                </c:pt>
                <c:pt idx="76">
                  <c:v>1.2701165889493307</c:v>
                </c:pt>
                <c:pt idx="77">
                  <c:v>0.92830340235194342</c:v>
                </c:pt>
                <c:pt idx="78">
                  <c:v>1.6593578762971066</c:v>
                </c:pt>
                <c:pt idx="79">
                  <c:v>1.6721697834444418</c:v>
                </c:pt>
                <c:pt idx="80">
                  <c:v>1.0117623379616514</c:v>
                </c:pt>
                <c:pt idx="81">
                  <c:v>1.3360757880266682E-2</c:v>
                </c:pt>
                <c:pt idx="82">
                  <c:v>0.70533032149261454</c:v>
                </c:pt>
                <c:pt idx="83">
                  <c:v>1.1845356463313057</c:v>
                </c:pt>
                <c:pt idx="84">
                  <c:v>0.69683756819939191</c:v>
                </c:pt>
                <c:pt idx="85">
                  <c:v>0.49017528944287686</c:v>
                </c:pt>
                <c:pt idx="86">
                  <c:v>0.63912797024701029</c:v>
                </c:pt>
                <c:pt idx="87">
                  <c:v>0.18873828692128566</c:v>
                </c:pt>
                <c:pt idx="88">
                  <c:v>-0.5773993053065769</c:v>
                </c:pt>
                <c:pt idx="89">
                  <c:v>-0.75117390762065672</c:v>
                </c:pt>
                <c:pt idx="90">
                  <c:v>-0.16098280106584467</c:v>
                </c:pt>
                <c:pt idx="91">
                  <c:v>-0.67598534102593388</c:v>
                </c:pt>
                <c:pt idx="92">
                  <c:v>-0.7273928118487013</c:v>
                </c:pt>
                <c:pt idx="93">
                  <c:v>-0.46885814501692707</c:v>
                </c:pt>
                <c:pt idx="94">
                  <c:v>-0.89050581332974399</c:v>
                </c:pt>
                <c:pt idx="95">
                  <c:v>-0.39889818899856677</c:v>
                </c:pt>
                <c:pt idx="96">
                  <c:v>-5.8057198075993202E-2</c:v>
                </c:pt>
                <c:pt idx="97">
                  <c:v>-0.56758005271243828</c:v>
                </c:pt>
                <c:pt idx="98">
                  <c:v>0.13017817085290959</c:v>
                </c:pt>
                <c:pt idx="99">
                  <c:v>-0.55419737849121586</c:v>
                </c:pt>
                <c:pt idx="100">
                  <c:v>-0.42415372508802496</c:v>
                </c:pt>
                <c:pt idx="101">
                  <c:v>-0.53742740518238863</c:v>
                </c:pt>
                <c:pt idx="102">
                  <c:v>-0.31758099144577662</c:v>
                </c:pt>
                <c:pt idx="103">
                  <c:v>-0.14576918836617564</c:v>
                </c:pt>
                <c:pt idx="104">
                  <c:v>-0.25474177355623517</c:v>
                </c:pt>
                <c:pt idx="105">
                  <c:v>-0.60136074402771222</c:v>
                </c:pt>
                <c:pt idx="106">
                  <c:v>-0.16794769508432292</c:v>
                </c:pt>
                <c:pt idx="107">
                  <c:v>0.61399927210422389</c:v>
                </c:pt>
                <c:pt idx="108">
                  <c:v>0.13857583224897196</c:v>
                </c:pt>
                <c:pt idx="109">
                  <c:v>4.1752321064741453</c:v>
                </c:pt>
                <c:pt idx="110">
                  <c:v>5.861755862447616</c:v>
                </c:pt>
                <c:pt idx="111">
                  <c:v>6.3653355833516834</c:v>
                </c:pt>
                <c:pt idx="112">
                  <c:v>6.6685973241267629</c:v>
                </c:pt>
                <c:pt idx="113">
                  <c:v>6.4202382114924603</c:v>
                </c:pt>
                <c:pt idx="114">
                  <c:v>6.802841944830619</c:v>
                </c:pt>
                <c:pt idx="115">
                  <c:v>6.5335618956571651</c:v>
                </c:pt>
                <c:pt idx="116">
                  <c:v>7.1353991871545244</c:v>
                </c:pt>
                <c:pt idx="117">
                  <c:v>8.0511082718232299</c:v>
                </c:pt>
                <c:pt idx="118">
                  <c:v>9.0480733116987064</c:v>
                </c:pt>
                <c:pt idx="119">
                  <c:v>9.0285303554310659</c:v>
                </c:pt>
                <c:pt idx="120">
                  <c:v>9.8752084436088428</c:v>
                </c:pt>
                <c:pt idx="121">
                  <c:v>9.2918987756253575</c:v>
                </c:pt>
                <c:pt idx="122">
                  <c:v>9.8363204760783542</c:v>
                </c:pt>
                <c:pt idx="123">
                  <c:v>9.9916770197763451</c:v>
                </c:pt>
                <c:pt idx="124">
                  <c:v>7.3196769505269765</c:v>
                </c:pt>
                <c:pt idx="125">
                  <c:v>7.2046330408282193</c:v>
                </c:pt>
                <c:pt idx="126">
                  <c:v>6.4790032779857007</c:v>
                </c:pt>
                <c:pt idx="127">
                  <c:v>5.298422913229583</c:v>
                </c:pt>
                <c:pt idx="128">
                  <c:v>3.8882065861281632</c:v>
                </c:pt>
                <c:pt idx="129">
                  <c:v>3.1982755437985664</c:v>
                </c:pt>
                <c:pt idx="130">
                  <c:v>3.0118660884582829</c:v>
                </c:pt>
                <c:pt idx="131">
                  <c:v>2.33308136872223</c:v>
                </c:pt>
                <c:pt idx="132">
                  <c:v>2.231863596971047</c:v>
                </c:pt>
                <c:pt idx="133">
                  <c:v>2.0501182586305502</c:v>
                </c:pt>
                <c:pt idx="134">
                  <c:v>1.0663707435655236</c:v>
                </c:pt>
                <c:pt idx="135">
                  <c:v>1.4270780020328018</c:v>
                </c:pt>
                <c:pt idx="136">
                  <c:v>1.7947225207339605</c:v>
                </c:pt>
                <c:pt idx="137">
                  <c:v>1.3035916538438477</c:v>
                </c:pt>
                <c:pt idx="138">
                  <c:v>1.7900507730539756</c:v>
                </c:pt>
                <c:pt idx="139">
                  <c:v>1.0461215591403024</c:v>
                </c:pt>
                <c:pt idx="140">
                  <c:v>0.6923417853628796</c:v>
                </c:pt>
                <c:pt idx="141">
                  <c:v>1.7324289435213549</c:v>
                </c:pt>
                <c:pt idx="142">
                  <c:v>1.6678097265367891</c:v>
                </c:pt>
                <c:pt idx="143">
                  <c:v>1.4450642759056631</c:v>
                </c:pt>
                <c:pt idx="144">
                  <c:v>1.2054536060456205</c:v>
                </c:pt>
                <c:pt idx="145">
                  <c:v>1.4927541624735483</c:v>
                </c:pt>
                <c:pt idx="146">
                  <c:v>1.3059209628971769</c:v>
                </c:pt>
                <c:pt idx="147">
                  <c:v>1.6381790095091866</c:v>
                </c:pt>
                <c:pt idx="148">
                  <c:v>1.4514622558882193</c:v>
                </c:pt>
                <c:pt idx="149">
                  <c:v>1.3338315342596991</c:v>
                </c:pt>
                <c:pt idx="150">
                  <c:v>1.5163022976219893</c:v>
                </c:pt>
                <c:pt idx="151">
                  <c:v>2.1412319957916974</c:v>
                </c:pt>
                <c:pt idx="152">
                  <c:v>2.2242179191924554</c:v>
                </c:pt>
                <c:pt idx="153">
                  <c:v>2.8285609801792648</c:v>
                </c:pt>
                <c:pt idx="154">
                  <c:v>2.3628436972942679</c:v>
                </c:pt>
                <c:pt idx="155">
                  <c:v>1.6701413420869167</c:v>
                </c:pt>
                <c:pt idx="156">
                  <c:v>2.4815387543324836</c:v>
                </c:pt>
                <c:pt idx="157">
                  <c:v>2.0769752372741457</c:v>
                </c:pt>
                <c:pt idx="158">
                  <c:v>2.5446695620912476</c:v>
                </c:pt>
                <c:pt idx="159">
                  <c:v>2.7190590415858185</c:v>
                </c:pt>
                <c:pt idx="160">
                  <c:v>2.868100237546352</c:v>
                </c:pt>
                <c:pt idx="161">
                  <c:v>3.2678552725676537</c:v>
                </c:pt>
                <c:pt idx="162">
                  <c:v>4.0923378161622939</c:v>
                </c:pt>
                <c:pt idx="163">
                  <c:v>3.6638443442978348</c:v>
                </c:pt>
                <c:pt idx="164">
                  <c:v>3.7719586875378281</c:v>
                </c:pt>
                <c:pt idx="165">
                  <c:v>3.7029112360283416</c:v>
                </c:pt>
                <c:pt idx="166">
                  <c:v>4.5240345124515882</c:v>
                </c:pt>
                <c:pt idx="167">
                  <c:v>4.6364722911477276</c:v>
                </c:pt>
                <c:pt idx="168">
                  <c:v>3.3720277506284577</c:v>
                </c:pt>
                <c:pt idx="169">
                  <c:v>3.9961563356518819</c:v>
                </c:pt>
                <c:pt idx="170">
                  <c:v>3.6162976733676486</c:v>
                </c:pt>
                <c:pt idx="171">
                  <c:v>4.092935494469244</c:v>
                </c:pt>
                <c:pt idx="172">
                  <c:v>3.788080448522567</c:v>
                </c:pt>
                <c:pt idx="173">
                  <c:v>3.4726524219004391</c:v>
                </c:pt>
                <c:pt idx="174">
                  <c:v>4.8339011396811387</c:v>
                </c:pt>
                <c:pt idx="175">
                  <c:v>4.2512247680957582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AF-4816-8581-44209B4F0551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</c:v>
                </c:pt>
                <c:pt idx="2">
                  <c:v>23.5</c:v>
                </c:pt>
                <c:pt idx="3">
                  <c:v>24</c:v>
                </c:pt>
                <c:pt idx="4">
                  <c:v>24.5</c:v>
                </c:pt>
                <c:pt idx="5">
                  <c:v>25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</c:v>
                </c:pt>
                <c:pt idx="12">
                  <c:v>28.5</c:v>
                </c:pt>
                <c:pt idx="13">
                  <c:v>29</c:v>
                </c:pt>
                <c:pt idx="14">
                  <c:v>29.5</c:v>
                </c:pt>
                <c:pt idx="15">
                  <c:v>30</c:v>
                </c:pt>
                <c:pt idx="16">
                  <c:v>30.5</c:v>
                </c:pt>
                <c:pt idx="17">
                  <c:v>31</c:v>
                </c:pt>
                <c:pt idx="18">
                  <c:v>31.5</c:v>
                </c:pt>
                <c:pt idx="19">
                  <c:v>32</c:v>
                </c:pt>
                <c:pt idx="20">
                  <c:v>32.5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34.5</c:v>
                </c:pt>
                <c:pt idx="25">
                  <c:v>35</c:v>
                </c:pt>
                <c:pt idx="26">
                  <c:v>35.5</c:v>
                </c:pt>
                <c:pt idx="27">
                  <c:v>36</c:v>
                </c:pt>
                <c:pt idx="28">
                  <c:v>36.5</c:v>
                </c:pt>
                <c:pt idx="29">
                  <c:v>37</c:v>
                </c:pt>
                <c:pt idx="30">
                  <c:v>37.5</c:v>
                </c:pt>
                <c:pt idx="31">
                  <c:v>38</c:v>
                </c:pt>
                <c:pt idx="32">
                  <c:v>38.5</c:v>
                </c:pt>
                <c:pt idx="33">
                  <c:v>39</c:v>
                </c:pt>
                <c:pt idx="34">
                  <c:v>39.5</c:v>
                </c:pt>
                <c:pt idx="35">
                  <c:v>40</c:v>
                </c:pt>
                <c:pt idx="36">
                  <c:v>40.5</c:v>
                </c:pt>
                <c:pt idx="37">
                  <c:v>41</c:v>
                </c:pt>
                <c:pt idx="38">
                  <c:v>41.5</c:v>
                </c:pt>
                <c:pt idx="39">
                  <c:v>42</c:v>
                </c:pt>
                <c:pt idx="40">
                  <c:v>42.5</c:v>
                </c:pt>
              </c:numCache>
            </c:numRef>
          </c:xVal>
          <c:yVal>
            <c:numRef>
              <c:f>summary!$AA$46:$AA$86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BAF-4816-8581-44209B4F05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0773968"/>
        <c:axId val="810777360"/>
      </c:scatterChart>
      <c:valAx>
        <c:axId val="810773968"/>
        <c:scaling>
          <c:orientation val="minMax"/>
          <c:max val="7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10777360"/>
        <c:crossesAt val="0"/>
        <c:crossBetween val="midCat"/>
        <c:majorUnit val="10"/>
      </c:valAx>
      <c:valAx>
        <c:axId val="810777360"/>
        <c:scaling>
          <c:orientation val="minMax"/>
          <c:max val="20"/>
          <c:min val="-15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10773968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'6434'!$L$1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'6434'!$A$2:$A$141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'6434'!$M$2:$M$177</c:f>
              <c:numCache>
                <c:formatCode>0.00</c:formatCode>
                <c:ptCount val="176"/>
                <c:pt idx="4">
                  <c:v>1.6118080151206158</c:v>
                </c:pt>
                <c:pt idx="5">
                  <c:v>1.6043756985962236</c:v>
                </c:pt>
                <c:pt idx="6">
                  <c:v>1.5916091129932142</c:v>
                </c:pt>
                <c:pt idx="7">
                  <c:v>1.5966219275394355</c:v>
                </c:pt>
                <c:pt idx="8">
                  <c:v>1.5917469931017083</c:v>
                </c:pt>
                <c:pt idx="9">
                  <c:v>1.5908849193890986</c:v>
                </c:pt>
                <c:pt idx="10">
                  <c:v>1.5985110410762791</c:v>
                </c:pt>
                <c:pt idx="11">
                  <c:v>1.5907248226472053</c:v>
                </c:pt>
                <c:pt idx="12">
                  <c:v>1.5890980072647938</c:v>
                </c:pt>
                <c:pt idx="13">
                  <c:v>1.5906241390823936</c:v>
                </c:pt>
                <c:pt idx="14">
                  <c:v>1.5760225507732386</c:v>
                </c:pt>
                <c:pt idx="15">
                  <c:v>1.6082006778907634</c:v>
                </c:pt>
                <c:pt idx="16">
                  <c:v>1.6153315317684946</c:v>
                </c:pt>
                <c:pt idx="17">
                  <c:v>1.6461537674443756</c:v>
                </c:pt>
                <c:pt idx="18">
                  <c:v>1.6620625336215187</c:v>
                </c:pt>
                <c:pt idx="19">
                  <c:v>1.6826511730945706</c:v>
                </c:pt>
                <c:pt idx="20">
                  <c:v>1.6836576818808342</c:v>
                </c:pt>
                <c:pt idx="21">
                  <c:v>1.6640139380345027</c:v>
                </c:pt>
                <c:pt idx="22">
                  <c:v>1.6657867262791153</c:v>
                </c:pt>
                <c:pt idx="23">
                  <c:v>1.6856666143608665</c:v>
                </c:pt>
                <c:pt idx="24">
                  <c:v>1.6724147856757605</c:v>
                </c:pt>
                <c:pt idx="25">
                  <c:v>1.6524793952014951</c:v>
                </c:pt>
                <c:pt idx="26">
                  <c:v>1.6489498305720833</c:v>
                </c:pt>
                <c:pt idx="27">
                  <c:v>1.6416561301262949</c:v>
                </c:pt>
                <c:pt idx="28">
                  <c:v>1.6471513875269039</c:v>
                </c:pt>
                <c:pt idx="29">
                  <c:v>1.64699230685786</c:v>
                </c:pt>
                <c:pt idx="30">
                  <c:v>1.6510502911664529</c:v>
                </c:pt>
                <c:pt idx="31">
                  <c:v>1.6367195024251984</c:v>
                </c:pt>
                <c:pt idx="32">
                  <c:v>1.6307199003559276</c:v>
                </c:pt>
                <c:pt idx="33">
                  <c:v>1.6224444134878839</c:v>
                </c:pt>
                <c:pt idx="34">
                  <c:v>1.6244496456361379</c:v>
                </c:pt>
                <c:pt idx="35">
                  <c:v>1.611458943333772</c:v>
                </c:pt>
                <c:pt idx="36">
                  <c:v>1.6117314572852532</c:v>
                </c:pt>
                <c:pt idx="37">
                  <c:v>1.6039507782970397</c:v>
                </c:pt>
                <c:pt idx="38">
                  <c:v>1.5951191731042285</c:v>
                </c:pt>
                <c:pt idx="39">
                  <c:v>1.6021146701045084</c:v>
                </c:pt>
                <c:pt idx="40">
                  <c:v>1.6046792043682951</c:v>
                </c:pt>
                <c:pt idx="41">
                  <c:v>1.5928831010226867</c:v>
                </c:pt>
                <c:pt idx="42">
                  <c:v>1.5994711849540151</c:v>
                </c:pt>
                <c:pt idx="43">
                  <c:v>1.5974434456537936</c:v>
                </c:pt>
                <c:pt idx="44">
                  <c:v>1.5987923762844942</c:v>
                </c:pt>
                <c:pt idx="45">
                  <c:v>1.5898886427316739</c:v>
                </c:pt>
                <c:pt idx="46">
                  <c:v>1.6125792092421438</c:v>
                </c:pt>
                <c:pt idx="47">
                  <c:v>1.615256658260644</c:v>
                </c:pt>
                <c:pt idx="48">
                  <c:v>1.6242631130306187</c:v>
                </c:pt>
                <c:pt idx="49">
                  <c:v>1.6340914598902831</c:v>
                </c:pt>
                <c:pt idx="50">
                  <c:v>1.6407179172672293</c:v>
                </c:pt>
                <c:pt idx="51">
                  <c:v>1.6372592859735022</c:v>
                </c:pt>
                <c:pt idx="52">
                  <c:v>1.6368566379223619</c:v>
                </c:pt>
                <c:pt idx="53">
                  <c:v>1.6199187342545494</c:v>
                </c:pt>
                <c:pt idx="54">
                  <c:v>1.6176583947134928</c:v>
                </c:pt>
                <c:pt idx="55">
                  <c:v>1.6223007579584552</c:v>
                </c:pt>
                <c:pt idx="56">
                  <c:v>1.6188879103691483</c:v>
                </c:pt>
                <c:pt idx="57">
                  <c:v>1.6313172224953438</c:v>
                </c:pt>
                <c:pt idx="58">
                  <c:v>1.6646044402756357</c:v>
                </c:pt>
                <c:pt idx="59">
                  <c:v>1.6652308304638699</c:v>
                </c:pt>
                <c:pt idx="60">
                  <c:v>1.6833689795027245</c:v>
                </c:pt>
                <c:pt idx="61">
                  <c:v>1.6815066286773046</c:v>
                </c:pt>
                <c:pt idx="62">
                  <c:v>1.6954226479882517</c:v>
                </c:pt>
                <c:pt idx="63">
                  <c:v>1.6847153732355684</c:v>
                </c:pt>
                <c:pt idx="64">
                  <c:v>1.6825431318604871</c:v>
                </c:pt>
                <c:pt idx="65">
                  <c:v>1.6829748997866312</c:v>
                </c:pt>
                <c:pt idx="66">
                  <c:v>1.6868338925443871</c:v>
                </c:pt>
                <c:pt idx="67">
                  <c:v>1.6772891222883721</c:v>
                </c:pt>
                <c:pt idx="68">
                  <c:v>1.6870633136116382</c:v>
                </c:pt>
                <c:pt idx="69">
                  <c:v>1.6640085332222663</c:v>
                </c:pt>
                <c:pt idx="70">
                  <c:v>1.6646950560266516</c:v>
                </c:pt>
                <c:pt idx="71">
                  <c:v>1.6446890346964318</c:v>
                </c:pt>
                <c:pt idx="72">
                  <c:v>1.6448750150565412</c:v>
                </c:pt>
                <c:pt idx="73">
                  <c:v>1.6425048409104335</c:v>
                </c:pt>
                <c:pt idx="74">
                  <c:v>1.6229727096552555</c:v>
                </c:pt>
                <c:pt idx="75">
                  <c:v>1.6182401346468209</c:v>
                </c:pt>
                <c:pt idx="76">
                  <c:v>1.6212577297603257</c:v>
                </c:pt>
                <c:pt idx="77">
                  <c:v>1.6157855599873376</c:v>
                </c:pt>
                <c:pt idx="78">
                  <c:v>1.6274891874411328</c:v>
                </c:pt>
                <c:pt idx="79">
                  <c:v>1.6276942963537639</c:v>
                </c:pt>
                <c:pt idx="80">
                  <c:v>1.6171216742235246</c:v>
                </c:pt>
                <c:pt idx="81">
                  <c:v>1.6011380224451628</c:v>
                </c:pt>
                <c:pt idx="82">
                  <c:v>1.6122159301394827</c:v>
                </c:pt>
                <c:pt idx="83">
                  <c:v>1.6198876438019691</c:v>
                </c:pt>
                <c:pt idx="84">
                  <c:v>1.6120799676029778</c:v>
                </c:pt>
                <c:pt idx="85">
                  <c:v>1.6087714613212694</c:v>
                </c:pt>
                <c:pt idx="86">
                  <c:v>1.6111560807258507</c:v>
                </c:pt>
                <c:pt idx="87">
                  <c:v>1.6039456836206516</c:v>
                </c:pt>
                <c:pt idx="88">
                  <c:v>1.5916804020618178</c:v>
                </c:pt>
                <c:pt idx="89">
                  <c:v>1.5888984025270363</c:v>
                </c:pt>
                <c:pt idx="90">
                  <c:v>1.5983469143463878</c:v>
                </c:pt>
                <c:pt idx="91">
                  <c:v>1.5901021144302829</c:v>
                </c:pt>
                <c:pt idx="92">
                  <c:v>1.5892791198268785</c:v>
                </c:pt>
                <c:pt idx="93">
                  <c:v>1.5934180636844564</c:v>
                </c:pt>
                <c:pt idx="94">
                  <c:v>1.5866678044321414</c:v>
                </c:pt>
                <c:pt idx="95">
                  <c:v>1.5945380694994871</c:v>
                </c:pt>
                <c:pt idx="96">
                  <c:v>1.5999946751573568</c:v>
                </c:pt>
                <c:pt idx="97">
                  <c:v>1.5918376008456736</c:v>
                </c:pt>
                <c:pt idx="98">
                  <c:v>1.6030081805938023</c:v>
                </c:pt>
                <c:pt idx="99">
                  <c:v>1.5920518473060987</c:v>
                </c:pt>
                <c:pt idx="100">
                  <c:v>1.5941337475288659</c:v>
                </c:pt>
                <c:pt idx="101">
                  <c:v>1.5923203218548658</c:v>
                </c:pt>
                <c:pt idx="102">
                  <c:v>1.5958398961343869</c:v>
                </c:pt>
                <c:pt idx="103">
                  <c:v>1.5985904727426621</c:v>
                </c:pt>
                <c:pt idx="104">
                  <c:v>1.5968459043347036</c:v>
                </c:pt>
                <c:pt idx="105">
                  <c:v>1.5912967976081911</c:v>
                </c:pt>
                <c:pt idx="106">
                  <c:v>1.5982354116776365</c:v>
                </c:pt>
                <c:pt idx="107">
                  <c:v>1.6107537893345198</c:v>
                </c:pt>
                <c:pt idx="108">
                  <c:v>1.603142620781183</c:v>
                </c:pt>
                <c:pt idx="109">
                  <c:v>1.6677664249932067</c:v>
                </c:pt>
                <c:pt idx="110">
                  <c:v>1.6947663907076214</c:v>
                </c:pt>
                <c:pt idx="111">
                  <c:v>1.7028283199574921</c:v>
                </c:pt>
                <c:pt idx="112">
                  <c:v>1.7076833103330618</c:v>
                </c:pt>
                <c:pt idx="113">
                  <c:v>1.7037072693776718</c:v>
                </c:pt>
                <c:pt idx="114">
                  <c:v>1.7098324648549064</c:v>
                </c:pt>
                <c:pt idx="115">
                  <c:v>1.7055214955788984</c:v>
                </c:pt>
                <c:pt idx="116">
                  <c:v>1.7151564539828525</c:v>
                </c:pt>
                <c:pt idx="117">
                  <c:v>1.7298162616510595</c:v>
                </c:pt>
                <c:pt idx="118">
                  <c:v>1.745776915510673</c:v>
                </c:pt>
                <c:pt idx="119">
                  <c:v>1.7454640476086849</c:v>
                </c:pt>
                <c:pt idx="120">
                  <c:v>1.7590187213990645</c:v>
                </c:pt>
                <c:pt idx="121">
                  <c:v>1.7496803761900757</c:v>
                </c:pt>
                <c:pt idx="122">
                  <c:v>1.7583961545444278</c:v>
                </c:pt>
                <c:pt idx="123">
                  <c:v>1.7608832949351272</c:v>
                </c:pt>
                <c:pt idx="124">
                  <c:v>1.7181066011570993</c:v>
                </c:pt>
                <c:pt idx="125">
                  <c:v>1.7162648354502619</c:v>
                </c:pt>
                <c:pt idx="126">
                  <c:v>1.7046480535053208</c:v>
                </c:pt>
                <c:pt idx="127">
                  <c:v>1.6857478576091014</c:v>
                </c:pt>
                <c:pt idx="128">
                  <c:v>1.6631713641877748</c:v>
                </c:pt>
                <c:pt idx="129">
                  <c:v>1.6521260916725014</c:v>
                </c:pt>
                <c:pt idx="130">
                  <c:v>1.6491418177272315</c:v>
                </c:pt>
                <c:pt idx="131">
                  <c:v>1.6382749893796145</c:v>
                </c:pt>
                <c:pt idx="132">
                  <c:v>1.6366545696509911</c:v>
                </c:pt>
                <c:pt idx="133">
                  <c:v>1.6337449646800752</c:v>
                </c:pt>
                <c:pt idx="134">
                  <c:v>1.6179959133641244</c:v>
                </c:pt>
                <c:pt idx="135">
                  <c:v>1.6237705628922217</c:v>
                </c:pt>
                <c:pt idx="136">
                  <c:v>1.6296562726931454</c:v>
                </c:pt>
                <c:pt idx="137">
                  <c:v>1.6217936401507003</c:v>
                </c:pt>
                <c:pt idx="138">
                  <c:v>1.629581481557391</c:v>
                </c:pt>
                <c:pt idx="139">
                  <c:v>1.6176717392851709</c:v>
                </c:pt>
                <c:pt idx="140">
                  <c:v>1.6120079935308573</c:v>
                </c:pt>
                <c:pt idx="141">
                  <c:v>1.6286589997860716</c:v>
                </c:pt>
                <c:pt idx="142">
                  <c:v>1.627624495150785</c:v>
                </c:pt>
                <c:pt idx="143">
                  <c:v>1.6240585094901734</c:v>
                </c:pt>
                <c:pt idx="144">
                  <c:v>1.6202225244658801</c:v>
                </c:pt>
                <c:pt idx="145">
                  <c:v>1.6248219883903054</c:v>
                </c:pt>
                <c:pt idx="146">
                  <c:v>1.6218309306213239</c:v>
                </c:pt>
                <c:pt idx="147">
                  <c:v>1.6271501298529318</c:v>
                </c:pt>
                <c:pt idx="148">
                  <c:v>1.6241609362953451</c:v>
                </c:pt>
                <c:pt idx="149">
                  <c:v>1.6222777576922078</c:v>
                </c:pt>
                <c:pt idx="150">
                  <c:v>1.6251989761673198</c:v>
                </c:pt>
                <c:pt idx="151">
                  <c:v>1.6352036264811616</c:v>
                </c:pt>
                <c:pt idx="152">
                  <c:v>1.6365321681507725</c:v>
                </c:pt>
                <c:pt idx="153">
                  <c:v>1.6462072420230465</c:v>
                </c:pt>
                <c:pt idx="154">
                  <c:v>1.6387514616784362</c:v>
                </c:pt>
                <c:pt idx="155">
                  <c:v>1.6276618225466724</c:v>
                </c:pt>
                <c:pt idx="156">
                  <c:v>1.6406516794839379</c:v>
                </c:pt>
                <c:pt idx="157">
                  <c:v>1.6341749245309232</c:v>
                </c:pt>
                <c:pt idx="158">
                  <c:v>1.6416623558168224</c:v>
                </c:pt>
                <c:pt idx="159">
                  <c:v>1.6444541990687369</c:v>
                </c:pt>
                <c:pt idx="160">
                  <c:v>1.646840235533813</c:v>
                </c:pt>
                <c:pt idx="161">
                  <c:v>1.6532400103377616</c:v>
                </c:pt>
                <c:pt idx="162">
                  <c:v>1.6664393502998243</c:v>
                </c:pt>
                <c:pt idx="163">
                  <c:v>1.6595794949267744</c:v>
                </c:pt>
                <c:pt idx="164">
                  <c:v>1.6613103235322875</c:v>
                </c:pt>
                <c:pt idx="165">
                  <c:v>1.6602049262220979</c:v>
                </c:pt>
                <c:pt idx="166">
                  <c:v>1.6733504868655285</c:v>
                </c:pt>
                <c:pt idx="167">
                  <c:v>1.6751505303923677</c:v>
                </c:pt>
                <c:pt idx="168">
                  <c:v>1.6549077326725732</c:v>
                </c:pt>
                <c:pt idx="169">
                  <c:v>1.6648995577727728</c:v>
                </c:pt>
                <c:pt idx="170">
                  <c:v>1.6588183088003396</c:v>
                </c:pt>
                <c:pt idx="171">
                  <c:v>1.6664489186760412</c:v>
                </c:pt>
                <c:pt idx="172">
                  <c:v>1.661568420693565</c:v>
                </c:pt>
                <c:pt idx="173">
                  <c:v>1.6565186573125286</c:v>
                </c:pt>
                <c:pt idx="174">
                  <c:v>1.6783112164618987</c:v>
                </c:pt>
                <c:pt idx="175">
                  <c:v>1.6689830098477416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CE-4762-BAD1-F8FCCAE00D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8783664"/>
        <c:axId val="732114080"/>
      </c:scatterChart>
      <c:valAx>
        <c:axId val="728783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32114080"/>
        <c:crossesAt val="0"/>
        <c:crossBetween val="midCat"/>
        <c:majorUnit val="10"/>
      </c:valAx>
      <c:valAx>
        <c:axId val="732114080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8783664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'6435'!$L$1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'6435'!$A$2:$A$141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'6435'!$L$2:$L$141</c:f>
              <c:numCache>
                <c:formatCode>0.00</c:formatCode>
                <c:ptCount val="140"/>
                <c:pt idx="0">
                  <c:v>1.6965812467411692</c:v>
                </c:pt>
                <c:pt idx="1">
                  <c:v>1.7157789429450017</c:v>
                </c:pt>
                <c:pt idx="2">
                  <c:v>1.7286061369964616</c:v>
                </c:pt>
                <c:pt idx="3">
                  <c:v>1.717491258457194</c:v>
                </c:pt>
                <c:pt idx="4">
                  <c:v>1.711622624933993</c:v>
                </c:pt>
                <c:pt idx="5">
                  <c:v>1.7254525235741915</c:v>
                </c:pt>
                <c:pt idx="6">
                  <c:v>1.7211124534415898</c:v>
                </c:pt>
                <c:pt idx="7">
                  <c:v>1.7138736228160689</c:v>
                </c:pt>
                <c:pt idx="8">
                  <c:v>1.6953890081309486</c:v>
                </c:pt>
                <c:pt idx="9">
                  <c:v>1.6949421738433683</c:v>
                </c:pt>
                <c:pt idx="10">
                  <c:v>1.6888104834228135</c:v>
                </c:pt>
                <c:pt idx="11">
                  <c:v>1.6865181162998131</c:v>
                </c:pt>
                <c:pt idx="12">
                  <c:v>1.6680974249307914</c:v>
                </c:pt>
                <c:pt idx="13">
                  <c:v>1.7001271705506547</c:v>
                </c:pt>
                <c:pt idx="14">
                  <c:v>1.6706329884656121</c:v>
                </c:pt>
                <c:pt idx="15">
                  <c:v>1.6746172496063918</c:v>
                </c:pt>
                <c:pt idx="16">
                  <c:v>1.6719463897182274</c:v>
                </c:pt>
                <c:pt idx="17">
                  <c:v>1.6637428799380916</c:v>
                </c:pt>
                <c:pt idx="18">
                  <c:v>1.6490553016011777</c:v>
                </c:pt>
                <c:pt idx="19">
                  <c:v>1.6655348364396509</c:v>
                </c:pt>
                <c:pt idx="20">
                  <c:v>1.6634446702016719</c:v>
                </c:pt>
                <c:pt idx="21">
                  <c:v>1.6515029669466876</c:v>
                </c:pt>
                <c:pt idx="22">
                  <c:v>1.606751482555179</c:v>
                </c:pt>
                <c:pt idx="23">
                  <c:v>1.5842169363124521</c:v>
                </c:pt>
                <c:pt idx="24">
                  <c:v>1.5855397352818799</c:v>
                </c:pt>
                <c:pt idx="25">
                  <c:v>1.6085155912378806</c:v>
                </c:pt>
                <c:pt idx="26">
                  <c:v>1.6098122924214928</c:v>
                </c:pt>
                <c:pt idx="27">
                  <c:v>1.5980346364292757</c:v>
                </c:pt>
                <c:pt idx="28">
                  <c:v>1.6070730006934861</c:v>
                </c:pt>
                <c:pt idx="29">
                  <c:v>1.6041729249297583</c:v>
                </c:pt>
                <c:pt idx="30">
                  <c:v>1.5698260669854904</c:v>
                </c:pt>
                <c:pt idx="31">
                  <c:v>1.6134196856692267</c:v>
                </c:pt>
                <c:pt idx="32">
                  <c:v>1.5752387012278959</c:v>
                </c:pt>
                <c:pt idx="33">
                  <c:v>1.6186287309492609</c:v>
                </c:pt>
                <c:pt idx="34">
                  <c:v>1.6312826816446904</c:v>
                </c:pt>
                <c:pt idx="35">
                  <c:v>1.5989866471092768</c:v>
                </c:pt>
                <c:pt idx="36">
                  <c:v>1.5913224480267454</c:v>
                </c:pt>
                <c:pt idx="37">
                  <c:v>1.566546062892666</c:v>
                </c:pt>
                <c:pt idx="38">
                  <c:v>1.563466786389476</c:v>
                </c:pt>
                <c:pt idx="39">
                  <c:v>1.5938953450518019</c:v>
                </c:pt>
                <c:pt idx="40">
                  <c:v>1.5751660004448826</c:v>
                </c:pt>
                <c:pt idx="41">
                  <c:v>1.5871912941137958</c:v>
                </c:pt>
                <c:pt idx="42">
                  <c:v>1.5514179685688934</c:v>
                </c:pt>
                <c:pt idx="43">
                  <c:v>1.535148367822736</c:v>
                </c:pt>
                <c:pt idx="44">
                  <c:v>1.5400289171210879</c:v>
                </c:pt>
                <c:pt idx="45">
                  <c:v>1.5473206266186901</c:v>
                </c:pt>
                <c:pt idx="46">
                  <c:v>1.5494985911501638</c:v>
                </c:pt>
                <c:pt idx="47">
                  <c:v>1.5509516685328706</c:v>
                </c:pt>
                <c:pt idx="48">
                  <c:v>1.5348814503707473</c:v>
                </c:pt>
                <c:pt idx="49">
                  <c:v>1.5247017458755459</c:v>
                </c:pt>
                <c:pt idx="50">
                  <c:v>1.5285590393472146</c:v>
                </c:pt>
                <c:pt idx="51">
                  <c:v>1.5042720301674075</c:v>
                </c:pt>
                <c:pt idx="52">
                  <c:v>1.5067542603721167</c:v>
                </c:pt>
                <c:pt idx="53">
                  <c:v>1.518306041221938</c:v>
                </c:pt>
                <c:pt idx="54">
                  <c:v>1.5277545260202756</c:v>
                </c:pt>
                <c:pt idx="55">
                  <c:v>1.5385705713689015</c:v>
                </c:pt>
                <c:pt idx="56">
                  <c:v>1.5347631427943913</c:v>
                </c:pt>
                <c:pt idx="57">
                  <c:v>1.5139653389951158</c:v>
                </c:pt>
                <c:pt idx="58">
                  <c:v>1.5152037468398367</c:v>
                </c:pt>
                <c:pt idx="59">
                  <c:v>1.4908161422895356</c:v>
                </c:pt>
                <c:pt idx="60">
                  <c:v>1.4864223538984345</c:v>
                </c:pt>
                <c:pt idx="61">
                  <c:v>1.4889223199295165</c:v>
                </c:pt>
                <c:pt idx="62">
                  <c:v>1.4877624752073266</c:v>
                </c:pt>
                <c:pt idx="63">
                  <c:v>1.4716838059623822</c:v>
                </c:pt>
                <c:pt idx="64">
                  <c:v>1.4655055667686583</c:v>
                </c:pt>
                <c:pt idx="65">
                  <c:v>1.4728085910252822</c:v>
                </c:pt>
                <c:pt idx="66">
                  <c:v>1.4515295037783582</c:v>
                </c:pt>
                <c:pt idx="67">
                  <c:v>1.4608779212611558</c:v>
                </c:pt>
                <c:pt idx="68">
                  <c:v>1.4785703990017045</c:v>
                </c:pt>
                <c:pt idx="69">
                  <c:v>1.4681044878242389</c:v>
                </c:pt>
                <c:pt idx="70">
                  <c:v>1.443024673449977</c:v>
                </c:pt>
                <c:pt idx="71">
                  <c:v>1.4762115087781622</c:v>
                </c:pt>
                <c:pt idx="72">
                  <c:v>1.4610558757998353</c:v>
                </c:pt>
                <c:pt idx="73">
                  <c:v>1.4494472693001326</c:v>
                </c:pt>
                <c:pt idx="74">
                  <c:v>1.439434165655376</c:v>
                </c:pt>
                <c:pt idx="75">
                  <c:v>1.4445805049788401</c:v>
                </c:pt>
                <c:pt idx="76">
                  <c:v>1.4351494086623395</c:v>
                </c:pt>
                <c:pt idx="77">
                  <c:v>1.4624073459959617</c:v>
                </c:pt>
                <c:pt idx="78">
                  <c:v>1.4369663611652495</c:v>
                </c:pt>
                <c:pt idx="79">
                  <c:v>1.4189013629496585</c:v>
                </c:pt>
                <c:pt idx="80">
                  <c:v>1.4256599736461433</c:v>
                </c:pt>
                <c:pt idx="81">
                  <c:v>1.4393502873199218</c:v>
                </c:pt>
                <c:pt idx="82">
                  <c:v>1.4095775735855356</c:v>
                </c:pt>
                <c:pt idx="83">
                  <c:v>1.3984165642799062</c:v>
                </c:pt>
                <c:pt idx="84">
                  <c:v>1.433892672594804</c:v>
                </c:pt>
                <c:pt idx="85">
                  <c:v>1.401753079368268</c:v>
                </c:pt>
                <c:pt idx="86">
                  <c:v>1.4067986218125801</c:v>
                </c:pt>
                <c:pt idx="87">
                  <c:v>1.4054518546767047</c:v>
                </c:pt>
                <c:pt idx="88">
                  <c:v>1.4143443851590578</c:v>
                </c:pt>
                <c:pt idx="89">
                  <c:v>1.4049327804907019</c:v>
                </c:pt>
                <c:pt idx="90">
                  <c:v>1.3916259684774084</c:v>
                </c:pt>
                <c:pt idx="91">
                  <c:v>1.3911023307105452</c:v>
                </c:pt>
                <c:pt idx="92">
                  <c:v>1.4075244103296496</c:v>
                </c:pt>
                <c:pt idx="93">
                  <c:v>1.3995199174268833</c:v>
                </c:pt>
                <c:pt idx="94">
                  <c:v>1.405820961504076</c:v>
                </c:pt>
                <c:pt idx="95">
                  <c:v>1.3395380745177994</c:v>
                </c:pt>
                <c:pt idx="96">
                  <c:v>1.3596795186185684</c:v>
                </c:pt>
                <c:pt idx="97">
                  <c:v>1.3552380397988473</c:v>
                </c:pt>
                <c:pt idx="98">
                  <c:v>1.3717748625594668</c:v>
                </c:pt>
                <c:pt idx="99">
                  <c:v>1.3515059445601625</c:v>
                </c:pt>
                <c:pt idx="100">
                  <c:v>1.3665897442704045</c:v>
                </c:pt>
                <c:pt idx="101">
                  <c:v>1.3664255029900358</c:v>
                </c:pt>
                <c:pt idx="102">
                  <c:v>1.3546994885772563</c:v>
                </c:pt>
                <c:pt idx="103">
                  <c:v>1.3550843375891284</c:v>
                </c:pt>
                <c:pt idx="104">
                  <c:v>1.3784229356001383</c:v>
                </c:pt>
                <c:pt idx="105">
                  <c:v>1.3498497487188272</c:v>
                </c:pt>
                <c:pt idx="106">
                  <c:v>1.3503357506440732</c:v>
                </c:pt>
                <c:pt idx="107">
                  <c:v>1.3363049291821949</c:v>
                </c:pt>
                <c:pt idx="108">
                  <c:v>1.3154080854309698</c:v>
                </c:pt>
                <c:pt idx="109">
                  <c:v>1.3371182371837289</c:v>
                </c:pt>
                <c:pt idx="110">
                  <c:v>1.3223335284903974</c:v>
                </c:pt>
                <c:pt idx="111">
                  <c:v>1.3129421846909064</c:v>
                </c:pt>
                <c:pt idx="112">
                  <c:v>1.3337488672380591</c:v>
                </c:pt>
                <c:pt idx="113">
                  <c:v>1.3233960326029037</c:v>
                </c:pt>
                <c:pt idx="114">
                  <c:v>1.3368539864482882</c:v>
                </c:pt>
                <c:pt idx="115">
                  <c:v>1.3250484653276711</c:v>
                </c:pt>
                <c:pt idx="116">
                  <c:v>1.3090218893527874</c:v>
                </c:pt>
                <c:pt idx="117">
                  <c:v>1.3240540373257408</c:v>
                </c:pt>
                <c:pt idx="118">
                  <c:v>1.3031863780871109</c:v>
                </c:pt>
                <c:pt idx="119">
                  <c:v>1.2952714412863515</c:v>
                </c:pt>
                <c:pt idx="120">
                  <c:v>1.3069851200571838</c:v>
                </c:pt>
                <c:pt idx="121">
                  <c:v>1.2942276996093369</c:v>
                </c:pt>
                <c:pt idx="122">
                  <c:v>1.2963877276231028</c:v>
                </c:pt>
                <c:pt idx="123">
                  <c:v>1.3074542630577486</c:v>
                </c:pt>
                <c:pt idx="124">
                  <c:v>1.2844554005322832</c:v>
                </c:pt>
                <c:pt idx="125">
                  <c:v>1.2791977455541217</c:v>
                </c:pt>
                <c:pt idx="126">
                  <c:v>1.2836284700407734</c:v>
                </c:pt>
                <c:pt idx="127">
                  <c:v>1.2725838899796591</c:v>
                </c:pt>
                <c:pt idx="128">
                  <c:v>1.2721106742499504</c:v>
                </c:pt>
                <c:pt idx="129">
                  <c:v>1.273586300110042</c:v>
                </c:pt>
                <c:pt idx="130">
                  <c:v>1.2774211389924164</c:v>
                </c:pt>
                <c:pt idx="131">
                  <c:v>1.2890090984631146</c:v>
                </c:pt>
                <c:pt idx="132">
                  <c:v>1.2760749557075912</c:v>
                </c:pt>
                <c:pt idx="133">
                  <c:v>1.2689913703233133</c:v>
                </c:pt>
                <c:pt idx="134">
                  <c:v>1.2796541240110959</c:v>
                </c:pt>
                <c:pt idx="135">
                  <c:v>1.3007172426205871</c:v>
                </c:pt>
                <c:pt idx="136">
                  <c:v>1.2716982308217533</c:v>
                </c:pt>
                <c:pt idx="137">
                  <c:v>1.2763545179938465</c:v>
                </c:pt>
                <c:pt idx="138">
                  <c:v>1.2690326272332455</c:v>
                </c:pt>
                <c:pt idx="139">
                  <c:v>1.2695908261983253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EF-49BF-8ABD-A5EB372DE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3017904"/>
        <c:axId val="863020448"/>
      </c:scatterChart>
      <c:valAx>
        <c:axId val="863017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3020448"/>
        <c:crossesAt val="0"/>
        <c:crossBetween val="midCat"/>
        <c:majorUnit val="10"/>
      </c:valAx>
      <c:valAx>
        <c:axId val="863020448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3017904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'6435'!$A$2:$A$179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</c:numCache>
            </c:numRef>
          </c:xVal>
          <c:yVal>
            <c:numRef>
              <c:f>'6435'!$P$2:$P$177</c:f>
              <c:numCache>
                <c:formatCode>General</c:formatCode>
                <c:ptCount val="176"/>
                <c:pt idx="4">
                  <c:v>1.8899581667760086</c:v>
                </c:pt>
                <c:pt idx="5">
                  <c:v>2.8871717593404895</c:v>
                </c:pt>
                <c:pt idx="6">
                  <c:v>2.8123795912317839</c:v>
                </c:pt>
                <c:pt idx="7">
                  <c:v>2.5665641271517217</c:v>
                </c:pt>
                <c:pt idx="8">
                  <c:v>1.6572612654915289</c:v>
                </c:pt>
                <c:pt idx="9">
                  <c:v>1.8121652133040695</c:v>
                </c:pt>
                <c:pt idx="10">
                  <c:v>1.6316696566182862</c:v>
                </c:pt>
                <c:pt idx="11">
                  <c:v>1.6776894420076243</c:v>
                </c:pt>
                <c:pt idx="12">
                  <c:v>0.77215797720320734</c:v>
                </c:pt>
                <c:pt idx="13">
                  <c:v>2.8431401078169793</c:v>
                </c:pt>
                <c:pt idx="14">
                  <c:v>1.2842863403289295</c:v>
                </c:pt>
                <c:pt idx="15">
                  <c:v>1.7006194564956438</c:v>
                </c:pt>
                <c:pt idx="16">
                  <c:v>1.7243086352833725</c:v>
                </c:pt>
                <c:pt idx="17">
                  <c:v>1.421578290177379</c:v>
                </c:pt>
                <c:pt idx="18">
                  <c:v>0.73629589270512541</c:v>
                </c:pt>
                <c:pt idx="19">
                  <c:v>1.8898347549360359</c:v>
                </c:pt>
                <c:pt idx="20">
                  <c:v>1.9477841433019374</c:v>
                </c:pt>
                <c:pt idx="21">
                  <c:v>1.424504991004431</c:v>
                </c:pt>
                <c:pt idx="22">
                  <c:v>-1.0345108058949271</c:v>
                </c:pt>
                <c:pt idx="23">
                  <c:v>-2.1827546373704068</c:v>
                </c:pt>
                <c:pt idx="24">
                  <c:v>-1.9234445087045824</c:v>
                </c:pt>
                <c:pt idx="25">
                  <c:v>-0.38663070812609884</c:v>
                </c:pt>
                <c:pt idx="26">
                  <c:v>-0.12886031665437131</c:v>
                </c:pt>
                <c:pt idx="27">
                  <c:v>-0.64246088265887302</c:v>
                </c:pt>
                <c:pt idx="28">
                  <c:v>7.2058087930689171E-2</c:v>
                </c:pt>
                <c:pt idx="29">
                  <c:v>8.2223812599477614E-2</c:v>
                </c:pt>
                <c:pt idx="30">
                  <c:v>-1.7629318490094132</c:v>
                </c:pt>
                <c:pt idx="31">
                  <c:v>0.99030453834928056</c:v>
                </c:pt>
                <c:pt idx="32">
                  <c:v>-1.0810598605114734</c:v>
                </c:pt>
                <c:pt idx="33">
                  <c:v>1.660165029018001</c:v>
                </c:pt>
                <c:pt idx="34">
                  <c:v>2.5879991423545752</c:v>
                </c:pt>
                <c:pt idx="35">
                  <c:v>0.86383953395335644</c:v>
                </c:pt>
                <c:pt idx="36">
                  <c:v>0.59292785523329694</c:v>
                </c:pt>
                <c:pt idx="37">
                  <c:v>-0.68758170746503788</c:v>
                </c:pt>
                <c:pt idx="38">
                  <c:v>-0.68798860553559438</c:v>
                </c:pt>
                <c:pt idx="39">
                  <c:v>1.2885254682610201</c:v>
                </c:pt>
                <c:pt idx="40">
                  <c:v>0.36478384287713705</c:v>
                </c:pt>
                <c:pt idx="41">
                  <c:v>1.2555279665532957</c:v>
                </c:pt>
                <c:pt idx="42">
                  <c:v>-0.67378752518051299</c:v>
                </c:pt>
                <c:pt idx="43">
                  <c:v>-1.4524072947434605</c:v>
                </c:pt>
                <c:pt idx="44">
                  <c:v>-0.9831942820752898</c:v>
                </c:pt>
                <c:pt idx="45">
                  <c:v>-0.37172578972949372</c:v>
                </c:pt>
                <c:pt idx="46">
                  <c:v>-6.1961947009143536E-2</c:v>
                </c:pt>
                <c:pt idx="47">
                  <c:v>0.20503444745452537</c:v>
                </c:pt>
                <c:pt idx="48">
                  <c:v>-0.5618219954161856</c:v>
                </c:pt>
                <c:pt idx="49">
                  <c:v>-0.98114539278615931</c:v>
                </c:pt>
                <c:pt idx="50">
                  <c:v>-0.57230321259233063</c:v>
                </c:pt>
                <c:pt idx="51">
                  <c:v>-1.8239401972100704</c:v>
                </c:pt>
                <c:pt idx="52">
                  <c:v>-1.4962250548170526</c:v>
                </c:pt>
                <c:pt idx="53">
                  <c:v>-0.63341760379929057</c:v>
                </c:pt>
                <c:pt idx="54">
                  <c:v>0.10529797277525502</c:v>
                </c:pt>
                <c:pt idx="55">
                  <c:v>0.92469793611511031</c:v>
                </c:pt>
                <c:pt idx="56">
                  <c:v>0.88133096338168815</c:v>
                </c:pt>
                <c:pt idx="57">
                  <c:v>-0.16444720469800508</c:v>
                </c:pt>
                <c:pt idx="58">
                  <c:v>8.9883951633477038E-2</c:v>
                </c:pt>
                <c:pt idx="59">
                  <c:v>-1.1676880358461312</c:v>
                </c:pt>
                <c:pt idx="60">
                  <c:v>-1.2456495149913356</c:v>
                </c:pt>
                <c:pt idx="61">
                  <c:v>-0.91688798070411415</c:v>
                </c:pt>
                <c:pt idx="62">
                  <c:v>-0.80405076965261912</c:v>
                </c:pt>
                <c:pt idx="63">
                  <c:v>-1.5714058159926696</c:v>
                </c:pt>
                <c:pt idx="64">
                  <c:v>-1.7546476929178285</c:v>
                </c:pt>
                <c:pt idx="65">
                  <c:v>-1.1425116437366951</c:v>
                </c:pt>
                <c:pt idx="66">
                  <c:v>-2.2166849419812973</c:v>
                </c:pt>
                <c:pt idx="67">
                  <c:v>-1.4838732136772463</c:v>
                </c:pt>
                <c:pt idx="68">
                  <c:v>-0.25877221533859118</c:v>
                </c:pt>
                <c:pt idx="69">
                  <c:v>-0.69498145417405344</c:v>
                </c:pt>
                <c:pt idx="70">
                  <c:v>-1.9933929680259557</c:v>
                </c:pt>
                <c:pt idx="71">
                  <c:v>0.14585602911066245</c:v>
                </c:pt>
                <c:pt idx="72">
                  <c:v>-0.56704101526489226</c:v>
                </c:pt>
                <c:pt idx="73">
                  <c:v>-1.0706678695872038</c:v>
                </c:pt>
                <c:pt idx="74">
                  <c:v>-1.4801620221388112</c:v>
                </c:pt>
                <c:pt idx="75">
                  <c:v>-0.99526772561085464</c:v>
                </c:pt>
                <c:pt idx="76">
                  <c:v>-1.370424163197411</c:v>
                </c:pt>
                <c:pt idx="77">
                  <c:v>0.41902716042147797</c:v>
                </c:pt>
                <c:pt idx="78">
                  <c:v>-0.90069296516999531</c:v>
                </c:pt>
                <c:pt idx="79">
                  <c:v>-1.7852389723614863</c:v>
                </c:pt>
                <c:pt idx="80">
                  <c:v>-1.2052226521658878</c:v>
                </c:pt>
                <c:pt idx="81">
                  <c:v>-0.21624440056301025</c:v>
                </c:pt>
                <c:pt idx="82">
                  <c:v>-1.7915311920347308</c:v>
                </c:pt>
                <c:pt idx="83">
                  <c:v>-2.2687503636302502</c:v>
                </c:pt>
                <c:pt idx="84">
                  <c:v>5.562917886582989E-3</c:v>
                </c:pt>
                <c:pt idx="85">
                  <c:v>-1.709366846125747</c:v>
                </c:pt>
                <c:pt idx="86">
                  <c:v>-1.2304194412220928</c:v>
                </c:pt>
                <c:pt idx="87">
                  <c:v>-1.1286104221711093</c:v>
                </c:pt>
                <c:pt idx="88">
                  <c:v>-0.42269546495143667</c:v>
                </c:pt>
                <c:pt idx="89">
                  <c:v>-0.79670191932352874</c:v>
                </c:pt>
                <c:pt idx="90">
                  <c:v>-1.4005208056817724</c:v>
                </c:pt>
                <c:pt idx="91">
                  <c:v>-1.2501481684763369</c:v>
                </c:pt>
                <c:pt idx="92">
                  <c:v>-9.9999093366929109E-2</c:v>
                </c:pt>
                <c:pt idx="93">
                  <c:v>-0.39098768802309597</c:v>
                </c:pt>
                <c:pt idx="94">
                  <c:v>0.16203276564647373</c:v>
                </c:pt>
                <c:pt idx="95">
                  <c:v>-3.5673092440044059</c:v>
                </c:pt>
                <c:pt idx="96">
                  <c:v>-2.1977222490920543</c:v>
                </c:pt>
                <c:pt idx="97">
                  <c:v>-2.2784974047409907</c:v>
                </c:pt>
                <c:pt idx="98">
                  <c:v>-1.1215786257184903</c:v>
                </c:pt>
                <c:pt idx="99">
                  <c:v>-2.1361531835225214</c:v>
                </c:pt>
                <c:pt idx="100">
                  <c:v>-1.0649609734266219</c:v>
                </c:pt>
                <c:pt idx="101">
                  <c:v>-0.89338438652236607</c:v>
                </c:pt>
                <c:pt idx="102">
                  <c:v>-1.4039381629952048</c:v>
                </c:pt>
                <c:pt idx="103">
                  <c:v>-1.1999659256761335</c:v>
                </c:pt>
                <c:pt idx="104">
                  <c:v>0.35824920901968738</c:v>
                </c:pt>
                <c:pt idx="105">
                  <c:v>-1.1462669766982332</c:v>
                </c:pt>
                <c:pt idx="106">
                  <c:v>-0.93632684217462758</c:v>
                </c:pt>
                <c:pt idx="107">
                  <c:v>-1.5828613935606792</c:v>
                </c:pt>
                <c:pt idx="108">
                  <c:v>-2.6344827967253828</c:v>
                </c:pt>
                <c:pt idx="109">
                  <c:v>-1.1723439839880649</c:v>
                </c:pt>
                <c:pt idx="110">
                  <c:v>-1.8633569527627907</c:v>
                </c:pt>
                <c:pt idx="111">
                  <c:v>-2.2361680408460796</c:v>
                </c:pt>
                <c:pt idx="112">
                  <c:v>-0.82733279759264577</c:v>
                </c:pt>
                <c:pt idx="113">
                  <c:v>-1.2568706598138089</c:v>
                </c:pt>
                <c:pt idx="114">
                  <c:v>-0.28160135167152878</c:v>
                </c:pt>
                <c:pt idx="115">
                  <c:v>-0.79684592590412628</c:v>
                </c:pt>
                <c:pt idx="116">
                  <c:v>-1.5611275335225321</c:v>
                </c:pt>
                <c:pt idx="117">
                  <c:v>-0.49298271225897028</c:v>
                </c:pt>
                <c:pt idx="118">
                  <c:v>-1.5428822651543901</c:v>
                </c:pt>
                <c:pt idx="119">
                  <c:v>-1.8285871601820369</c:v>
                </c:pt>
                <c:pt idx="120">
                  <c:v>-0.95622793138551732</c:v>
                </c:pt>
                <c:pt idx="121">
                  <c:v>-1.527633392581154</c:v>
                </c:pt>
                <c:pt idx="122">
                  <c:v>-1.2189277822963995</c:v>
                </c:pt>
                <c:pt idx="123">
                  <c:v>-0.38474921264398021</c:v>
                </c:pt>
                <c:pt idx="124">
                  <c:v>-1.5603871324689733</c:v>
                </c:pt>
                <c:pt idx="125">
                  <c:v>-1.6893156754193788</c:v>
                </c:pt>
                <c:pt idx="126">
                  <c:v>-1.2466417721721441</c:v>
                </c:pt>
                <c:pt idx="127">
                  <c:v>-1.7169917618559258</c:v>
                </c:pt>
                <c:pt idx="128">
                  <c:v>-1.5636442866102978</c:v>
                </c:pt>
                <c:pt idx="129">
                  <c:v>-1.295317559774946</c:v>
                </c:pt>
                <c:pt idx="130">
                  <c:v>-0.88780017267118261</c:v>
                </c:pt>
                <c:pt idx="131">
                  <c:v>-2.2858227616683043E-2</c:v>
                </c:pt>
                <c:pt idx="132">
                  <c:v>-0.60469008713130201</c:v>
                </c:pt>
                <c:pt idx="133">
                  <c:v>-0.84134627333859668</c:v>
                </c:pt>
                <c:pt idx="134">
                  <c:v>-3.0990329035978183E-2</c:v>
                </c:pt>
                <c:pt idx="135">
                  <c:v>1.3929743258036069</c:v>
                </c:pt>
                <c:pt idx="136">
                  <c:v>-0.13784498050918703</c:v>
                </c:pt>
                <c:pt idx="137">
                  <c:v>0.31813684314285146</c:v>
                </c:pt>
                <c:pt idx="138">
                  <c:v>6.7420933475814196E-2</c:v>
                </c:pt>
                <c:pt idx="139">
                  <c:v>0.28162060435708824</c:v>
                </c:pt>
                <c:pt idx="140">
                  <c:v>1.1867768826100205</c:v>
                </c:pt>
                <c:pt idx="141">
                  <c:v>0.95014411935646259</c:v>
                </c:pt>
                <c:pt idx="142">
                  <c:v>0.3352307785039077</c:v>
                </c:pt>
                <c:pt idx="143">
                  <c:v>0.18635869400042485</c:v>
                </c:pt>
                <c:pt idx="144">
                  <c:v>0.14719776550847763</c:v>
                </c:pt>
                <c:pt idx="145">
                  <c:v>-9.7406349793382183E-2</c:v>
                </c:pt>
                <c:pt idx="146">
                  <c:v>-0.11035734925576185</c:v>
                </c:pt>
                <c:pt idx="147">
                  <c:v>-1.072013754057155</c:v>
                </c:pt>
                <c:pt idx="148">
                  <c:v>0.41323793681592169</c:v>
                </c:pt>
                <c:pt idx="149">
                  <c:v>-0.71080255105696699</c:v>
                </c:pt>
                <c:pt idx="150">
                  <c:v>-0.35328212779406687</c:v>
                </c:pt>
                <c:pt idx="151">
                  <c:v>-0.96535927922048126</c:v>
                </c:pt>
                <c:pt idx="152">
                  <c:v>1.2957448868562362</c:v>
                </c:pt>
                <c:pt idx="153">
                  <c:v>-0.77373647503525222</c:v>
                </c:pt>
                <c:pt idx="154">
                  <c:v>0.42730680960337486</c:v>
                </c:pt>
                <c:pt idx="155">
                  <c:v>-0.20498386277512526</c:v>
                </c:pt>
                <c:pt idx="156">
                  <c:v>-2.6568422000608076</c:v>
                </c:pt>
                <c:pt idx="157">
                  <c:v>0.30202935258238173</c:v>
                </c:pt>
                <c:pt idx="158">
                  <c:v>-0.93580708330193496</c:v>
                </c:pt>
                <c:pt idx="159">
                  <c:v>-0.58972214470792483</c:v>
                </c:pt>
                <c:pt idx="160">
                  <c:v>0.12638159672635993</c:v>
                </c:pt>
                <c:pt idx="161">
                  <c:v>-1.3470039192589038</c:v>
                </c:pt>
                <c:pt idx="162">
                  <c:v>-1.1731863779483636</c:v>
                </c:pt>
                <c:pt idx="163">
                  <c:v>-0.95323027868698207</c:v>
                </c:pt>
                <c:pt idx="164">
                  <c:v>0.33122470227427353</c:v>
                </c:pt>
                <c:pt idx="165">
                  <c:v>0.12500661107539524</c:v>
                </c:pt>
                <c:pt idx="166">
                  <c:v>0.84770468153250422</c:v>
                </c:pt>
                <c:pt idx="167">
                  <c:v>0.83857550958236116</c:v>
                </c:pt>
                <c:pt idx="168">
                  <c:v>0.89282238103311018</c:v>
                </c:pt>
                <c:pt idx="169">
                  <c:v>1.1636183553966817</c:v>
                </c:pt>
                <c:pt idx="170">
                  <c:v>1.1962983253194341</c:v>
                </c:pt>
                <c:pt idx="171">
                  <c:v>1.0418901669813849</c:v>
                </c:pt>
                <c:pt idx="172">
                  <c:v>0.3211526514485753</c:v>
                </c:pt>
                <c:pt idx="173">
                  <c:v>1.2385369806006443</c:v>
                </c:pt>
                <c:pt idx="174">
                  <c:v>0.58116105767533244</c:v>
                </c:pt>
                <c:pt idx="175">
                  <c:v>0.13140080506855226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7A-4372-BC02-FF5E26D5C0DA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</c:v>
                </c:pt>
                <c:pt idx="2">
                  <c:v>23.5</c:v>
                </c:pt>
                <c:pt idx="3">
                  <c:v>24</c:v>
                </c:pt>
                <c:pt idx="4">
                  <c:v>24.5</c:v>
                </c:pt>
                <c:pt idx="5">
                  <c:v>25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</c:v>
                </c:pt>
                <c:pt idx="12">
                  <c:v>28.5</c:v>
                </c:pt>
                <c:pt idx="13">
                  <c:v>29</c:v>
                </c:pt>
                <c:pt idx="14">
                  <c:v>29.5</c:v>
                </c:pt>
                <c:pt idx="15">
                  <c:v>30</c:v>
                </c:pt>
                <c:pt idx="16">
                  <c:v>30.5</c:v>
                </c:pt>
                <c:pt idx="17">
                  <c:v>31</c:v>
                </c:pt>
                <c:pt idx="18">
                  <c:v>31.5</c:v>
                </c:pt>
                <c:pt idx="19">
                  <c:v>32</c:v>
                </c:pt>
                <c:pt idx="20">
                  <c:v>32.5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34.5</c:v>
                </c:pt>
                <c:pt idx="25">
                  <c:v>35</c:v>
                </c:pt>
                <c:pt idx="26">
                  <c:v>35.5</c:v>
                </c:pt>
                <c:pt idx="27">
                  <c:v>36</c:v>
                </c:pt>
                <c:pt idx="28">
                  <c:v>36.5</c:v>
                </c:pt>
                <c:pt idx="29">
                  <c:v>37</c:v>
                </c:pt>
                <c:pt idx="30">
                  <c:v>37.5</c:v>
                </c:pt>
                <c:pt idx="31">
                  <c:v>38</c:v>
                </c:pt>
                <c:pt idx="32">
                  <c:v>38.5</c:v>
                </c:pt>
                <c:pt idx="33">
                  <c:v>39</c:v>
                </c:pt>
                <c:pt idx="34">
                  <c:v>39.5</c:v>
                </c:pt>
                <c:pt idx="35">
                  <c:v>40</c:v>
                </c:pt>
                <c:pt idx="36">
                  <c:v>40.5</c:v>
                </c:pt>
                <c:pt idx="37">
                  <c:v>41</c:v>
                </c:pt>
                <c:pt idx="38">
                  <c:v>41.5</c:v>
                </c:pt>
                <c:pt idx="39">
                  <c:v>42</c:v>
                </c:pt>
                <c:pt idx="40">
                  <c:v>42.5</c:v>
                </c:pt>
              </c:numCache>
            </c:numRef>
          </c:xVal>
          <c:yVal>
            <c:numRef>
              <c:f>summary!$AA$46:$AA$86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57A-4372-BC02-FF5E26D5C0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2090064"/>
        <c:axId val="732266224"/>
      </c:scatterChart>
      <c:valAx>
        <c:axId val="732090064"/>
        <c:scaling>
          <c:orientation val="minMax"/>
          <c:max val="7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32266224"/>
        <c:crossesAt val="0"/>
        <c:crossBetween val="midCat"/>
        <c:majorUnit val="10"/>
      </c:valAx>
      <c:valAx>
        <c:axId val="732266224"/>
        <c:scaling>
          <c:orientation val="minMax"/>
          <c:max val="20"/>
          <c:min val="-15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32090064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'6435'!$L$1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'6435'!$A$2:$A$141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'6435'!$M$2:$M$177</c:f>
              <c:numCache>
                <c:formatCode>0.00</c:formatCode>
                <c:ptCount val="176"/>
                <c:pt idx="4">
                  <c:v>1.7269845238421728</c:v>
                </c:pt>
                <c:pt idx="5">
                  <c:v>1.7438868022640073</c:v>
                </c:pt>
                <c:pt idx="6">
                  <c:v>1.7426191119130414</c:v>
                </c:pt>
                <c:pt idx="7">
                  <c:v>1.7384526610691566</c:v>
                </c:pt>
                <c:pt idx="8">
                  <c:v>1.7230404261656722</c:v>
                </c:pt>
                <c:pt idx="9">
                  <c:v>1.725665971659728</c:v>
                </c:pt>
                <c:pt idx="10">
                  <c:v>1.7226066610208091</c:v>
                </c:pt>
                <c:pt idx="11">
                  <c:v>1.7233866736794445</c:v>
                </c:pt>
                <c:pt idx="12">
                  <c:v>1.7080383620920589</c:v>
                </c:pt>
                <c:pt idx="13">
                  <c:v>1.7431404874935581</c:v>
                </c:pt>
                <c:pt idx="14">
                  <c:v>1.7167186851901515</c:v>
                </c:pt>
                <c:pt idx="15">
                  <c:v>1.7237753261125672</c:v>
                </c:pt>
                <c:pt idx="16">
                  <c:v>1.7241768460060387</c:v>
                </c:pt>
                <c:pt idx="17">
                  <c:v>1.7190457160075387</c:v>
                </c:pt>
                <c:pt idx="18">
                  <c:v>1.707430517452261</c:v>
                </c:pt>
                <c:pt idx="19">
                  <c:v>1.7269824320723701</c:v>
                </c:pt>
                <c:pt idx="20">
                  <c:v>1.7279646456160269</c:v>
                </c:pt>
                <c:pt idx="21">
                  <c:v>1.7190953221426788</c:v>
                </c:pt>
                <c:pt idx="22">
                  <c:v>1.677416217532806</c:v>
                </c:pt>
                <c:pt idx="23">
                  <c:v>1.657954051071715</c:v>
                </c:pt>
                <c:pt idx="24">
                  <c:v>1.6623492298227789</c:v>
                </c:pt>
                <c:pt idx="25">
                  <c:v>1.6883974655604155</c:v>
                </c:pt>
                <c:pt idx="26">
                  <c:v>1.6927665465256638</c:v>
                </c:pt>
                <c:pt idx="27">
                  <c:v>1.6840612703150826</c:v>
                </c:pt>
                <c:pt idx="28">
                  <c:v>1.6961720143609289</c:v>
                </c:pt>
                <c:pt idx="29">
                  <c:v>1.6963443183788371</c:v>
                </c:pt>
                <c:pt idx="30">
                  <c:v>1.6650698402162052</c:v>
                </c:pt>
                <c:pt idx="31">
                  <c:v>1.7117358386815773</c:v>
                </c:pt>
                <c:pt idx="32">
                  <c:v>1.6766272340218826</c:v>
                </c:pt>
                <c:pt idx="33">
                  <c:v>1.7230896435248835</c:v>
                </c:pt>
                <c:pt idx="34">
                  <c:v>1.7388159740019489</c:v>
                </c:pt>
                <c:pt idx="35">
                  <c:v>1.7095923192481715</c:v>
                </c:pt>
                <c:pt idx="36">
                  <c:v>1.7050004999472759</c:v>
                </c:pt>
                <c:pt idx="37">
                  <c:v>1.6832964945948325</c:v>
                </c:pt>
                <c:pt idx="38">
                  <c:v>1.6832895978732785</c:v>
                </c:pt>
                <c:pt idx="39">
                  <c:v>1.7167905363172402</c:v>
                </c:pt>
                <c:pt idx="40">
                  <c:v>1.7011335714919571</c:v>
                </c:pt>
                <c:pt idx="41">
                  <c:v>1.7162312449425061</c:v>
                </c:pt>
                <c:pt idx="42">
                  <c:v>1.6835302991792396</c:v>
                </c:pt>
                <c:pt idx="43">
                  <c:v>1.6703330782147183</c:v>
                </c:pt>
                <c:pt idx="44">
                  <c:v>1.6782860072947061</c:v>
                </c:pt>
                <c:pt idx="45">
                  <c:v>1.6886500965739442</c:v>
                </c:pt>
                <c:pt idx="46">
                  <c:v>1.6939004408870539</c:v>
                </c:pt>
                <c:pt idx="47">
                  <c:v>1.6984258980513967</c:v>
                </c:pt>
                <c:pt idx="48">
                  <c:v>1.6854280596709093</c:v>
                </c:pt>
                <c:pt idx="49">
                  <c:v>1.6783207349573439</c:v>
                </c:pt>
                <c:pt idx="50">
                  <c:v>1.6852504082106485</c:v>
                </c:pt>
                <c:pt idx="51">
                  <c:v>1.6640357788124773</c:v>
                </c:pt>
                <c:pt idx="52">
                  <c:v>1.6695903887988226</c:v>
                </c:pt>
                <c:pt idx="53">
                  <c:v>1.6842145494302798</c:v>
                </c:pt>
                <c:pt idx="54">
                  <c:v>1.6967354140102535</c:v>
                </c:pt>
                <c:pt idx="55">
                  <c:v>1.7106238391405153</c:v>
                </c:pt>
                <c:pt idx="56">
                  <c:v>1.709888790347641</c:v>
                </c:pt>
                <c:pt idx="57">
                  <c:v>1.6921633663300015</c:v>
                </c:pt>
                <c:pt idx="58">
                  <c:v>1.6964741539563584</c:v>
                </c:pt>
                <c:pt idx="59">
                  <c:v>1.6751589291876932</c:v>
                </c:pt>
                <c:pt idx="60">
                  <c:v>1.6738375205782281</c:v>
                </c:pt>
                <c:pt idx="61">
                  <c:v>1.679409866390946</c:v>
                </c:pt>
                <c:pt idx="62">
                  <c:v>1.681322401450392</c:v>
                </c:pt>
                <c:pt idx="63">
                  <c:v>1.6683161119870837</c:v>
                </c:pt>
                <c:pt idx="64">
                  <c:v>1.6652102525749957</c:v>
                </c:pt>
                <c:pt idx="65">
                  <c:v>1.6755856566132556</c:v>
                </c:pt>
                <c:pt idx="66">
                  <c:v>1.6573789491479676</c:v>
                </c:pt>
                <c:pt idx="67">
                  <c:v>1.669799746412401</c:v>
                </c:pt>
                <c:pt idx="68">
                  <c:v>1.6905646039345856</c:v>
                </c:pt>
                <c:pt idx="69">
                  <c:v>1.6831710725387561</c:v>
                </c:pt>
                <c:pt idx="70">
                  <c:v>1.6611636379461301</c:v>
                </c:pt>
                <c:pt idx="71">
                  <c:v>1.6974228530559514</c:v>
                </c:pt>
                <c:pt idx="72">
                  <c:v>1.6853395998592604</c:v>
                </c:pt>
                <c:pt idx="73">
                  <c:v>1.6768033731411935</c:v>
                </c:pt>
                <c:pt idx="74">
                  <c:v>1.669862649278073</c:v>
                </c:pt>
                <c:pt idx="75">
                  <c:v>1.678081368383173</c:v>
                </c:pt>
                <c:pt idx="76">
                  <c:v>1.6717226518483084</c:v>
                </c:pt>
                <c:pt idx="77">
                  <c:v>1.7020529689635666</c:v>
                </c:pt>
                <c:pt idx="78">
                  <c:v>1.6796843639144903</c:v>
                </c:pt>
                <c:pt idx="79">
                  <c:v>1.6646917454805354</c:v>
                </c:pt>
                <c:pt idx="80">
                  <c:v>1.6745227359586561</c:v>
                </c:pt>
                <c:pt idx="81">
                  <c:v>1.6912854294140705</c:v>
                </c:pt>
                <c:pt idx="82">
                  <c:v>1.6645850954613204</c:v>
                </c:pt>
                <c:pt idx="83">
                  <c:v>1.6564964659373269</c:v>
                </c:pt>
                <c:pt idx="84">
                  <c:v>1.6950449540338606</c:v>
                </c:pt>
                <c:pt idx="85">
                  <c:v>1.6659777405889606</c:v>
                </c:pt>
                <c:pt idx="86">
                  <c:v>1.6740956628149086</c:v>
                </c:pt>
                <c:pt idx="87">
                  <c:v>1.6758212754606692</c:v>
                </c:pt>
                <c:pt idx="88">
                  <c:v>1.6877861857246583</c:v>
                </c:pt>
                <c:pt idx="89">
                  <c:v>1.6814469608379383</c:v>
                </c:pt>
                <c:pt idx="90">
                  <c:v>1.6712125286062807</c:v>
                </c:pt>
                <c:pt idx="91">
                  <c:v>1.6737612706210536</c:v>
                </c:pt>
                <c:pt idx="92">
                  <c:v>1.6932557300217939</c:v>
                </c:pt>
                <c:pt idx="93">
                  <c:v>1.6883236169006635</c:v>
                </c:pt>
                <c:pt idx="94">
                  <c:v>1.6976970407594922</c:v>
                </c:pt>
                <c:pt idx="95">
                  <c:v>1.6344865335548515</c:v>
                </c:pt>
                <c:pt idx="96">
                  <c:v>1.6577003574372564</c:v>
                </c:pt>
                <c:pt idx="97">
                  <c:v>1.6563312583991714</c:v>
                </c:pt>
                <c:pt idx="98">
                  <c:v>1.6759404609414268</c:v>
                </c:pt>
                <c:pt idx="99">
                  <c:v>1.6587439227237586</c:v>
                </c:pt>
                <c:pt idx="100">
                  <c:v>1.6769001022156365</c:v>
                </c:pt>
                <c:pt idx="101">
                  <c:v>1.6798082407169037</c:v>
                </c:pt>
                <c:pt idx="102">
                  <c:v>1.6711546060857603</c:v>
                </c:pt>
                <c:pt idx="103">
                  <c:v>1.6746118348792682</c:v>
                </c:pt>
                <c:pt idx="104">
                  <c:v>1.701022812671914</c:v>
                </c:pt>
                <c:pt idx="105">
                  <c:v>1.6755220055722391</c:v>
                </c:pt>
                <c:pt idx="106">
                  <c:v>1.6790803872791209</c:v>
                </c:pt>
                <c:pt idx="107">
                  <c:v>1.6681219455988785</c:v>
                </c:pt>
                <c:pt idx="108">
                  <c:v>1.6502974816292895</c:v>
                </c:pt>
                <c:pt idx="109">
                  <c:v>1.6750800131636845</c:v>
                </c:pt>
                <c:pt idx="110">
                  <c:v>1.6633676842519889</c:v>
                </c:pt>
                <c:pt idx="111">
                  <c:v>1.657048720234134</c:v>
                </c:pt>
                <c:pt idx="112">
                  <c:v>1.6809277825629225</c:v>
                </c:pt>
                <c:pt idx="113">
                  <c:v>1.6736473277094031</c:v>
                </c:pt>
                <c:pt idx="114">
                  <c:v>1.6901776613364237</c:v>
                </c:pt>
                <c:pt idx="115">
                  <c:v>1.6814445199974424</c:v>
                </c:pt>
                <c:pt idx="116">
                  <c:v>1.6684903238041948</c:v>
                </c:pt>
                <c:pt idx="117">
                  <c:v>1.6865948515587841</c:v>
                </c:pt>
                <c:pt idx="118">
                  <c:v>1.6687995721017901</c:v>
                </c:pt>
                <c:pt idx="119">
                  <c:v>1.6639570150826668</c:v>
                </c:pt>
                <c:pt idx="120">
                  <c:v>1.678743073635135</c:v>
                </c:pt>
                <c:pt idx="121">
                  <c:v>1.669058032968924</c:v>
                </c:pt>
                <c:pt idx="122">
                  <c:v>1.674290440764326</c:v>
                </c:pt>
                <c:pt idx="123">
                  <c:v>1.6884293559806076</c:v>
                </c:pt>
                <c:pt idx="124">
                  <c:v>1.6685028732367782</c:v>
                </c:pt>
                <c:pt idx="125">
                  <c:v>1.6663175980402527</c:v>
                </c:pt>
                <c:pt idx="126">
                  <c:v>1.6738207023085403</c:v>
                </c:pt>
                <c:pt idx="127">
                  <c:v>1.6658485020290619</c:v>
                </c:pt>
                <c:pt idx="128">
                  <c:v>1.6684476660809893</c:v>
                </c:pt>
                <c:pt idx="129">
                  <c:v>1.6729956717227168</c:v>
                </c:pt>
                <c:pt idx="130">
                  <c:v>1.6799028903867272</c:v>
                </c:pt>
                <c:pt idx="131">
                  <c:v>1.6945632296390614</c:v>
                </c:pt>
                <c:pt idx="132">
                  <c:v>1.6847014666651738</c:v>
                </c:pt>
                <c:pt idx="133">
                  <c:v>1.6806902610625321</c:v>
                </c:pt>
                <c:pt idx="134">
                  <c:v>1.6944253945319505</c:v>
                </c:pt>
                <c:pt idx="135">
                  <c:v>1.7185608929230776</c:v>
                </c:pt>
                <c:pt idx="136">
                  <c:v>1.6926142609058799</c:v>
                </c:pt>
                <c:pt idx="137">
                  <c:v>1.7003429278596089</c:v>
                </c:pt>
                <c:pt idx="138">
                  <c:v>1.6960934168806441</c:v>
                </c:pt>
                <c:pt idx="139">
                  <c:v>1.6997239956273598</c:v>
                </c:pt>
                <c:pt idx="140">
                  <c:v>1.7150659479877948</c:v>
                </c:pt>
                <c:pt idx="141">
                  <c:v>1.7110551393926632</c:v>
                </c:pt>
                <c:pt idx="142">
                  <c:v>1.7006326616307406</c:v>
                </c:pt>
                <c:pt idx="143">
                  <c:v>1.6981093532439728</c:v>
                </c:pt>
                <c:pt idx="144">
                  <c:v>1.697445594825953</c:v>
                </c:pt>
                <c:pt idx="145">
                  <c:v>1.6932996757462437</c:v>
                </c:pt>
                <c:pt idx="146">
                  <c:v>1.6930801626946905</c:v>
                </c:pt>
                <c:pt idx="147">
                  <c:v>1.6767805610634157</c:v>
                </c:pt>
                <c:pt idx="148">
                  <c:v>1.7019548444795474</c:v>
                </c:pt>
                <c:pt idx="149">
                  <c:v>1.6829029127518782</c:v>
                </c:pt>
                <c:pt idx="150">
                  <c:v>1.6889627075446281</c:v>
                </c:pt>
                <c:pt idx="151">
                  <c:v>1.6785883017942536</c:v>
                </c:pt>
                <c:pt idx="152">
                  <c:v>1.7169129019007521</c:v>
                </c:pt>
                <c:pt idx="153">
                  <c:v>1.6818362137886962</c:v>
                </c:pt>
                <c:pt idx="154">
                  <c:v>1.7021933049324613</c:v>
                </c:pt>
                <c:pt idx="155">
                  <c:v>1.6914762899742248</c:v>
                </c:pt>
                <c:pt idx="156">
                  <c:v>1.6499185007736941</c:v>
                </c:pt>
                <c:pt idx="157">
                  <c:v>1.7000699138411879</c:v>
                </c:pt>
                <c:pt idx="158">
                  <c:v>1.6790891969355917</c:v>
                </c:pt>
                <c:pt idx="159">
                  <c:v>1.6849551659048636</c:v>
                </c:pt>
                <c:pt idx="160">
                  <c:v>1.6970927710346864</c:v>
                </c:pt>
                <c:pt idx="161">
                  <c:v>1.6721196134287637</c:v>
                </c:pt>
                <c:pt idx="162">
                  <c:v>1.6750657350016498</c:v>
                </c:pt>
                <c:pt idx="163">
                  <c:v>1.6787938823694928</c:v>
                </c:pt>
                <c:pt idx="164">
                  <c:v>1.7005647606150331</c:v>
                </c:pt>
                <c:pt idx="165">
                  <c:v>1.6970694657062473</c:v>
                </c:pt>
                <c:pt idx="166">
                  <c:v>1.7093188414597158</c:v>
                </c:pt>
                <c:pt idx="167">
                  <c:v>1.7091641064990086</c:v>
                </c:pt>
                <c:pt idx="168">
                  <c:v>1.7100835642075785</c:v>
                </c:pt>
                <c:pt idx="169">
                  <c:v>1.7146734223767139</c:v>
                </c:pt>
                <c:pt idx="170">
                  <c:v>1.7152273317443461</c:v>
                </c:pt>
                <c:pt idx="171">
                  <c:v>1.7126101896372867</c:v>
                </c:pt>
                <c:pt idx="172">
                  <c:v>1.7003940443225516</c:v>
                </c:pt>
                <c:pt idx="173">
                  <c:v>1.7159432561130572</c:v>
                </c:pt>
                <c:pt idx="174">
                  <c:v>1.7048010585337803</c:v>
                </c:pt>
                <c:pt idx="175">
                  <c:v>1.6971778441398762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DA-4E6D-9263-B37EF062D9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2409504"/>
        <c:axId val="732572144"/>
      </c:scatterChart>
      <c:valAx>
        <c:axId val="732409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32572144"/>
        <c:crossesAt val="0"/>
        <c:crossBetween val="midCat"/>
        <c:majorUnit val="10"/>
      </c:valAx>
      <c:valAx>
        <c:axId val="732572144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32409504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'6436'!$L$1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'6436'!$A$2:$A$141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'6436'!$L$2:$L$141</c:f>
              <c:numCache>
                <c:formatCode>0.00</c:formatCode>
                <c:ptCount val="140"/>
                <c:pt idx="0">
                  <c:v>1.9342254922708091</c:v>
                </c:pt>
                <c:pt idx="1">
                  <c:v>1.9818783098306558</c:v>
                </c:pt>
                <c:pt idx="2">
                  <c:v>1.9385023098731577</c:v>
                </c:pt>
                <c:pt idx="3">
                  <c:v>2.1257029590351877</c:v>
                </c:pt>
                <c:pt idx="4">
                  <c:v>2.245736138549471</c:v>
                </c:pt>
                <c:pt idx="5">
                  <c:v>1.9059418306321969</c:v>
                </c:pt>
                <c:pt idx="6">
                  <c:v>1.8947645156544051</c:v>
                </c:pt>
                <c:pt idx="7">
                  <c:v>1.998000053734333</c:v>
                </c:pt>
                <c:pt idx="8">
                  <c:v>2.0178989167446657</c:v>
                </c:pt>
                <c:pt idx="9">
                  <c:v>2.0054340735521161</c:v>
                </c:pt>
                <c:pt idx="10">
                  <c:v>1.9683663298606011</c:v>
                </c:pt>
                <c:pt idx="11">
                  <c:v>2.0133784160466623</c:v>
                </c:pt>
                <c:pt idx="12">
                  <c:v>1.993547323869497</c:v>
                </c:pt>
                <c:pt idx="13">
                  <c:v>1.957658496330853</c:v>
                </c:pt>
                <c:pt idx="14">
                  <c:v>1.9720289433661846</c:v>
                </c:pt>
                <c:pt idx="15">
                  <c:v>1.930070881179172</c:v>
                </c:pt>
                <c:pt idx="16">
                  <c:v>1.9507290484028093</c:v>
                </c:pt>
                <c:pt idx="17">
                  <c:v>1.9605891103293229</c:v>
                </c:pt>
                <c:pt idx="18">
                  <c:v>1.9377440233844936</c:v>
                </c:pt>
                <c:pt idx="19">
                  <c:v>1.9232637610348544</c:v>
                </c:pt>
                <c:pt idx="20">
                  <c:v>1.8840572511115514</c:v>
                </c:pt>
                <c:pt idx="21">
                  <c:v>1.8735293805223319</c:v>
                </c:pt>
                <c:pt idx="22">
                  <c:v>1.8581481765502936</c:v>
                </c:pt>
                <c:pt idx="23">
                  <c:v>1.8934949721810985</c:v>
                </c:pt>
                <c:pt idx="24">
                  <c:v>1.9112843871673804</c:v>
                </c:pt>
                <c:pt idx="25">
                  <c:v>1.9192601594439078</c:v>
                </c:pt>
                <c:pt idx="26">
                  <c:v>1.9017028397697797</c:v>
                </c:pt>
                <c:pt idx="27">
                  <c:v>1.9139377927426402</c:v>
                </c:pt>
                <c:pt idx="28">
                  <c:v>1.9148252657667777</c:v>
                </c:pt>
                <c:pt idx="29">
                  <c:v>1.852928195442137</c:v>
                </c:pt>
                <c:pt idx="30">
                  <c:v>1.9345541222072398</c:v>
                </c:pt>
                <c:pt idx="31">
                  <c:v>1.9335997805487493</c:v>
                </c:pt>
                <c:pt idx="32">
                  <c:v>1.9330948234725891</c:v>
                </c:pt>
                <c:pt idx="33">
                  <c:v>1.9216642909227539</c:v>
                </c:pt>
                <c:pt idx="34">
                  <c:v>1.9100179768284542</c:v>
                </c:pt>
                <c:pt idx="35">
                  <c:v>1.9186063664320272</c:v>
                </c:pt>
                <c:pt idx="36">
                  <c:v>1.9112554693886521</c:v>
                </c:pt>
                <c:pt idx="37">
                  <c:v>1.8737860875934824</c:v>
                </c:pt>
                <c:pt idx="38">
                  <c:v>1.8648738047241709</c:v>
                </c:pt>
                <c:pt idx="39">
                  <c:v>1.8321832222959267</c:v>
                </c:pt>
                <c:pt idx="40">
                  <c:v>1.8168477298352486</c:v>
                </c:pt>
                <c:pt idx="41">
                  <c:v>1.8285686015195814</c:v>
                </c:pt>
                <c:pt idx="42">
                  <c:v>1.827425282251564</c:v>
                </c:pt>
                <c:pt idx="43">
                  <c:v>1.8402624565459922</c:v>
                </c:pt>
                <c:pt idx="44">
                  <c:v>1.8273659223441996</c:v>
                </c:pt>
                <c:pt idx="45">
                  <c:v>1.8135486717178102</c:v>
                </c:pt>
                <c:pt idx="46">
                  <c:v>1.7835103879584928</c:v>
                </c:pt>
                <c:pt idx="47">
                  <c:v>1.7968832125852263</c:v>
                </c:pt>
                <c:pt idx="48">
                  <c:v>1.8274637825166329</c:v>
                </c:pt>
                <c:pt idx="49">
                  <c:v>1.8169357407358426</c:v>
                </c:pt>
                <c:pt idx="50">
                  <c:v>1.8205911905462464</c:v>
                </c:pt>
                <c:pt idx="51">
                  <c:v>1.8322234495579264</c:v>
                </c:pt>
                <c:pt idx="52">
                  <c:v>1.8194157754403553</c:v>
                </c:pt>
                <c:pt idx="53">
                  <c:v>1.816471555780421</c:v>
                </c:pt>
                <c:pt idx="54">
                  <c:v>1.7966467125645107</c:v>
                </c:pt>
                <c:pt idx="55">
                  <c:v>1.8029132062283415</c:v>
                </c:pt>
                <c:pt idx="56">
                  <c:v>1.7949572038443269</c:v>
                </c:pt>
                <c:pt idx="57">
                  <c:v>1.7763068723702573</c:v>
                </c:pt>
                <c:pt idx="58">
                  <c:v>1.7827604870295288</c:v>
                </c:pt>
                <c:pt idx="59">
                  <c:v>1.7825667071155311</c:v>
                </c:pt>
                <c:pt idx="60">
                  <c:v>1.7897810701656947</c:v>
                </c:pt>
                <c:pt idx="61">
                  <c:v>1.7848756267046262</c:v>
                </c:pt>
                <c:pt idx="62">
                  <c:v>1.7502924609486132</c:v>
                </c:pt>
                <c:pt idx="63">
                  <c:v>1.7673305726769197</c:v>
                </c:pt>
                <c:pt idx="64">
                  <c:v>1.7912240351460862</c:v>
                </c:pt>
                <c:pt idx="65">
                  <c:v>1.7741596112269069</c:v>
                </c:pt>
                <c:pt idx="66">
                  <c:v>1.7822931165644196</c:v>
                </c:pt>
                <c:pt idx="67">
                  <c:v>1.7987823384780706</c:v>
                </c:pt>
                <c:pt idx="68">
                  <c:v>1.7639624472719082</c:v>
                </c:pt>
                <c:pt idx="69">
                  <c:v>1.7739405567417681</c:v>
                </c:pt>
                <c:pt idx="70">
                  <c:v>1.7672283643272639</c:v>
                </c:pt>
                <c:pt idx="71">
                  <c:v>1.760761332746722</c:v>
                </c:pt>
                <c:pt idx="72">
                  <c:v>1.7660159973475875</c:v>
                </c:pt>
                <c:pt idx="73">
                  <c:v>1.7486945280740314</c:v>
                </c:pt>
                <c:pt idx="74">
                  <c:v>1.7503865175993869</c:v>
                </c:pt>
                <c:pt idx="75">
                  <c:v>1.7396871055271022</c:v>
                </c:pt>
                <c:pt idx="76">
                  <c:v>1.7107723426918218</c:v>
                </c:pt>
                <c:pt idx="77">
                  <c:v>1.6963675765553103</c:v>
                </c:pt>
                <c:pt idx="78">
                  <c:v>1.6809172336035414</c:v>
                </c:pt>
                <c:pt idx="79">
                  <c:v>1.6837139036450204</c:v>
                </c:pt>
                <c:pt idx="80">
                  <c:v>1.6803886721778118</c:v>
                </c:pt>
                <c:pt idx="81">
                  <c:v>1.7211234079870779</c:v>
                </c:pt>
                <c:pt idx="82">
                  <c:v>1.747240038182869</c:v>
                </c:pt>
                <c:pt idx="83">
                  <c:v>1.742749386965682</c:v>
                </c:pt>
                <c:pt idx="84">
                  <c:v>1.728736547052184</c:v>
                </c:pt>
                <c:pt idx="85">
                  <c:v>1.7411714397354401</c:v>
                </c:pt>
                <c:pt idx="86">
                  <c:v>1.7146438042159178</c:v>
                </c:pt>
                <c:pt idx="87">
                  <c:v>1.6908027475660898</c:v>
                </c:pt>
                <c:pt idx="88">
                  <c:v>1.6935233174077469</c:v>
                </c:pt>
                <c:pt idx="89">
                  <c:v>1.6846406539208238</c:v>
                </c:pt>
                <c:pt idx="90">
                  <c:v>1.6818888706801034</c:v>
                </c:pt>
                <c:pt idx="91">
                  <c:v>1.6902637656448851</c:v>
                </c:pt>
                <c:pt idx="92">
                  <c:v>1.6618769316930637</c:v>
                </c:pt>
                <c:pt idx="93">
                  <c:v>1.6684561338942507</c:v>
                </c:pt>
                <c:pt idx="94">
                  <c:v>1.6630887254491926</c:v>
                </c:pt>
                <c:pt idx="95">
                  <c:v>1.647038912393153</c:v>
                </c:pt>
                <c:pt idx="96">
                  <c:v>1.6244373131140795</c:v>
                </c:pt>
                <c:pt idx="97">
                  <c:v>1.6304623527110473</c:v>
                </c:pt>
                <c:pt idx="98">
                  <c:v>1.6131629606801734</c:v>
                </c:pt>
                <c:pt idx="99">
                  <c:v>1.6181819972564382</c:v>
                </c:pt>
                <c:pt idx="100">
                  <c:v>1.5963503933035199</c:v>
                </c:pt>
                <c:pt idx="101">
                  <c:v>1.5967578408592045</c:v>
                </c:pt>
                <c:pt idx="102">
                  <c:v>1.653768184692594</c:v>
                </c:pt>
                <c:pt idx="103">
                  <c:v>1.6265366039197566</c:v>
                </c:pt>
                <c:pt idx="104">
                  <c:v>1.6390971506250156</c:v>
                </c:pt>
                <c:pt idx="105">
                  <c:v>1.6323779117400266</c:v>
                </c:pt>
                <c:pt idx="106">
                  <c:v>1.606826228155706</c:v>
                </c:pt>
                <c:pt idx="107">
                  <c:v>1.6398082687497451</c:v>
                </c:pt>
                <c:pt idx="108">
                  <c:v>1.6275943862910622</c:v>
                </c:pt>
                <c:pt idx="109">
                  <c:v>1.6303764167056329</c:v>
                </c:pt>
                <c:pt idx="110">
                  <c:v>1.6359602296091031</c:v>
                </c:pt>
                <c:pt idx="111">
                  <c:v>1.6302035761281899</c:v>
                </c:pt>
                <c:pt idx="112">
                  <c:v>1.6341769220117255</c:v>
                </c:pt>
                <c:pt idx="113">
                  <c:v>1.6318664128394611</c:v>
                </c:pt>
                <c:pt idx="114">
                  <c:v>1.6193725624052402</c:v>
                </c:pt>
                <c:pt idx="115">
                  <c:v>1.6038145801279438</c:v>
                </c:pt>
                <c:pt idx="116">
                  <c:v>1.6042328375629058</c:v>
                </c:pt>
                <c:pt idx="117">
                  <c:v>1.6179308225107902</c:v>
                </c:pt>
                <c:pt idx="118">
                  <c:v>1.582140879099647</c:v>
                </c:pt>
                <c:pt idx="119">
                  <c:v>1.6119858923847945</c:v>
                </c:pt>
                <c:pt idx="120">
                  <c:v>1.5851543839321383</c:v>
                </c:pt>
                <c:pt idx="121">
                  <c:v>1.5995127511813603</c:v>
                </c:pt>
                <c:pt idx="122">
                  <c:v>1.5822936954720319</c:v>
                </c:pt>
                <c:pt idx="123">
                  <c:v>1.5766070748584884</c:v>
                </c:pt>
                <c:pt idx="124">
                  <c:v>1.5809356836411372</c:v>
                </c:pt>
                <c:pt idx="125">
                  <c:v>1.5676110411787472</c:v>
                </c:pt>
                <c:pt idx="126">
                  <c:v>1.5534781453188033</c:v>
                </c:pt>
                <c:pt idx="127">
                  <c:v>1.5809945548743309</c:v>
                </c:pt>
                <c:pt idx="128">
                  <c:v>1.5775598501218118</c:v>
                </c:pt>
                <c:pt idx="129">
                  <c:v>1.5785770689820648</c:v>
                </c:pt>
                <c:pt idx="130">
                  <c:v>1.5910197425151047</c:v>
                </c:pt>
                <c:pt idx="131">
                  <c:v>1.5885223597288902</c:v>
                </c:pt>
                <c:pt idx="132">
                  <c:v>1.5646712760164689</c:v>
                </c:pt>
                <c:pt idx="133">
                  <c:v>1.5718262648891823</c:v>
                </c:pt>
                <c:pt idx="134">
                  <c:v>1.5809402074294827</c:v>
                </c:pt>
                <c:pt idx="135">
                  <c:v>1.5610059410374861</c:v>
                </c:pt>
                <c:pt idx="136">
                  <c:v>1.5754849709818635</c:v>
                </c:pt>
                <c:pt idx="137">
                  <c:v>1.5665911902857366</c:v>
                </c:pt>
                <c:pt idx="138">
                  <c:v>1.5727066620740064</c:v>
                </c:pt>
                <c:pt idx="139">
                  <c:v>1.5621030706380077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05-4048-B25D-CCF65E32A7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2488960"/>
        <c:axId val="732128256"/>
      </c:scatterChart>
      <c:valAx>
        <c:axId val="732488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32128256"/>
        <c:crossesAt val="0"/>
        <c:crossBetween val="midCat"/>
        <c:majorUnit val="10"/>
      </c:valAx>
      <c:valAx>
        <c:axId val="732128256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32488960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'6436'!$A$2:$A$179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</c:numCache>
            </c:numRef>
          </c:xVal>
          <c:yVal>
            <c:numRef>
              <c:f>'6436'!$P$2:$P$177</c:f>
              <c:numCache>
                <c:formatCode>General</c:formatCode>
                <c:ptCount val="176"/>
                <c:pt idx="4">
                  <c:v>14.516661384126014</c:v>
                </c:pt>
                <c:pt idx="5">
                  <c:v>-2.5355570494263304</c:v>
                </c:pt>
                <c:pt idx="6">
                  <c:v>-2.9451317219964133</c:v>
                </c:pt>
                <c:pt idx="7">
                  <c:v>2.4396755029877326</c:v>
                </c:pt>
                <c:pt idx="8">
                  <c:v>3.6039383702325107</c:v>
                </c:pt>
                <c:pt idx="9">
                  <c:v>3.1291574731797742</c:v>
                </c:pt>
                <c:pt idx="10">
                  <c:v>1.4083749472137703</c:v>
                </c:pt>
                <c:pt idx="11">
                  <c:v>3.8444844808927279</c:v>
                </c:pt>
                <c:pt idx="12">
                  <c:v>2.9966435767811501</c:v>
                </c:pt>
                <c:pt idx="13">
                  <c:v>1.335566671576851</c:v>
                </c:pt>
                <c:pt idx="14">
                  <c:v>2.2198456682023666</c:v>
                </c:pt>
                <c:pt idx="15">
                  <c:v>0.25139540031499119</c:v>
                </c:pt>
                <c:pt idx="16">
                  <c:v>1.4541128508581274</c:v>
                </c:pt>
                <c:pt idx="17">
                  <c:v>2.1099656424981696</c:v>
                </c:pt>
                <c:pt idx="18">
                  <c:v>1.1094824761377573</c:v>
                </c:pt>
                <c:pt idx="19">
                  <c:v>0.53263168074997547</c:v>
                </c:pt>
                <c:pt idx="20">
                  <c:v>-1.2964675946490714</c:v>
                </c:pt>
                <c:pt idx="21">
                  <c:v>-1.6731514799689404</c:v>
                </c:pt>
                <c:pt idx="22">
                  <c:v>-2.2956300146190989</c:v>
                </c:pt>
                <c:pt idx="23">
                  <c:v>-0.34901430205592376</c:v>
                </c:pt>
                <c:pt idx="24">
                  <c:v>0.70841662176878806</c:v>
                </c:pt>
                <c:pt idx="25">
                  <c:v>1.2688405035806707</c:v>
                </c:pt>
                <c:pt idx="26">
                  <c:v>0.53615367419624971</c:v>
                </c:pt>
                <c:pt idx="27">
                  <c:v>1.3122816387722784</c:v>
                </c:pt>
                <c:pt idx="28">
                  <c:v>1.5137221391298601</c:v>
                </c:pt>
                <c:pt idx="29">
                  <c:v>-1.4645292544192599</c:v>
                </c:pt>
                <c:pt idx="30">
                  <c:v>2.8258699799465723</c:v>
                </c:pt>
                <c:pt idx="31">
                  <c:v>2.9340326940200674</c:v>
                </c:pt>
                <c:pt idx="32">
                  <c:v>3.0649542662052696</c:v>
                </c:pt>
                <c:pt idx="33">
                  <c:v>2.6425555159517966</c:v>
                </c:pt>
                <c:pt idx="34">
                  <c:v>2.2092286169662847</c:v>
                </c:pt>
                <c:pt idx="35">
                  <c:v>2.8006781978591082</c:v>
                </c:pt>
                <c:pt idx="36">
                  <c:v>2.5848905537488189</c:v>
                </c:pt>
                <c:pt idx="37">
                  <c:v>0.84376726627753296</c:v>
                </c:pt>
                <c:pt idx="38">
                  <c:v>0.54890401551017476</c:v>
                </c:pt>
                <c:pt idx="39">
                  <c:v>-0.95019936070350175</c:v>
                </c:pt>
                <c:pt idx="40">
                  <c:v>-1.5703628586523091</c:v>
                </c:pt>
                <c:pt idx="41">
                  <c:v>-0.82027028461595042</c:v>
                </c:pt>
                <c:pt idx="42">
                  <c:v>-0.72167824735385955</c:v>
                </c:pt>
                <c:pt idx="43">
                  <c:v>8.4948915789071752E-2</c:v>
                </c:pt>
                <c:pt idx="44">
                  <c:v>-0.41169475718826065</c:v>
                </c:pt>
                <c:pt idx="45">
                  <c:v>-0.95496765442567755</c:v>
                </c:pt>
                <c:pt idx="46">
                  <c:v>-2.3197466869715826</c:v>
                </c:pt>
                <c:pt idx="47">
                  <c:v>-1.4859917798210542</c:v>
                </c:pt>
                <c:pt idx="48">
                  <c:v>0.21924080860729303</c:v>
                </c:pt>
                <c:pt idx="49">
                  <c:v>-0.15745174662431885</c:v>
                </c:pt>
                <c:pt idx="50">
                  <c:v>0.18417155797729606</c:v>
                </c:pt>
                <c:pt idx="51">
                  <c:v>0.92977638738888801</c:v>
                </c:pt>
                <c:pt idx="52">
                  <c:v>0.43763298907185422</c:v>
                </c:pt>
                <c:pt idx="53">
                  <c:v>0.44501932390332055</c:v>
                </c:pt>
                <c:pt idx="54">
                  <c:v>-0.4025051046811855</c:v>
                </c:pt>
                <c:pt idx="55">
                  <c:v>7.1353214026615208E-2</c:v>
                </c:pt>
                <c:pt idx="56">
                  <c:v>-0.17507968835852405</c:v>
                </c:pt>
                <c:pt idx="57">
                  <c:v>-0.96312155538193289</c:v>
                </c:pt>
                <c:pt idx="58">
                  <c:v>-0.47978658715742961</c:v>
                </c:pt>
                <c:pt idx="59">
                  <c:v>-0.33310560274556583</c:v>
                </c:pt>
                <c:pt idx="60">
                  <c:v>0.1887570884311342</c:v>
                </c:pt>
                <c:pt idx="61">
                  <c:v>9.6818221708441954E-2</c:v>
                </c:pt>
                <c:pt idx="62">
                  <c:v>-1.4981340935095364</c:v>
                </c:pt>
                <c:pt idx="63">
                  <c:v>-0.47875254858973082</c:v>
                </c:pt>
                <c:pt idx="64">
                  <c:v>0.88781481656465244</c:v>
                </c:pt>
                <c:pt idx="65">
                  <c:v>0.18009044693478324</c:v>
                </c:pt>
                <c:pt idx="66">
                  <c:v>0.748502640975515</c:v>
                </c:pt>
                <c:pt idx="67">
                  <c:v>1.7400859349052107</c:v>
                </c:pt>
                <c:pt idx="68">
                  <c:v>0.13314477729428795</c:v>
                </c:pt>
                <c:pt idx="69">
                  <c:v>0.79497602790932187</c:v>
                </c:pt>
                <c:pt idx="70">
                  <c:v>0.61153526127393953</c:v>
                </c:pt>
                <c:pt idx="71">
                  <c:v>0.44051054283886903</c:v>
                </c:pt>
                <c:pt idx="72">
                  <c:v>0.86312528314462256</c:v>
                </c:pt>
                <c:pt idx="73">
                  <c:v>0.14238297970360095</c:v>
                </c:pt>
                <c:pt idx="74">
                  <c:v>0.38456781713831562</c:v>
                </c:pt>
                <c:pt idx="75">
                  <c:v>-8.0370106184812046E-4</c:v>
                </c:pt>
                <c:pt idx="76">
                  <c:v>-1.3086825765906118</c:v>
                </c:pt>
                <c:pt idx="77">
                  <c:v>-1.8817099039064926</c:v>
                </c:pt>
                <c:pt idx="78">
                  <c:v>-2.5076899477128376</c:v>
                </c:pt>
                <c:pt idx="79">
                  <c:v>-2.2095591163260502</c:v>
                </c:pt>
                <c:pt idx="80">
                  <c:v>-2.2214689345038132</c:v>
                </c:pt>
                <c:pt idx="81">
                  <c:v>-1.9836779967402438E-3</c:v>
                </c:pt>
                <c:pt idx="82">
                  <c:v>1.4771749082146284</c:v>
                </c:pt>
                <c:pt idx="83">
                  <c:v>1.4062429878704212</c:v>
                </c:pt>
                <c:pt idx="84">
                  <c:v>0.85306456870701997</c:v>
                </c:pt>
                <c:pt idx="85">
                  <c:v>1.6393183802273055</c:v>
                </c:pt>
                <c:pt idx="86">
                  <c:v>0.45233437739792115</c:v>
                </c:pt>
                <c:pt idx="87">
                  <c:v>-0.59858917808770762</c:v>
                </c:pt>
                <c:pt idx="88">
                  <c:v>-0.30431240337780585</c:v>
                </c:pt>
                <c:pt idx="89">
                  <c:v>-0.59767559529214043</c:v>
                </c:pt>
                <c:pt idx="90">
                  <c:v>-0.5805434139572192</c:v>
                </c:pt>
                <c:pt idx="91">
                  <c:v>9.3837401150883239E-5</c:v>
                </c:pt>
                <c:pt idx="92">
                  <c:v>-1.281048343046969</c:v>
                </c:pt>
                <c:pt idx="93">
                  <c:v>-0.7913530563793415</c:v>
                </c:pt>
                <c:pt idx="94">
                  <c:v>-0.90668790938325283</c:v>
                </c:pt>
                <c:pt idx="95">
                  <c:v>-1.5630278177282182</c:v>
                </c:pt>
                <c:pt idx="96">
                  <c:v>-2.5511796726579239</c:v>
                </c:pt>
                <c:pt idx="97">
                  <c:v>-2.0895496747788531</c:v>
                </c:pt>
                <c:pt idx="98">
                  <c:v>-2.8091738872718244</c:v>
                </c:pt>
                <c:pt idx="99">
                  <c:v>-2.3984924107892733</c:v>
                </c:pt>
                <c:pt idx="100">
                  <c:v>-3.3476482363408286</c:v>
                </c:pt>
                <c:pt idx="101">
                  <c:v>-3.1705183864952726</c:v>
                </c:pt>
                <c:pt idx="102">
                  <c:v>-0.12676307652582258</c:v>
                </c:pt>
                <c:pt idx="103">
                  <c:v>-1.349398035726519</c:v>
                </c:pt>
                <c:pt idx="104">
                  <c:v>-0.55678053891222745</c:v>
                </c:pt>
                <c:pt idx="105">
                  <c:v>-0.74057817053198938</c:v>
                </c:pt>
                <c:pt idx="106">
                  <c:v>-1.8781355742067931</c:v>
                </c:pt>
                <c:pt idx="107">
                  <c:v>-5.1281701428104787E-2</c:v>
                </c:pt>
                <c:pt idx="108">
                  <c:v>-0.51335281724166903</c:v>
                </c:pt>
                <c:pt idx="109">
                  <c:v>-0.21596340246041154</c:v>
                </c:pt>
                <c:pt idx="110">
                  <c:v>0.22332088951940951</c:v>
                </c:pt>
                <c:pt idx="111">
                  <c:v>8.8272915749826805E-2</c:v>
                </c:pt>
                <c:pt idx="112">
                  <c:v>0.44599590847413911</c:v>
                </c:pt>
                <c:pt idx="113">
                  <c:v>0.485476194989446</c:v>
                </c:pt>
                <c:pt idx="114">
                  <c:v>9.2262406450996197E-3</c:v>
                </c:pt>
                <c:pt idx="115">
                  <c:v>-0.62220514313427056</c:v>
                </c:pt>
                <c:pt idx="116">
                  <c:v>-0.44452783234244658</c:v>
                </c:pt>
                <c:pt idx="117">
                  <c:v>0.4056946571498089</c:v>
                </c:pt>
                <c:pt idx="118">
                  <c:v>-1.2503743107202208</c:v>
                </c:pt>
                <c:pt idx="119">
                  <c:v>0.41760637810241713</c:v>
                </c:pt>
                <c:pt idx="120">
                  <c:v>-0.78476711791633602</c:v>
                </c:pt>
                <c:pt idx="121">
                  <c:v>9.8900103964554578E-2</c:v>
                </c:pt>
                <c:pt idx="122">
                  <c:v>-0.61665551557894271</c:v>
                </c:pt>
                <c:pt idx="123">
                  <c:v>-0.74815670969854797</c:v>
                </c:pt>
                <c:pt idx="124">
                  <c:v>-0.37244160458056996</c:v>
                </c:pt>
                <c:pt idx="125">
                  <c:v>-0.89076660696368137</c:v>
                </c:pt>
                <c:pt idx="126">
                  <c:v>-1.450025199675665</c:v>
                </c:pt>
                <c:pt idx="127">
                  <c:v>0.10002451428805365</c:v>
                </c:pt>
                <c:pt idx="128">
                  <c:v>8.2570476158448841E-2</c:v>
                </c:pt>
                <c:pt idx="129">
                  <c:v>0.29058188969560667</c:v>
                </c:pt>
                <c:pt idx="130">
                  <c:v>1.0772297584737203</c:v>
                </c:pt>
                <c:pt idx="131">
                  <c:v>1.1072459239845631</c:v>
                </c:pt>
                <c:pt idx="132">
                  <c:v>5.5814552913338325E-2</c:v>
                </c:pt>
                <c:pt idx="133">
                  <c:v>0.57467026847667912</c:v>
                </c:pt>
                <c:pt idx="134">
                  <c:v>1.1927362158125581</c:v>
                </c:pt>
                <c:pt idx="135">
                  <c:v>0.3396701050328923</c:v>
                </c:pt>
                <c:pt idx="136">
                  <c:v>1.2294482289482367</c:v>
                </c:pt>
                <c:pt idx="137">
                  <c:v>0.93552201151674441</c:v>
                </c:pt>
                <c:pt idx="138">
                  <c:v>1.4017319026353523</c:v>
                </c:pt>
                <c:pt idx="139">
                  <c:v>1.021213172784305</c:v>
                </c:pt>
                <c:pt idx="140">
                  <c:v>1.195229300991673</c:v>
                </c:pt>
                <c:pt idx="141">
                  <c:v>0.90527552070051209</c:v>
                </c:pt>
                <c:pt idx="142">
                  <c:v>2.8010792719831326</c:v>
                </c:pt>
                <c:pt idx="143">
                  <c:v>0.96924486220712081</c:v>
                </c:pt>
                <c:pt idx="144">
                  <c:v>1.6163445205544982</c:v>
                </c:pt>
                <c:pt idx="145">
                  <c:v>0.38393706271794803</c:v>
                </c:pt>
                <c:pt idx="146">
                  <c:v>0.82202805686198754</c:v>
                </c:pt>
                <c:pt idx="147">
                  <c:v>1.3838073453258934</c:v>
                </c:pt>
                <c:pt idx="148">
                  <c:v>1.6431999444752439</c:v>
                </c:pt>
                <c:pt idx="149">
                  <c:v>1.1189395025043336</c:v>
                </c:pt>
                <c:pt idx="150">
                  <c:v>1.0029749109619548</c:v>
                </c:pt>
                <c:pt idx="151">
                  <c:v>1.8666221802789953</c:v>
                </c:pt>
                <c:pt idx="152">
                  <c:v>1.3127461230228832</c:v>
                </c:pt>
                <c:pt idx="153">
                  <c:v>2.5410554676630555</c:v>
                </c:pt>
                <c:pt idx="154">
                  <c:v>2.5858283855850983</c:v>
                </c:pt>
                <c:pt idx="155">
                  <c:v>2.7903648969915049</c:v>
                </c:pt>
                <c:pt idx="156">
                  <c:v>1.6300808736986214</c:v>
                </c:pt>
                <c:pt idx="157">
                  <c:v>0.67579656068370797</c:v>
                </c:pt>
                <c:pt idx="158">
                  <c:v>1.9269352475543682</c:v>
                </c:pt>
                <c:pt idx="159">
                  <c:v>1.2532628213198089</c:v>
                </c:pt>
                <c:pt idx="160">
                  <c:v>0.74983374911333123</c:v>
                </c:pt>
                <c:pt idx="161">
                  <c:v>0.8043112394549502</c:v>
                </c:pt>
                <c:pt idx="162">
                  <c:v>1.4914590377290224</c:v>
                </c:pt>
                <c:pt idx="163">
                  <c:v>0.67029485890785334</c:v>
                </c:pt>
                <c:pt idx="164">
                  <c:v>1.102631352962228</c:v>
                </c:pt>
                <c:pt idx="165">
                  <c:v>1.3987091828215779</c:v>
                </c:pt>
                <c:pt idx="166">
                  <c:v>3.0862596698958544</c:v>
                </c:pt>
                <c:pt idx="167">
                  <c:v>2.4850865693601731</c:v>
                </c:pt>
                <c:pt idx="168">
                  <c:v>1.1836422702017773</c:v>
                </c:pt>
                <c:pt idx="169">
                  <c:v>2.9196427427442972</c:v>
                </c:pt>
                <c:pt idx="170">
                  <c:v>2.3471570794926158</c:v>
                </c:pt>
                <c:pt idx="171">
                  <c:v>2.522200180380886</c:v>
                </c:pt>
                <c:pt idx="172">
                  <c:v>2.0712236781677178</c:v>
                </c:pt>
                <c:pt idx="173">
                  <c:v>1.8678204614147806</c:v>
                </c:pt>
                <c:pt idx="174">
                  <c:v>1.6311480426576974</c:v>
                </c:pt>
                <c:pt idx="175">
                  <c:v>1.788467921433079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1D-441F-A70C-0D9DDDFDBF71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</c:v>
                </c:pt>
                <c:pt idx="2">
                  <c:v>23.5</c:v>
                </c:pt>
                <c:pt idx="3">
                  <c:v>24</c:v>
                </c:pt>
                <c:pt idx="4">
                  <c:v>24.5</c:v>
                </c:pt>
                <c:pt idx="5">
                  <c:v>25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</c:v>
                </c:pt>
                <c:pt idx="12">
                  <c:v>28.5</c:v>
                </c:pt>
                <c:pt idx="13">
                  <c:v>29</c:v>
                </c:pt>
                <c:pt idx="14">
                  <c:v>29.5</c:v>
                </c:pt>
                <c:pt idx="15">
                  <c:v>30</c:v>
                </c:pt>
                <c:pt idx="16">
                  <c:v>30.5</c:v>
                </c:pt>
                <c:pt idx="17">
                  <c:v>31</c:v>
                </c:pt>
                <c:pt idx="18">
                  <c:v>31.5</c:v>
                </c:pt>
                <c:pt idx="19">
                  <c:v>32</c:v>
                </c:pt>
                <c:pt idx="20">
                  <c:v>32.5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34.5</c:v>
                </c:pt>
                <c:pt idx="25">
                  <c:v>35</c:v>
                </c:pt>
                <c:pt idx="26">
                  <c:v>35.5</c:v>
                </c:pt>
                <c:pt idx="27">
                  <c:v>36</c:v>
                </c:pt>
                <c:pt idx="28">
                  <c:v>36.5</c:v>
                </c:pt>
                <c:pt idx="29">
                  <c:v>37</c:v>
                </c:pt>
                <c:pt idx="30">
                  <c:v>37.5</c:v>
                </c:pt>
                <c:pt idx="31">
                  <c:v>38</c:v>
                </c:pt>
                <c:pt idx="32">
                  <c:v>38.5</c:v>
                </c:pt>
                <c:pt idx="33">
                  <c:v>39</c:v>
                </c:pt>
                <c:pt idx="34">
                  <c:v>39.5</c:v>
                </c:pt>
                <c:pt idx="35">
                  <c:v>40</c:v>
                </c:pt>
                <c:pt idx="36">
                  <c:v>40.5</c:v>
                </c:pt>
                <c:pt idx="37">
                  <c:v>41</c:v>
                </c:pt>
                <c:pt idx="38">
                  <c:v>41.5</c:v>
                </c:pt>
                <c:pt idx="39">
                  <c:v>42</c:v>
                </c:pt>
                <c:pt idx="40">
                  <c:v>42.5</c:v>
                </c:pt>
              </c:numCache>
            </c:numRef>
          </c:xVal>
          <c:yVal>
            <c:numRef>
              <c:f>summary!$AA$46:$AA$86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1D-441F-A70C-0D9DDDFDBF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2174992"/>
        <c:axId val="732185184"/>
      </c:scatterChart>
      <c:valAx>
        <c:axId val="732174992"/>
        <c:scaling>
          <c:orientation val="minMax"/>
          <c:max val="7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32185184"/>
        <c:crossesAt val="0"/>
        <c:crossBetween val="midCat"/>
        <c:majorUnit val="10"/>
      </c:valAx>
      <c:valAx>
        <c:axId val="732185184"/>
        <c:scaling>
          <c:orientation val="minMax"/>
          <c:max val="20"/>
          <c:min val="-15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32174992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'6436'!$L$1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'6436'!$A$2:$A$141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'6436'!$M$2:$M$177</c:f>
              <c:numCache>
                <c:formatCode>0.00</c:formatCode>
                <c:ptCount val="176"/>
                <c:pt idx="4">
                  <c:v>2.2611864704901494</c:v>
                </c:pt>
                <c:pt idx="5">
                  <c:v>1.9244822289610113</c:v>
                </c:pt>
                <c:pt idx="6">
                  <c:v>1.9163949803713551</c:v>
                </c:pt>
                <c:pt idx="7">
                  <c:v>2.0227205848394187</c:v>
                </c:pt>
                <c:pt idx="8">
                  <c:v>2.0457095142378869</c:v>
                </c:pt>
                <c:pt idx="9">
                  <c:v>2.036334737433473</c:v>
                </c:pt>
                <c:pt idx="10">
                  <c:v>2.0023570601300937</c:v>
                </c:pt>
                <c:pt idx="11">
                  <c:v>2.0504592127042911</c:v>
                </c:pt>
                <c:pt idx="12">
                  <c:v>2.0337181869152614</c:v>
                </c:pt>
                <c:pt idx="13">
                  <c:v>2.0009194257647529</c:v>
                </c:pt>
                <c:pt idx="14">
                  <c:v>2.0183799391882205</c:v>
                </c:pt>
                <c:pt idx="15">
                  <c:v>1.9795119433893433</c:v>
                </c:pt>
                <c:pt idx="16">
                  <c:v>2.0032601770011165</c:v>
                </c:pt>
                <c:pt idx="17">
                  <c:v>2.0162103053157656</c:v>
                </c:pt>
                <c:pt idx="18">
                  <c:v>1.9964552847590722</c:v>
                </c:pt>
                <c:pt idx="19">
                  <c:v>1.9850650887975687</c:v>
                </c:pt>
                <c:pt idx="20">
                  <c:v>1.9489486452624014</c:v>
                </c:pt>
                <c:pt idx="21">
                  <c:v>1.9415108410613175</c:v>
                </c:pt>
                <c:pt idx="22">
                  <c:v>1.929219703477415</c:v>
                </c:pt>
                <c:pt idx="23">
                  <c:v>1.9676565654963556</c:v>
                </c:pt>
                <c:pt idx="24">
                  <c:v>1.9885360468707731</c:v>
                </c:pt>
                <c:pt idx="25">
                  <c:v>1.9996018855354363</c:v>
                </c:pt>
                <c:pt idx="26">
                  <c:v>1.9851346322494439</c:v>
                </c:pt>
                <c:pt idx="27">
                  <c:v>2.00045965161044</c:v>
                </c:pt>
                <c:pt idx="28">
                  <c:v>2.0044371910227134</c:v>
                </c:pt>
                <c:pt idx="29">
                  <c:v>1.9456301870862085</c:v>
                </c:pt>
                <c:pt idx="30">
                  <c:v>2.0303461802394467</c:v>
                </c:pt>
                <c:pt idx="31">
                  <c:v>2.0324819049690919</c:v>
                </c:pt>
                <c:pt idx="32">
                  <c:v>2.0350670142810676</c:v>
                </c:pt>
                <c:pt idx="33">
                  <c:v>2.0267265481193681</c:v>
                </c:pt>
                <c:pt idx="34">
                  <c:v>2.0181703004132041</c:v>
                </c:pt>
                <c:pt idx="35">
                  <c:v>2.0298487564049128</c:v>
                </c:pt>
                <c:pt idx="36">
                  <c:v>2.0255879257496736</c:v>
                </c:pt>
                <c:pt idx="37">
                  <c:v>1.9912086103426394</c:v>
                </c:pt>
                <c:pt idx="38">
                  <c:v>1.9853863938614635</c:v>
                </c:pt>
                <c:pt idx="39">
                  <c:v>1.9557858778213553</c:v>
                </c:pt>
                <c:pt idx="40">
                  <c:v>1.9435404517488128</c:v>
                </c:pt>
                <c:pt idx="41">
                  <c:v>1.9583513898212814</c:v>
                </c:pt>
                <c:pt idx="42">
                  <c:v>1.9602981369413996</c:v>
                </c:pt>
                <c:pt idx="43">
                  <c:v>1.9762253776239636</c:v>
                </c:pt>
                <c:pt idx="44">
                  <c:v>1.9664189098103066</c:v>
                </c:pt>
                <c:pt idx="45">
                  <c:v>1.955691725572053</c:v>
                </c:pt>
                <c:pt idx="46">
                  <c:v>1.9287435082008713</c:v>
                </c:pt>
                <c:pt idx="47">
                  <c:v>1.9452063992157405</c:v>
                </c:pt>
                <c:pt idx="48">
                  <c:v>1.9788770355352827</c:v>
                </c:pt>
                <c:pt idx="49">
                  <c:v>1.9714390601426282</c:v>
                </c:pt>
                <c:pt idx="50">
                  <c:v>1.9781845763411678</c:v>
                </c:pt>
                <c:pt idx="51">
                  <c:v>1.9929069017409835</c:v>
                </c:pt>
                <c:pt idx="52">
                  <c:v>1.9831892940115481</c:v>
                </c:pt>
                <c:pt idx="53">
                  <c:v>1.9833351407397495</c:v>
                </c:pt>
                <c:pt idx="54">
                  <c:v>1.9666003639119749</c:v>
                </c:pt>
                <c:pt idx="55">
                  <c:v>1.9759569239639414</c:v>
                </c:pt>
                <c:pt idx="56">
                  <c:v>1.9710909879680625</c:v>
                </c:pt>
                <c:pt idx="57">
                  <c:v>1.9555307228821286</c:v>
                </c:pt>
                <c:pt idx="58">
                  <c:v>1.9650744039295358</c:v>
                </c:pt>
                <c:pt idx="59">
                  <c:v>1.9679706904036738</c:v>
                </c:pt>
                <c:pt idx="60">
                  <c:v>1.978275119841973</c:v>
                </c:pt>
                <c:pt idx="61">
                  <c:v>1.9764597427690402</c:v>
                </c:pt>
                <c:pt idx="62">
                  <c:v>1.944966643401163</c:v>
                </c:pt>
                <c:pt idx="63">
                  <c:v>1.9650948215176054</c:v>
                </c:pt>
                <c:pt idx="64">
                  <c:v>1.9920783503749075</c:v>
                </c:pt>
                <c:pt idx="65">
                  <c:v>1.978103992843864</c:v>
                </c:pt>
                <c:pt idx="66">
                  <c:v>1.9893275645695123</c:v>
                </c:pt>
                <c:pt idx="67">
                  <c:v>2.008906852871299</c:v>
                </c:pt>
                <c:pt idx="68">
                  <c:v>1.9771770280532723</c:v>
                </c:pt>
                <c:pt idx="69">
                  <c:v>1.9902452039112679</c:v>
                </c:pt>
                <c:pt idx="70">
                  <c:v>1.9866230778848994</c:v>
                </c:pt>
                <c:pt idx="71">
                  <c:v>1.9832461126924932</c:v>
                </c:pt>
                <c:pt idx="72">
                  <c:v>1.9915908436814944</c:v>
                </c:pt>
                <c:pt idx="73">
                  <c:v>1.9773594407960742</c:v>
                </c:pt>
                <c:pt idx="74">
                  <c:v>1.9821414967095654</c:v>
                </c:pt>
                <c:pt idx="75">
                  <c:v>1.9745321510254163</c:v>
                </c:pt>
                <c:pt idx="76">
                  <c:v>1.9487074545782717</c:v>
                </c:pt>
                <c:pt idx="77">
                  <c:v>1.9373927548298959</c:v>
                </c:pt>
                <c:pt idx="78">
                  <c:v>1.9250324782662627</c:v>
                </c:pt>
                <c:pt idx="79">
                  <c:v>1.9309192146958774</c:v>
                </c:pt>
                <c:pt idx="80">
                  <c:v>1.9306840496168045</c:v>
                </c:pt>
                <c:pt idx="81">
                  <c:v>1.9745088518142062</c:v>
                </c:pt>
                <c:pt idx="82">
                  <c:v>2.0037155483981333</c:v>
                </c:pt>
                <c:pt idx="83">
                  <c:v>2.002314963569082</c:v>
                </c:pt>
                <c:pt idx="84">
                  <c:v>1.9913921900437197</c:v>
                </c:pt>
                <c:pt idx="85">
                  <c:v>2.0069171491151114</c:v>
                </c:pt>
                <c:pt idx="86">
                  <c:v>1.9834795799837248</c:v>
                </c:pt>
                <c:pt idx="87">
                  <c:v>1.9627285897220326</c:v>
                </c:pt>
                <c:pt idx="88">
                  <c:v>1.9685392259518253</c:v>
                </c:pt>
                <c:pt idx="89">
                  <c:v>1.962746628853038</c:v>
                </c:pt>
                <c:pt idx="90">
                  <c:v>1.9630849120004532</c:v>
                </c:pt>
                <c:pt idx="91">
                  <c:v>1.9745498733533706</c:v>
                </c:pt>
                <c:pt idx="92">
                  <c:v>1.9492531057896849</c:v>
                </c:pt>
                <c:pt idx="93">
                  <c:v>1.9589223743790076</c:v>
                </c:pt>
                <c:pt idx="94">
                  <c:v>1.9566450323220852</c:v>
                </c:pt>
                <c:pt idx="95">
                  <c:v>1.9436852856541815</c:v>
                </c:pt>
                <c:pt idx="96">
                  <c:v>1.9241737527632434</c:v>
                </c:pt>
                <c:pt idx="97">
                  <c:v>1.9332888587483472</c:v>
                </c:pt>
                <c:pt idx="98">
                  <c:v>1.919079533105609</c:v>
                </c:pt>
                <c:pt idx="99">
                  <c:v>1.9271886360700095</c:v>
                </c:pt>
                <c:pt idx="100">
                  <c:v>1.9084470985052269</c:v>
                </c:pt>
                <c:pt idx="101">
                  <c:v>1.9119446124490471</c:v>
                </c:pt>
                <c:pt idx="102">
                  <c:v>1.9720450226705724</c:v>
                </c:pt>
                <c:pt idx="103">
                  <c:v>1.9479035082858707</c:v>
                </c:pt>
                <c:pt idx="104">
                  <c:v>1.9635541213792653</c:v>
                </c:pt>
                <c:pt idx="105">
                  <c:v>1.959924948882412</c:v>
                </c:pt>
                <c:pt idx="106">
                  <c:v>1.9374633316862271</c:v>
                </c:pt>
                <c:pt idx="107">
                  <c:v>1.9735354386684021</c:v>
                </c:pt>
                <c:pt idx="108">
                  <c:v>1.9644116225978547</c:v>
                </c:pt>
                <c:pt idx="109">
                  <c:v>1.9702837194005614</c:v>
                </c:pt>
                <c:pt idx="110">
                  <c:v>1.9789575986921673</c:v>
                </c:pt>
                <c:pt idx="111">
                  <c:v>1.9762910115993897</c:v>
                </c:pt>
                <c:pt idx="112">
                  <c:v>1.983354423871061</c:v>
                </c:pt>
                <c:pt idx="113">
                  <c:v>1.9841339810869323</c:v>
                </c:pt>
                <c:pt idx="114">
                  <c:v>1.9747301970408471</c:v>
                </c:pt>
                <c:pt idx="115">
                  <c:v>1.9622622811516863</c:v>
                </c:pt>
                <c:pt idx="116">
                  <c:v>1.9657706049747841</c:v>
                </c:pt>
                <c:pt idx="117">
                  <c:v>1.9825586563108042</c:v>
                </c:pt>
                <c:pt idx="118">
                  <c:v>1.9498587792877968</c:v>
                </c:pt>
                <c:pt idx="119">
                  <c:v>1.9827938589610801</c:v>
                </c:pt>
                <c:pt idx="120">
                  <c:v>1.9590524168965595</c:v>
                </c:pt>
                <c:pt idx="121">
                  <c:v>1.9765008505339172</c:v>
                </c:pt>
                <c:pt idx="122">
                  <c:v>1.9623718612127246</c:v>
                </c:pt>
                <c:pt idx="123">
                  <c:v>1.9597753069873167</c:v>
                </c:pt>
                <c:pt idx="124">
                  <c:v>1.9671939821581013</c:v>
                </c:pt>
                <c:pt idx="125">
                  <c:v>1.9569594060838469</c:v>
                </c:pt>
                <c:pt idx="126">
                  <c:v>1.9459165766120388</c:v>
                </c:pt>
                <c:pt idx="127">
                  <c:v>1.976523052555702</c:v>
                </c:pt>
                <c:pt idx="128">
                  <c:v>1.9761784141913186</c:v>
                </c:pt>
                <c:pt idx="129">
                  <c:v>1.9802856994397073</c:v>
                </c:pt>
                <c:pt idx="130">
                  <c:v>1.9958184393608831</c:v>
                </c:pt>
                <c:pt idx="131">
                  <c:v>1.9964111229628041</c:v>
                </c:pt>
                <c:pt idx="132">
                  <c:v>1.9756501056385187</c:v>
                </c:pt>
                <c:pt idx="133">
                  <c:v>1.9858951608993678</c:v>
                </c:pt>
                <c:pt idx="134">
                  <c:v>1.9980991698278039</c:v>
                </c:pt>
                <c:pt idx="135">
                  <c:v>1.981254969823943</c:v>
                </c:pt>
                <c:pt idx="136">
                  <c:v>1.998824066156456</c:v>
                </c:pt>
                <c:pt idx="137">
                  <c:v>1.9930203518484648</c:v>
                </c:pt>
                <c:pt idx="138">
                  <c:v>2.0022258900248704</c:v>
                </c:pt>
                <c:pt idx="139">
                  <c:v>1.9947123649770073</c:v>
                </c:pt>
                <c:pt idx="140">
                  <c:v>1.9981483969918572</c:v>
                </c:pt>
                <c:pt idx="141">
                  <c:v>1.9924231203627856</c:v>
                </c:pt>
                <c:pt idx="142">
                  <c:v>2.0298566758060894</c:v>
                </c:pt>
                <c:pt idx="143">
                  <c:v>1.993686225729224</c:v>
                </c:pt>
                <c:pt idx="144">
                  <c:v>2.0064635192237121</c:v>
                </c:pt>
                <c:pt idx="145">
                  <c:v>1.9821290421606439</c:v>
                </c:pt>
                <c:pt idx="146">
                  <c:v>1.9907793592134548</c:v>
                </c:pt>
                <c:pt idx="147">
                  <c:v>2.0018719610333351</c:v>
                </c:pt>
                <c:pt idx="148">
                  <c:v>2.0069937924651331</c:v>
                </c:pt>
                <c:pt idx="149">
                  <c:v>1.9966420182859905</c:v>
                </c:pt>
                <c:pt idx="150">
                  <c:v>1.9943522417392225</c:v>
                </c:pt>
                <c:pt idx="151">
                  <c:v>2.0114053717995279</c:v>
                </c:pt>
                <c:pt idx="152">
                  <c:v>2.0004688230750158</c:v>
                </c:pt>
                <c:pt idx="153">
                  <c:v>2.0247223809250876</c:v>
                </c:pt>
                <c:pt idx="154">
                  <c:v>2.0256064436896324</c:v>
                </c:pt>
                <c:pt idx="155">
                  <c:v>2.0296451153267845</c:v>
                </c:pt>
                <c:pt idx="156">
                  <c:v>2.0067347501128068</c:v>
                </c:pt>
                <c:pt idx="157">
                  <c:v>1.9878919481003354</c:v>
                </c:pt>
                <c:pt idx="158">
                  <c:v>2.0125962822755099</c:v>
                </c:pt>
                <c:pt idx="159">
                  <c:v>1.9992942967187164</c:v>
                </c:pt>
                <c:pt idx="160">
                  <c:v>1.9893538479388981</c:v>
                </c:pt>
                <c:pt idx="161">
                  <c:v>1.9904295321460506</c:v>
                </c:pt>
                <c:pt idx="162">
                  <c:v>2.0039975953947038</c:v>
                </c:pt>
                <c:pt idx="163">
                  <c:v>1.9877833143568271</c:v>
                </c:pt>
                <c:pt idx="164">
                  <c:v>1.9963200060420285</c:v>
                </c:pt>
                <c:pt idx="165">
                  <c:v>2.0021662049706226</c:v>
                </c:pt>
                <c:pt idx="166">
                  <c:v>2.0354876997078972</c:v>
                </c:pt>
                <c:pt idx="167">
                  <c:v>2.0236172481515586</c:v>
                </c:pt>
                <c:pt idx="168">
                  <c:v>1.9979196055047619</c:v>
                </c:pt>
                <c:pt idx="169">
                  <c:v>2.0321977684710268</c:v>
                </c:pt>
                <c:pt idx="170">
                  <c:v>2.0208937641397084</c:v>
                </c:pt>
                <c:pt idx="171">
                  <c:v>2.0243500742233</c:v>
                </c:pt>
                <c:pt idx="172">
                  <c:v>2.0154453266259802</c:v>
                </c:pt>
                <c:pt idx="173">
                  <c:v>2.0114290324359745</c:v>
                </c:pt>
                <c:pt idx="174">
                  <c:v>2.0067558218763635</c:v>
                </c:pt>
                <c:pt idx="175">
                  <c:v>2.0098621784285582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70-4465-8D13-B78035D355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2547008"/>
        <c:axId val="732202016"/>
      </c:scatterChart>
      <c:valAx>
        <c:axId val="732547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32202016"/>
        <c:crossesAt val="0"/>
        <c:crossBetween val="midCat"/>
        <c:majorUnit val="10"/>
      </c:valAx>
      <c:valAx>
        <c:axId val="732202016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32547008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'6467'!$L$1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'6467'!$A$2:$A$141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'6467'!$L$2:$L$141</c:f>
              <c:numCache>
                <c:formatCode>0.00</c:formatCode>
                <c:ptCount val="140"/>
                <c:pt idx="0">
                  <c:v>1.9212100242456043</c:v>
                </c:pt>
                <c:pt idx="1">
                  <c:v>1.9892922663063695</c:v>
                </c:pt>
                <c:pt idx="2">
                  <c:v>1.9571542137083151</c:v>
                </c:pt>
                <c:pt idx="3">
                  <c:v>1.8504828921177106</c:v>
                </c:pt>
                <c:pt idx="4">
                  <c:v>1.728303290406332</c:v>
                </c:pt>
                <c:pt idx="5">
                  <c:v>1.6244089863442808</c:v>
                </c:pt>
                <c:pt idx="6">
                  <c:v>1.6914923077492316</c:v>
                </c:pt>
                <c:pt idx="7">
                  <c:v>1.5948131705835971</c:v>
                </c:pt>
                <c:pt idx="8">
                  <c:v>1.7659734113813388</c:v>
                </c:pt>
                <c:pt idx="9">
                  <c:v>1.8673472439678174</c:v>
                </c:pt>
                <c:pt idx="10">
                  <c:v>2.0561370414821667</c:v>
                </c:pt>
                <c:pt idx="11">
                  <c:v>2.0195386526522299</c:v>
                </c:pt>
                <c:pt idx="12">
                  <c:v>2.0212888430059484</c:v>
                </c:pt>
                <c:pt idx="13">
                  <c:v>1.972551976011693</c:v>
                </c:pt>
                <c:pt idx="14">
                  <c:v>1.9506456733044373</c:v>
                </c:pt>
                <c:pt idx="15">
                  <c:v>1.9306968557552988</c:v>
                </c:pt>
                <c:pt idx="16">
                  <c:v>1.8883619193979853</c:v>
                </c:pt>
                <c:pt idx="17">
                  <c:v>1.8908145509890804</c:v>
                </c:pt>
                <c:pt idx="18">
                  <c:v>1.8872334000594191</c:v>
                </c:pt>
                <c:pt idx="19">
                  <c:v>1.8766971513072721</c:v>
                </c:pt>
                <c:pt idx="20">
                  <c:v>1.8854335436129055</c:v>
                </c:pt>
                <c:pt idx="21">
                  <c:v>1.8445967076502143</c:v>
                </c:pt>
                <c:pt idx="22">
                  <c:v>1.8741828810102716</c:v>
                </c:pt>
                <c:pt idx="23">
                  <c:v>1.8529730331822973</c:v>
                </c:pt>
                <c:pt idx="24">
                  <c:v>1.820960817444043</c:v>
                </c:pt>
                <c:pt idx="25">
                  <c:v>1.813946266655287</c:v>
                </c:pt>
                <c:pt idx="26">
                  <c:v>1.7880395153768465</c:v>
                </c:pt>
                <c:pt idx="27">
                  <c:v>1.7903502114279759</c:v>
                </c:pt>
                <c:pt idx="28">
                  <c:v>1.7802672622151698</c:v>
                </c:pt>
                <c:pt idx="29">
                  <c:v>1.7770134728498508</c:v>
                </c:pt>
                <c:pt idx="30">
                  <c:v>1.7747599363112412</c:v>
                </c:pt>
                <c:pt idx="31">
                  <c:v>1.767671131604275</c:v>
                </c:pt>
                <c:pt idx="32">
                  <c:v>1.7455910493002385</c:v>
                </c:pt>
                <c:pt idx="33">
                  <c:v>1.7632077308833953</c:v>
                </c:pt>
                <c:pt idx="34">
                  <c:v>1.7778456754987348</c:v>
                </c:pt>
                <c:pt idx="35">
                  <c:v>1.7779070055199069</c:v>
                </c:pt>
                <c:pt idx="36">
                  <c:v>1.7555556042574512</c:v>
                </c:pt>
                <c:pt idx="37">
                  <c:v>1.7403919167403192</c:v>
                </c:pt>
                <c:pt idx="38">
                  <c:v>1.7618825784655563</c:v>
                </c:pt>
                <c:pt idx="39">
                  <c:v>1.7606266427578861</c:v>
                </c:pt>
                <c:pt idx="40">
                  <c:v>1.7710967244416651</c:v>
                </c:pt>
                <c:pt idx="41">
                  <c:v>1.6775749459311111</c:v>
                </c:pt>
                <c:pt idx="42">
                  <c:v>1.7476630477946165</c:v>
                </c:pt>
                <c:pt idx="43">
                  <c:v>1.8051816843980015</c:v>
                </c:pt>
                <c:pt idx="44">
                  <c:v>1.7994357306964186</c:v>
                </c:pt>
                <c:pt idx="45">
                  <c:v>1.7987939106811852</c:v>
                </c:pt>
                <c:pt idx="46">
                  <c:v>1.8001532373585856</c:v>
                </c:pt>
                <c:pt idx="47">
                  <c:v>1.7828879971986826</c:v>
                </c:pt>
                <c:pt idx="48">
                  <c:v>1.7503760853093531</c:v>
                </c:pt>
                <c:pt idx="49">
                  <c:v>1.7174161127778038</c:v>
                </c:pt>
                <c:pt idx="50">
                  <c:v>1.7315854761176206</c:v>
                </c:pt>
                <c:pt idx="51">
                  <c:v>1.7481462088788238</c:v>
                </c:pt>
                <c:pt idx="52">
                  <c:v>1.7294040936016553</c:v>
                </c:pt>
                <c:pt idx="53">
                  <c:v>1.688295800413417</c:v>
                </c:pt>
                <c:pt idx="54">
                  <c:v>1.6944814212170758</c:v>
                </c:pt>
                <c:pt idx="55">
                  <c:v>1.7197044340222898</c:v>
                </c:pt>
                <c:pt idx="56">
                  <c:v>1.703639648640634</c:v>
                </c:pt>
                <c:pt idx="57">
                  <c:v>1.6731592454661124</c:v>
                </c:pt>
                <c:pt idx="58">
                  <c:v>1.6717714648812445</c:v>
                </c:pt>
                <c:pt idx="59">
                  <c:v>1.65777291195523</c:v>
                </c:pt>
                <c:pt idx="60">
                  <c:v>1.6597350976445355</c:v>
                </c:pt>
                <c:pt idx="61">
                  <c:v>1.6727648672900253</c:v>
                </c:pt>
                <c:pt idx="62">
                  <c:v>1.6678608896141247</c:v>
                </c:pt>
                <c:pt idx="63">
                  <c:v>1.6925922285458936</c:v>
                </c:pt>
                <c:pt idx="64">
                  <c:v>1.6802782594104846</c:v>
                </c:pt>
                <c:pt idx="65">
                  <c:v>1.6932312533288878</c:v>
                </c:pt>
                <c:pt idx="66">
                  <c:v>1.7142787430548434</c:v>
                </c:pt>
                <c:pt idx="67">
                  <c:v>1.7101523022844509</c:v>
                </c:pt>
                <c:pt idx="68">
                  <c:v>1.6780903836219117</c:v>
                </c:pt>
                <c:pt idx="69">
                  <c:v>1.6565637370341701</c:v>
                </c:pt>
                <c:pt idx="70">
                  <c:v>1.668744966806202</c:v>
                </c:pt>
                <c:pt idx="71">
                  <c:v>1.6356237915557623</c:v>
                </c:pt>
                <c:pt idx="72">
                  <c:v>1.6433643114740348</c:v>
                </c:pt>
                <c:pt idx="73">
                  <c:v>1.6560525019903263</c:v>
                </c:pt>
                <c:pt idx="74">
                  <c:v>1.6285324786322313</c:v>
                </c:pt>
                <c:pt idx="75">
                  <c:v>1.6407318681800864</c:v>
                </c:pt>
                <c:pt idx="76">
                  <c:v>1.6094842488091017</c:v>
                </c:pt>
                <c:pt idx="77">
                  <c:v>1.6330492542441661</c:v>
                </c:pt>
                <c:pt idx="78">
                  <c:v>1.6010005974760377</c:v>
                </c:pt>
                <c:pt idx="79">
                  <c:v>1.6278986307282588</c:v>
                </c:pt>
                <c:pt idx="80">
                  <c:v>1.6108093675932647</c:v>
                </c:pt>
                <c:pt idx="81">
                  <c:v>1.6219995141604364</c:v>
                </c:pt>
                <c:pt idx="82">
                  <c:v>1.6019640908266217</c:v>
                </c:pt>
                <c:pt idx="83">
                  <c:v>1.5996059030981302</c:v>
                </c:pt>
                <c:pt idx="84">
                  <c:v>1.5805965433421854</c:v>
                </c:pt>
                <c:pt idx="85">
                  <c:v>1.5983841630059508</c:v>
                </c:pt>
                <c:pt idx="86">
                  <c:v>1.6253231246047422</c:v>
                </c:pt>
                <c:pt idx="87">
                  <c:v>1.6105175216952006</c:v>
                </c:pt>
                <c:pt idx="88">
                  <c:v>1.5849905209539321</c:v>
                </c:pt>
                <c:pt idx="89">
                  <c:v>1.6063446181548122</c:v>
                </c:pt>
                <c:pt idx="90">
                  <c:v>1.597038397298292</c:v>
                </c:pt>
                <c:pt idx="91">
                  <c:v>1.6014723500201764</c:v>
                </c:pt>
                <c:pt idx="92">
                  <c:v>1.6128074927099616</c:v>
                </c:pt>
                <c:pt idx="93">
                  <c:v>1.5922076581690576</c:v>
                </c:pt>
                <c:pt idx="94">
                  <c:v>1.5699173845598651</c:v>
                </c:pt>
                <c:pt idx="95">
                  <c:v>1.5894165923423411</c:v>
                </c:pt>
                <c:pt idx="96">
                  <c:v>1.6000737488099213</c:v>
                </c:pt>
                <c:pt idx="97">
                  <c:v>1.6299791614640209</c:v>
                </c:pt>
                <c:pt idx="98">
                  <c:v>1.651406215377011</c:v>
                </c:pt>
                <c:pt idx="99">
                  <c:v>1.6265264954401943</c:v>
                </c:pt>
                <c:pt idx="100">
                  <c:v>1.6304758330373703</c:v>
                </c:pt>
                <c:pt idx="101">
                  <c:v>1.6322780748311077</c:v>
                </c:pt>
                <c:pt idx="102">
                  <c:v>1.642427989866811</c:v>
                </c:pt>
                <c:pt idx="103">
                  <c:v>1.6515392521116956</c:v>
                </c:pt>
                <c:pt idx="104">
                  <c:v>1.6448421302980152</c:v>
                </c:pt>
                <c:pt idx="105">
                  <c:v>1.613423561389016</c:v>
                </c:pt>
                <c:pt idx="106">
                  <c:v>1.6110459571531219</c:v>
                </c:pt>
                <c:pt idx="107">
                  <c:v>1.5776941538558367</c:v>
                </c:pt>
                <c:pt idx="108">
                  <c:v>1.5909903449695768</c:v>
                </c:pt>
                <c:pt idx="109">
                  <c:v>1.5728143400293302</c:v>
                </c:pt>
                <c:pt idx="110">
                  <c:v>1.5632286494157634</c:v>
                </c:pt>
                <c:pt idx="111">
                  <c:v>1.5625855076263357</c:v>
                </c:pt>
                <c:pt idx="112">
                  <c:v>1.5587442876067057</c:v>
                </c:pt>
                <c:pt idx="113">
                  <c:v>1.5438007024850373</c:v>
                </c:pt>
                <c:pt idx="114">
                  <c:v>1.5301301314426359</c:v>
                </c:pt>
                <c:pt idx="115">
                  <c:v>1.5553390024071687</c:v>
                </c:pt>
                <c:pt idx="116">
                  <c:v>1.5415182450043481</c:v>
                </c:pt>
                <c:pt idx="117">
                  <c:v>1.5208305694936259</c:v>
                </c:pt>
                <c:pt idx="118">
                  <c:v>1.5465304194032936</c:v>
                </c:pt>
                <c:pt idx="119">
                  <c:v>1.5318209682204729</c:v>
                </c:pt>
                <c:pt idx="120">
                  <c:v>1.5325813181573931</c:v>
                </c:pt>
                <c:pt idx="121">
                  <c:v>1.5339138112151258</c:v>
                </c:pt>
                <c:pt idx="122">
                  <c:v>1.5074134686345173</c:v>
                </c:pt>
                <c:pt idx="123">
                  <c:v>1.5068360200604289</c:v>
                </c:pt>
                <c:pt idx="124">
                  <c:v>1.5262765721949101</c:v>
                </c:pt>
                <c:pt idx="125">
                  <c:v>1.4989552626892408</c:v>
                </c:pt>
                <c:pt idx="126">
                  <c:v>1.537599437396677</c:v>
                </c:pt>
                <c:pt idx="127">
                  <c:v>1.5490265863600525</c:v>
                </c:pt>
                <c:pt idx="128">
                  <c:v>1.5253761998675697</c:v>
                </c:pt>
                <c:pt idx="129">
                  <c:v>1.5196217126282896</c:v>
                </c:pt>
                <c:pt idx="130">
                  <c:v>1.503556649974338</c:v>
                </c:pt>
                <c:pt idx="131">
                  <c:v>1.4950127901770551</c:v>
                </c:pt>
                <c:pt idx="132">
                  <c:v>1.4966954812145308</c:v>
                </c:pt>
                <c:pt idx="133">
                  <c:v>1.5012801332277825</c:v>
                </c:pt>
                <c:pt idx="134">
                  <c:v>1.4873143102559774</c:v>
                </c:pt>
                <c:pt idx="135">
                  <c:v>1.5044234337726905</c:v>
                </c:pt>
                <c:pt idx="136">
                  <c:v>1.4896584589979167</c:v>
                </c:pt>
                <c:pt idx="137">
                  <c:v>1.5263726755700449</c:v>
                </c:pt>
                <c:pt idx="138">
                  <c:v>1.5323941508553225</c:v>
                </c:pt>
                <c:pt idx="139">
                  <c:v>1.5079118758504542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70-4CD4-BED4-05368BC047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1146512"/>
        <c:axId val="703726528"/>
      </c:scatterChart>
      <c:valAx>
        <c:axId val="881146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03726528"/>
        <c:crossesAt val="0"/>
        <c:crossBetween val="midCat"/>
        <c:majorUnit val="10"/>
      </c:valAx>
      <c:valAx>
        <c:axId val="703726528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81146512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'6467'!$A$2:$A$179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</c:numCache>
            </c:numRef>
          </c:xVal>
          <c:yVal>
            <c:numRef>
              <c:f>'6467'!$P$2:$P$177</c:f>
              <c:numCache>
                <c:formatCode>General</c:formatCode>
                <c:ptCount val="176"/>
                <c:pt idx="4">
                  <c:v>-6.1764734287141323</c:v>
                </c:pt>
                <c:pt idx="5">
                  <c:v>-11.638015892955405</c:v>
                </c:pt>
                <c:pt idx="6">
                  <c:v>-7.8856764785613711</c:v>
                </c:pt>
                <c:pt idx="7">
                  <c:v>-12.958397918199918</c:v>
                </c:pt>
                <c:pt idx="8">
                  <c:v>-3.5974156246093902</c:v>
                </c:pt>
                <c:pt idx="9">
                  <c:v>2.0028189089363395</c:v>
                </c:pt>
                <c:pt idx="10">
                  <c:v>12.313847459841828</c:v>
                </c:pt>
                <c:pt idx="11">
                  <c:v>10.478841579962134</c:v>
                </c:pt>
                <c:pt idx="12">
                  <c:v>10.710417674458302</c:v>
                </c:pt>
                <c:pt idx="13">
                  <c:v>8.2212764731472667</c:v>
                </c:pt>
                <c:pt idx="14">
                  <c:v>7.178018318827414</c:v>
                </c:pt>
                <c:pt idx="15">
                  <c:v>6.2402478678068283</c:v>
                </c:pt>
                <c:pt idx="16">
                  <c:v>4.0961028759289553</c:v>
                </c:pt>
                <c:pt idx="17">
                  <c:v>4.3655331081825777</c:v>
                </c:pt>
                <c:pt idx="18">
                  <c:v>4.3098064125880517</c:v>
                </c:pt>
                <c:pt idx="19">
                  <c:v>3.8792736590914831</c:v>
                </c:pt>
                <c:pt idx="20">
                  <c:v>4.4873319944037648</c:v>
                </c:pt>
                <c:pt idx="21">
                  <c:v>2.4239187359365397</c:v>
                </c:pt>
                <c:pt idx="22">
                  <c:v>4.1555592903032581</c:v>
                </c:pt>
                <c:pt idx="23">
                  <c:v>3.1498326724869146</c:v>
                </c:pt>
                <c:pt idx="24">
                  <c:v>1.5619729149511308</c:v>
                </c:pt>
                <c:pt idx="25">
                  <c:v>1.3212223563954861</c:v>
                </c:pt>
                <c:pt idx="26">
                  <c:v>6.2382423490433422E-2</c:v>
                </c:pt>
                <c:pt idx="27">
                  <c:v>0.32416383446669877</c:v>
                </c:pt>
                <c:pt idx="28">
                  <c:v>-8.1940878227928143E-2</c:v>
                </c:pt>
                <c:pt idx="29">
                  <c:v>-0.12002625509893118</c:v>
                </c:pt>
                <c:pt idx="30">
                  <c:v>-0.10420860595178039</c:v>
                </c:pt>
                <c:pt idx="31">
                  <c:v>-0.34896066370678147</c:v>
                </c:pt>
                <c:pt idx="32">
                  <c:v>-1.4015836964619282</c:v>
                </c:pt>
                <c:pt idx="33">
                  <c:v>-0.31497188827430539</c:v>
                </c:pt>
                <c:pt idx="34">
                  <c:v>0.61111756797382077</c:v>
                </c:pt>
                <c:pt idx="35">
                  <c:v>0.75168199020530879</c:v>
                </c:pt>
                <c:pt idx="36">
                  <c:v>-0.31556225879073602</c:v>
                </c:pt>
                <c:pt idx="37">
                  <c:v>-0.99546491706129592</c:v>
                </c:pt>
                <c:pt idx="38">
                  <c:v>0.29991336177891226</c:v>
                </c:pt>
                <c:pt idx="39">
                  <c:v>0.36949112247983901</c:v>
                </c:pt>
                <c:pt idx="40">
                  <c:v>1.0709769404867016</c:v>
                </c:pt>
                <c:pt idx="41">
                  <c:v>-3.8315963314197226</c:v>
                </c:pt>
                <c:pt idx="42">
                  <c:v>8.2668903038385477E-2</c:v>
                </c:pt>
                <c:pt idx="43">
                  <c:v>3.3195731794879406</c:v>
                </c:pt>
                <c:pt idx="44">
                  <c:v>3.1471865584993757</c:v>
                </c:pt>
                <c:pt idx="45">
                  <c:v>3.2498586462180761</c:v>
                </c:pt>
                <c:pt idx="46">
                  <c:v>3.4603713311926416</c:v>
                </c:pt>
                <c:pt idx="47">
                  <c:v>2.6672172591225434</c:v>
                </c:pt>
                <c:pt idx="48">
                  <c:v>1.0524291751543358</c:v>
                </c:pt>
                <c:pt idx="49">
                  <c:v>-0.58650462858626695</c:v>
                </c:pt>
                <c:pt idx="50">
                  <c:v>0.31433326324567179</c:v>
                </c:pt>
                <c:pt idx="51">
                  <c:v>1.3440406215744838</c:v>
                </c:pt>
                <c:pt idx="52">
                  <c:v>0.47129863358373236</c:v>
                </c:pt>
                <c:pt idx="53">
                  <c:v>-1.6067432922571301</c:v>
                </c:pt>
                <c:pt idx="54">
                  <c:v>-1.1361445061366742</c:v>
                </c:pt>
                <c:pt idx="55">
                  <c:v>0.36036793798729172</c:v>
                </c:pt>
                <c:pt idx="56">
                  <c:v>-0.368094344749545</c:v>
                </c:pt>
                <c:pt idx="57">
                  <c:v>-1.8734056402635042</c:v>
                </c:pt>
                <c:pt idx="58">
                  <c:v>-1.8109329210642722</c:v>
                </c:pt>
                <c:pt idx="59">
                  <c:v>-2.4280471737411418</c:v>
                </c:pt>
                <c:pt idx="60">
                  <c:v>-2.1850467775236986</c:v>
                </c:pt>
                <c:pt idx="61">
                  <c:v>-1.3456209076477754</c:v>
                </c:pt>
                <c:pt idx="62">
                  <c:v>-1.4726339446712418</c:v>
                </c:pt>
                <c:pt idx="63">
                  <c:v>-2.6175112408402114E-3</c:v>
                </c:pt>
                <c:pt idx="64">
                  <c:v>-0.52895055193801821</c:v>
                </c:pt>
                <c:pt idx="65">
                  <c:v>0.30633791996791049</c:v>
                </c:pt>
                <c:pt idx="66">
                  <c:v>1.5778339250770095</c:v>
                </c:pt>
                <c:pt idx="67">
                  <c:v>1.4927218864097036</c:v>
                </c:pt>
                <c:pt idx="68">
                  <c:v>-9.7816331960552741E-2</c:v>
                </c:pt>
                <c:pt idx="69">
                  <c:v>-1.1206150452854193</c:v>
                </c:pt>
                <c:pt idx="70">
                  <c:v>-0.32691648120169259</c:v>
                </c:pt>
                <c:pt idx="71">
                  <c:v>-1.9745374029573821</c:v>
                </c:pt>
                <c:pt idx="72">
                  <c:v>-1.420146034409173</c:v>
                </c:pt>
                <c:pt idx="73">
                  <c:v>-0.59912765931535317</c:v>
                </c:pt>
                <c:pt idx="74">
                  <c:v>-1.9449058587885377</c:v>
                </c:pt>
                <c:pt idx="75">
                  <c:v>-1.1502286752572577</c:v>
                </c:pt>
                <c:pt idx="76">
                  <c:v>-2.6968847922955606</c:v>
                </c:pt>
                <c:pt idx="77">
                  <c:v>-1.2897213727631833</c:v>
                </c:pt>
                <c:pt idx="78">
                  <c:v>-2.8795449155830282</c:v>
                </c:pt>
                <c:pt idx="79">
                  <c:v>-1.2927666223406895</c:v>
                </c:pt>
                <c:pt idx="80">
                  <c:v>-2.0764373978891841</c:v>
                </c:pt>
                <c:pt idx="81">
                  <c:v>-1.3361477143916511</c:v>
                </c:pt>
                <c:pt idx="82">
                  <c:v>-2.2785852993008726</c:v>
                </c:pt>
                <c:pt idx="83">
                  <c:v>-2.2684072401257827</c:v>
                </c:pt>
                <c:pt idx="84">
                  <c:v>-3.1555508730887056</c:v>
                </c:pt>
                <c:pt idx="85">
                  <c:v>-2.0597273140711971</c:v>
                </c:pt>
                <c:pt idx="86">
                  <c:v>-0.47074341673442288</c:v>
                </c:pt>
                <c:pt idx="87">
                  <c:v>-1.1313491098735202</c:v>
                </c:pt>
                <c:pt idx="88">
                  <c:v>-2.3697245136725393</c:v>
                </c:pt>
                <c:pt idx="89">
                  <c:v>-1.0817056152939568</c:v>
                </c:pt>
                <c:pt idx="90">
                  <c:v>-1.445952901865974</c:v>
                </c:pt>
                <c:pt idx="91">
                  <c:v>-1.0697504600154761</c:v>
                </c:pt>
                <c:pt idx="92">
                  <c:v>-0.32164702227396408</c:v>
                </c:pt>
                <c:pt idx="93">
                  <c:v>-1.2945003892417697</c:v>
                </c:pt>
                <c:pt idx="94">
                  <c:v>-2.358450505598257</c:v>
                </c:pt>
                <c:pt idx="95">
                  <c:v>-1.1703904875259397</c:v>
                </c:pt>
                <c:pt idx="96">
                  <c:v>-0.4588233214145726</c:v>
                </c:pt>
                <c:pt idx="97">
                  <c:v>1.2900208473916881</c:v>
                </c:pt>
                <c:pt idx="98">
                  <c:v>2.5819713393094812</c:v>
                </c:pt>
                <c:pt idx="99">
                  <c:v>1.3784775105600557</c:v>
                </c:pt>
                <c:pt idx="100">
                  <c:v>1.7285643334605909</c:v>
                </c:pt>
                <c:pt idx="101">
                  <c:v>1.9629454488981619</c:v>
                </c:pt>
                <c:pt idx="102">
                  <c:v>2.6471776779117966</c:v>
                </c:pt>
                <c:pt idx="103">
                  <c:v>3.2754375298299934</c:v>
                </c:pt>
                <c:pt idx="104">
                  <c:v>3.0517930287085546</c:v>
                </c:pt>
                <c:pt idx="105">
                  <c:v>1.4959245434076323</c:v>
                </c:pt>
                <c:pt idx="106">
                  <c:v>1.5050562586227207</c:v>
                </c:pt>
                <c:pt idx="107">
                  <c:v>-0.1549930705092768</c:v>
                </c:pt>
                <c:pt idx="108">
                  <c:v>0.6987900927942915</c:v>
                </c:pt>
                <c:pt idx="109">
                  <c:v>-0.14344454804838858</c:v>
                </c:pt>
                <c:pt idx="110">
                  <c:v>-0.52275229251976074</c:v>
                </c:pt>
                <c:pt idx="111">
                  <c:v>-0.42015143442108394</c:v>
                </c:pt>
                <c:pt idx="112">
                  <c:v>-0.48989309758059663</c:v>
                </c:pt>
                <c:pt idx="113">
                  <c:v>-1.1579345695265328</c:v>
                </c:pt>
                <c:pt idx="114">
                  <c:v>-1.757374074845736</c:v>
                </c:pt>
                <c:pt idx="115">
                  <c:v>-0.26162372604988532</c:v>
                </c:pt>
                <c:pt idx="116">
                  <c:v>-0.8691566844212345</c:v>
                </c:pt>
                <c:pt idx="117">
                  <c:v>-1.8467437486655043</c:v>
                </c:pt>
                <c:pt idx="118">
                  <c:v>-0.32453483844671233</c:v>
                </c:pt>
                <c:pt idx="119">
                  <c:v>-0.97995897259519416</c:v>
                </c:pt>
                <c:pt idx="120">
                  <c:v>-0.8017247855805929</c:v>
                </c:pt>
                <c:pt idx="121">
                  <c:v>-0.59265814830566188</c:v>
                </c:pt>
                <c:pt idx="122">
                  <c:v>-1.8834863611240913</c:v>
                </c:pt>
                <c:pt idx="123">
                  <c:v>-1.7773453349787995</c:v>
                </c:pt>
                <c:pt idx="124">
                  <c:v>-0.59244623466202884</c:v>
                </c:pt>
                <c:pt idx="125">
                  <c:v>-1.9275158635903917</c:v>
                </c:pt>
                <c:pt idx="126">
                  <c:v>0.29225496070672657</c:v>
                </c:pt>
                <c:pt idx="127">
                  <c:v>1.0453165614513735</c:v>
                </c:pt>
                <c:pt idx="128">
                  <c:v>-9.1929223937945809E-2</c:v>
                </c:pt>
                <c:pt idx="129">
                  <c:v>-0.26477571216429435</c:v>
                </c:pt>
                <c:pt idx="130">
                  <c:v>-0.99325293693915873</c:v>
                </c:pt>
                <c:pt idx="131">
                  <c:v>-1.3164170424253578</c:v>
                </c:pt>
                <c:pt idx="132">
                  <c:v>-1.0884784456722525</c:v>
                </c:pt>
                <c:pt idx="133">
                  <c:v>-0.70415490922788437</c:v>
                </c:pt>
                <c:pt idx="134">
                  <c:v>-1.3195053642665879</c:v>
                </c:pt>
                <c:pt idx="135">
                  <c:v>-0.26024555642396885</c:v>
                </c:pt>
                <c:pt idx="136">
                  <c:v>-0.91866182370295602</c:v>
                </c:pt>
                <c:pt idx="137">
                  <c:v>1.1971047120747293</c:v>
                </c:pt>
                <c:pt idx="138">
                  <c:v>1.6588577944772829</c:v>
                </c:pt>
                <c:pt idx="139">
                  <c:v>0.47678203517543771</c:v>
                </c:pt>
                <c:pt idx="140">
                  <c:v>-1.144497517501802</c:v>
                </c:pt>
                <c:pt idx="141">
                  <c:v>3.4252746996364346E-2</c:v>
                </c:pt>
                <c:pt idx="142">
                  <c:v>1.7898533153774474</c:v>
                </c:pt>
                <c:pt idx="143">
                  <c:v>0.81522789142123298</c:v>
                </c:pt>
                <c:pt idx="144">
                  <c:v>0.1243697953318393</c:v>
                </c:pt>
                <c:pt idx="145">
                  <c:v>-1.8029714678216492E-2</c:v>
                </c:pt>
                <c:pt idx="146">
                  <c:v>-0.58451179245302409</c:v>
                </c:pt>
                <c:pt idx="147">
                  <c:v>-0.47551476000377124</c:v>
                </c:pt>
                <c:pt idx="148">
                  <c:v>1.9375964510236769</c:v>
                </c:pt>
                <c:pt idx="149">
                  <c:v>2.1418849824773654</c:v>
                </c:pt>
                <c:pt idx="150">
                  <c:v>2.1321089780064244</c:v>
                </c:pt>
                <c:pt idx="151">
                  <c:v>1.8906376964899785</c:v>
                </c:pt>
                <c:pt idx="152">
                  <c:v>-0.3640632880271199</c:v>
                </c:pt>
                <c:pt idx="153">
                  <c:v>0.71801114156332491</c:v>
                </c:pt>
                <c:pt idx="154">
                  <c:v>2.3423301833481855</c:v>
                </c:pt>
                <c:pt idx="155">
                  <c:v>3.9300119493336281</c:v>
                </c:pt>
                <c:pt idx="156">
                  <c:v>2.2941397416362239</c:v>
                </c:pt>
                <c:pt idx="157">
                  <c:v>1.444539210740827</c:v>
                </c:pt>
                <c:pt idx="158">
                  <c:v>3.1250695168615854</c:v>
                </c:pt>
                <c:pt idx="159">
                  <c:v>3.0417221122643365</c:v>
                </c:pt>
                <c:pt idx="160">
                  <c:v>2.7820060444833006</c:v>
                </c:pt>
                <c:pt idx="161">
                  <c:v>1.1181775779192968</c:v>
                </c:pt>
                <c:pt idx="162">
                  <c:v>0.52207338743836451</c:v>
                </c:pt>
                <c:pt idx="163">
                  <c:v>0.89007140298664467</c:v>
                </c:pt>
                <c:pt idx="164">
                  <c:v>-0.28262936643692754</c:v>
                </c:pt>
                <c:pt idx="165">
                  <c:v>0.6222110773129732</c:v>
                </c:pt>
                <c:pt idx="166">
                  <c:v>1.1483273264155724</c:v>
                </c:pt>
                <c:pt idx="167">
                  <c:v>-1.6958167982264067</c:v>
                </c:pt>
                <c:pt idx="168">
                  <c:v>0.20633029873200559</c:v>
                </c:pt>
                <c:pt idx="169">
                  <c:v>0.18466622858938012</c:v>
                </c:pt>
                <c:pt idx="170">
                  <c:v>-0.57449651313437822</c:v>
                </c:pt>
                <c:pt idx="171">
                  <c:v>0.8633593857350772</c:v>
                </c:pt>
                <c:pt idx="172">
                  <c:v>0.36274251374724381</c:v>
                </c:pt>
                <c:pt idx="173">
                  <c:v>0.71985936452928956</c:v>
                </c:pt>
                <c:pt idx="174">
                  <c:v>0.58413710813915465</c:v>
                </c:pt>
                <c:pt idx="175">
                  <c:v>1.9272647650208214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8E-49CF-882F-AF2809EF74C1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</c:v>
                </c:pt>
                <c:pt idx="2">
                  <c:v>23.5</c:v>
                </c:pt>
                <c:pt idx="3">
                  <c:v>24</c:v>
                </c:pt>
                <c:pt idx="4">
                  <c:v>24.5</c:v>
                </c:pt>
                <c:pt idx="5">
                  <c:v>25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</c:v>
                </c:pt>
                <c:pt idx="12">
                  <c:v>28.5</c:v>
                </c:pt>
                <c:pt idx="13">
                  <c:v>29</c:v>
                </c:pt>
                <c:pt idx="14">
                  <c:v>29.5</c:v>
                </c:pt>
                <c:pt idx="15">
                  <c:v>30</c:v>
                </c:pt>
                <c:pt idx="16">
                  <c:v>30.5</c:v>
                </c:pt>
                <c:pt idx="17">
                  <c:v>31</c:v>
                </c:pt>
                <c:pt idx="18">
                  <c:v>31.5</c:v>
                </c:pt>
                <c:pt idx="19">
                  <c:v>32</c:v>
                </c:pt>
                <c:pt idx="20">
                  <c:v>32.5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34.5</c:v>
                </c:pt>
                <c:pt idx="25">
                  <c:v>35</c:v>
                </c:pt>
                <c:pt idx="26">
                  <c:v>35.5</c:v>
                </c:pt>
                <c:pt idx="27">
                  <c:v>36</c:v>
                </c:pt>
                <c:pt idx="28">
                  <c:v>36.5</c:v>
                </c:pt>
                <c:pt idx="29">
                  <c:v>37</c:v>
                </c:pt>
                <c:pt idx="30">
                  <c:v>37.5</c:v>
                </c:pt>
                <c:pt idx="31">
                  <c:v>38</c:v>
                </c:pt>
                <c:pt idx="32">
                  <c:v>38.5</c:v>
                </c:pt>
                <c:pt idx="33">
                  <c:v>39</c:v>
                </c:pt>
                <c:pt idx="34">
                  <c:v>39.5</c:v>
                </c:pt>
                <c:pt idx="35">
                  <c:v>40</c:v>
                </c:pt>
                <c:pt idx="36">
                  <c:v>40.5</c:v>
                </c:pt>
                <c:pt idx="37">
                  <c:v>41</c:v>
                </c:pt>
                <c:pt idx="38">
                  <c:v>41.5</c:v>
                </c:pt>
                <c:pt idx="39">
                  <c:v>42</c:v>
                </c:pt>
                <c:pt idx="40">
                  <c:v>42.5</c:v>
                </c:pt>
              </c:numCache>
            </c:numRef>
          </c:xVal>
          <c:yVal>
            <c:numRef>
              <c:f>summary!$AA$46:$AA$86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8E-49CF-882F-AF2809EF74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2250720"/>
        <c:axId val="732518800"/>
      </c:scatterChart>
      <c:valAx>
        <c:axId val="732250720"/>
        <c:scaling>
          <c:orientation val="minMax"/>
          <c:max val="7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32518800"/>
        <c:crossesAt val="0"/>
        <c:crossBetween val="midCat"/>
        <c:majorUnit val="10"/>
      </c:valAx>
      <c:valAx>
        <c:axId val="732518800"/>
        <c:scaling>
          <c:orientation val="minMax"/>
          <c:max val="20"/>
          <c:min val="-15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32250720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'6329'!$L$1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'6329'!$A$2:$A$141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'6329'!$M$2:$M$177</c:f>
              <c:numCache>
                <c:formatCode>0.00</c:formatCode>
                <c:ptCount val="176"/>
                <c:pt idx="4">
                  <c:v>2.1116083712151039</c:v>
                </c:pt>
                <c:pt idx="5">
                  <c:v>2.0854473192397713</c:v>
                </c:pt>
                <c:pt idx="6">
                  <c:v>2.1105958586817843</c:v>
                </c:pt>
                <c:pt idx="7">
                  <c:v>2.1226844605496447</c:v>
                </c:pt>
                <c:pt idx="8">
                  <c:v>2.1090931690255639</c:v>
                </c:pt>
                <c:pt idx="9">
                  <c:v>2.0826621551115116</c:v>
                </c:pt>
                <c:pt idx="10">
                  <c:v>2.0833624403234681</c:v>
                </c:pt>
                <c:pt idx="11">
                  <c:v>2.0680946107499056</c:v>
                </c:pt>
                <c:pt idx="12">
                  <c:v>2.0858718726548195</c:v>
                </c:pt>
                <c:pt idx="13">
                  <c:v>2.0900521085421397</c:v>
                </c:pt>
                <c:pt idx="14">
                  <c:v>2.0841064063350063</c:v>
                </c:pt>
                <c:pt idx="15">
                  <c:v>2.0732839857024827</c:v>
                </c:pt>
                <c:pt idx="16">
                  <c:v>2.0691993278415239</c:v>
                </c:pt>
                <c:pt idx="17">
                  <c:v>2.055354837496703</c:v>
                </c:pt>
                <c:pt idx="18">
                  <c:v>2.0513433150409708</c:v>
                </c:pt>
                <c:pt idx="19">
                  <c:v>2.0566316663417812</c:v>
                </c:pt>
                <c:pt idx="20">
                  <c:v>2.0371514249549025</c:v>
                </c:pt>
                <c:pt idx="21">
                  <c:v>2.0382427379141146</c:v>
                </c:pt>
                <c:pt idx="22">
                  <c:v>2.0311963103782005</c:v>
                </c:pt>
                <c:pt idx="23">
                  <c:v>2.0198815437186624</c:v>
                </c:pt>
                <c:pt idx="24">
                  <c:v>2.0140073841770518</c:v>
                </c:pt>
                <c:pt idx="25">
                  <c:v>2.0257445007970354</c:v>
                </c:pt>
                <c:pt idx="26">
                  <c:v>2.0086311664531142</c:v>
                </c:pt>
                <c:pt idx="27">
                  <c:v>1.9959410667600197</c:v>
                </c:pt>
                <c:pt idx="28">
                  <c:v>2.0203286644070282</c:v>
                </c:pt>
                <c:pt idx="29">
                  <c:v>2.0263556714429436</c:v>
                </c:pt>
                <c:pt idx="30">
                  <c:v>2.013551949769282</c:v>
                </c:pt>
                <c:pt idx="31">
                  <c:v>2.0326881124291192</c:v>
                </c:pt>
                <c:pt idx="32">
                  <c:v>2.0227177059352575</c:v>
                </c:pt>
                <c:pt idx="33">
                  <c:v>2.0398386022766295</c:v>
                </c:pt>
                <c:pt idx="34">
                  <c:v>2.0384938394294521</c:v>
                </c:pt>
                <c:pt idx="35">
                  <c:v>2.0580860436899884</c:v>
                </c:pt>
                <c:pt idx="36">
                  <c:v>2.0459844544059966</c:v>
                </c:pt>
                <c:pt idx="37">
                  <c:v>2.0809759480423486</c:v>
                </c:pt>
                <c:pt idx="38">
                  <c:v>2.077394488626199</c:v>
                </c:pt>
                <c:pt idx="39">
                  <c:v>2.0783480603453608</c:v>
                </c:pt>
                <c:pt idx="40">
                  <c:v>2.0618971801479256</c:v>
                </c:pt>
                <c:pt idx="41">
                  <c:v>2.0537149526093423</c:v>
                </c:pt>
                <c:pt idx="42">
                  <c:v>2.0503589637595216</c:v>
                </c:pt>
                <c:pt idx="43">
                  <c:v>2.0435004465732294</c:v>
                </c:pt>
                <c:pt idx="44">
                  <c:v>2.0411875084562308</c:v>
                </c:pt>
                <c:pt idx="45">
                  <c:v>2.0315764645897292</c:v>
                </c:pt>
                <c:pt idx="46">
                  <c:v>2.0216378867985125</c:v>
                </c:pt>
                <c:pt idx="47">
                  <c:v>2.0245822144334795</c:v>
                </c:pt>
                <c:pt idx="48">
                  <c:v>2.0290401078956863</c:v>
                </c:pt>
                <c:pt idx="49">
                  <c:v>2.0123745618942324</c:v>
                </c:pt>
                <c:pt idx="50">
                  <c:v>2.0259470268912501</c:v>
                </c:pt>
                <c:pt idx="51">
                  <c:v>2.0124479962821069</c:v>
                </c:pt>
                <c:pt idx="52">
                  <c:v>2.0067417055704384</c:v>
                </c:pt>
                <c:pt idx="53">
                  <c:v>2.0169421436872672</c:v>
                </c:pt>
                <c:pt idx="54">
                  <c:v>2.0287211902425781</c:v>
                </c:pt>
                <c:pt idx="55">
                  <c:v>2.0178868747798431</c:v>
                </c:pt>
                <c:pt idx="56">
                  <c:v>2.0074842755144138</c:v>
                </c:pt>
                <c:pt idx="57">
                  <c:v>2.0159566742135091</c:v>
                </c:pt>
                <c:pt idx="58">
                  <c:v>2.0044025038364137</c:v>
                </c:pt>
                <c:pt idx="59">
                  <c:v>2.0002439220252186</c:v>
                </c:pt>
                <c:pt idx="60">
                  <c:v>1.9900359032999384</c:v>
                </c:pt>
                <c:pt idx="61">
                  <c:v>1.9946033303465087</c:v>
                </c:pt>
                <c:pt idx="62">
                  <c:v>1.9813309663384853</c:v>
                </c:pt>
                <c:pt idx="63">
                  <c:v>1.9751589623859516</c:v>
                </c:pt>
                <c:pt idx="64">
                  <c:v>1.9823604171695981</c:v>
                </c:pt>
                <c:pt idx="65">
                  <c:v>1.9765670300283837</c:v>
                </c:pt>
                <c:pt idx="66">
                  <c:v>1.9782956378505654</c:v>
                </c:pt>
                <c:pt idx="67">
                  <c:v>1.9816194576719925</c:v>
                </c:pt>
                <c:pt idx="68">
                  <c:v>1.9767637132164189</c:v>
                </c:pt>
                <c:pt idx="69">
                  <c:v>1.9985362935134177</c:v>
                </c:pt>
                <c:pt idx="70">
                  <c:v>1.9810612910297529</c:v>
                </c:pt>
                <c:pt idx="71">
                  <c:v>1.9985904059263893</c:v>
                </c:pt>
                <c:pt idx="72">
                  <c:v>1.9933561678465943</c:v>
                </c:pt>
                <c:pt idx="73">
                  <c:v>1.9987853710244661</c:v>
                </c:pt>
                <c:pt idx="74">
                  <c:v>1.9940612693182682</c:v>
                </c:pt>
                <c:pt idx="75">
                  <c:v>2.0182732025739836</c:v>
                </c:pt>
                <c:pt idx="76">
                  <c:v>2.0039926741226033</c:v>
                </c:pt>
                <c:pt idx="77">
                  <c:v>1.993536743911716</c:v>
                </c:pt>
                <c:pt idx="78">
                  <c:v>2.0094988273538381</c:v>
                </c:pt>
                <c:pt idx="79">
                  <c:v>2.000491882137668</c:v>
                </c:pt>
                <c:pt idx="80">
                  <c:v>1.9972414827356575</c:v>
                </c:pt>
                <c:pt idx="81">
                  <c:v>1.9904147671839596</c:v>
                </c:pt>
                <c:pt idx="82">
                  <c:v>1.9984355387209956</c:v>
                </c:pt>
                <c:pt idx="83">
                  <c:v>2.0057559500625488</c:v>
                </c:pt>
                <c:pt idx="84">
                  <c:v>2.0027860917719496</c:v>
                </c:pt>
                <c:pt idx="85">
                  <c:v>2.0148776315699624</c:v>
                </c:pt>
                <c:pt idx="86">
                  <c:v>2.0118276335536192</c:v>
                </c:pt>
                <c:pt idx="87">
                  <c:v>2.0139569283625369</c:v>
                </c:pt>
                <c:pt idx="88">
                  <c:v>2.0138533988813054</c:v>
                </c:pt>
                <c:pt idx="89">
                  <c:v>2.015661509631427</c:v>
                </c:pt>
                <c:pt idx="90">
                  <c:v>2.0029178792978857</c:v>
                </c:pt>
                <c:pt idx="91">
                  <c:v>2.0196720882279595</c:v>
                </c:pt>
                <c:pt idx="92">
                  <c:v>2.0024331026350404</c:v>
                </c:pt>
                <c:pt idx="93">
                  <c:v>2.0215245590975028</c:v>
                </c:pt>
                <c:pt idx="94">
                  <c:v>2.0311481287629212</c:v>
                </c:pt>
                <c:pt idx="95">
                  <c:v>2.0183554813655502</c:v>
                </c:pt>
                <c:pt idx="96">
                  <c:v>2.020625832757533</c:v>
                </c:pt>
                <c:pt idx="97">
                  <c:v>2.015457011358432</c:v>
                </c:pt>
                <c:pt idx="98">
                  <c:v>2.0149667987970687</c:v>
                </c:pt>
                <c:pt idx="99">
                  <c:v>2.008595581082679</c:v>
                </c:pt>
                <c:pt idx="100">
                  <c:v>2.0176879677780932</c:v>
                </c:pt>
                <c:pt idx="101">
                  <c:v>2.0126573662041332</c:v>
                </c:pt>
                <c:pt idx="102">
                  <c:v>2.0054781963318407</c:v>
                </c:pt>
                <c:pt idx="103">
                  <c:v>2.0171713355118164</c:v>
                </c:pt>
                <c:pt idx="104">
                  <c:v>1.9993449768497435</c:v>
                </c:pt>
                <c:pt idx="105">
                  <c:v>1.9966681577492311</c:v>
                </c:pt>
                <c:pt idx="106">
                  <c:v>2.0109506549873357</c:v>
                </c:pt>
                <c:pt idx="107">
                  <c:v>2.0113269266287448</c:v>
                </c:pt>
                <c:pt idx="108">
                  <c:v>2.0157910978272571</c:v>
                </c:pt>
                <c:pt idx="109">
                  <c:v>2.0076799103333944</c:v>
                </c:pt>
                <c:pt idx="110">
                  <c:v>1.9988975905335333</c:v>
                </c:pt>
                <c:pt idx="111">
                  <c:v>2.0115398886504887</c:v>
                </c:pt>
                <c:pt idx="112">
                  <c:v>2.0025903249371177</c:v>
                </c:pt>
                <c:pt idx="113">
                  <c:v>2.0179374620509032</c:v>
                </c:pt>
                <c:pt idx="114">
                  <c:v>2.0149821717597129</c:v>
                </c:pt>
                <c:pt idx="115">
                  <c:v>2.0134802787724055</c:v>
                </c:pt>
                <c:pt idx="116">
                  <c:v>2.0091082596430914</c:v>
                </c:pt>
                <c:pt idx="117">
                  <c:v>2.0135787114824342</c:v>
                </c:pt>
                <c:pt idx="118">
                  <c:v>2.0064273275048805</c:v>
                </c:pt>
                <c:pt idx="119">
                  <c:v>2.0236734168116977</c:v>
                </c:pt>
                <c:pt idx="120">
                  <c:v>2.0085399839188316</c:v>
                </c:pt>
                <c:pt idx="121">
                  <c:v>2.0100176012620836</c:v>
                </c:pt>
                <c:pt idx="122">
                  <c:v>2.0180876450268208</c:v>
                </c:pt>
                <c:pt idx="123">
                  <c:v>2.0158985315665197</c:v>
                </c:pt>
                <c:pt idx="124">
                  <c:v>2.0305915119057816</c:v>
                </c:pt>
                <c:pt idx="125">
                  <c:v>2.0191956696571318</c:v>
                </c:pt>
                <c:pt idx="126">
                  <c:v>2.0186719839591301</c:v>
                </c:pt>
                <c:pt idx="127">
                  <c:v>2.020050109137248</c:v>
                </c:pt>
                <c:pt idx="128">
                  <c:v>2.0194561725201403</c:v>
                </c:pt>
                <c:pt idx="129">
                  <c:v>2.0195022189724883</c:v>
                </c:pt>
                <c:pt idx="130">
                  <c:v>2.0170684415592186</c:v>
                </c:pt>
                <c:pt idx="131">
                  <c:v>2.0144498281228893</c:v>
                </c:pt>
                <c:pt idx="132">
                  <c:v>2.0218400327391848</c:v>
                </c:pt>
                <c:pt idx="133">
                  <c:v>2.02761142906109</c:v>
                </c:pt>
                <c:pt idx="134">
                  <c:v>2.0187718718966972</c:v>
                </c:pt>
                <c:pt idx="135">
                  <c:v>2.0305774718359406</c:v>
                </c:pt>
                <c:pt idx="136">
                  <c:v>2.0332035211915227</c:v>
                </c:pt>
                <c:pt idx="137">
                  <c:v>2.0221105723005008</c:v>
                </c:pt>
                <c:pt idx="138">
                  <c:v>2.0459633514264866</c:v>
                </c:pt>
                <c:pt idx="139">
                  <c:v>2.0353924249691824</c:v>
                </c:pt>
                <c:pt idx="140">
                  <c:v>2.0542407249434307</c:v>
                </c:pt>
                <c:pt idx="141">
                  <c:v>2.0448529194690011</c:v>
                </c:pt>
                <c:pt idx="142">
                  <c:v>2.0463702072754182</c:v>
                </c:pt>
                <c:pt idx="143">
                  <c:v>2.0478997801114307</c:v>
                </c:pt>
                <c:pt idx="144">
                  <c:v>2.0541784482715428</c:v>
                </c:pt>
                <c:pt idx="145">
                  <c:v>2.0383709889522175</c:v>
                </c:pt>
                <c:pt idx="146">
                  <c:v>2.0447662441289003</c:v>
                </c:pt>
                <c:pt idx="147">
                  <c:v>2.0458927858355063</c:v>
                </c:pt>
                <c:pt idx="148">
                  <c:v>2.0456521015457345</c:v>
                </c:pt>
                <c:pt idx="149">
                  <c:v>2.0509750069863819</c:v>
                </c:pt>
                <c:pt idx="150">
                  <c:v>2.0642016165173436</c:v>
                </c:pt>
                <c:pt idx="151">
                  <c:v>2.0516984925093302</c:v>
                </c:pt>
                <c:pt idx="152">
                  <c:v>2.0623739823243445</c:v>
                </c:pt>
                <c:pt idx="153">
                  <c:v>2.0529186635971288</c:v>
                </c:pt>
                <c:pt idx="154">
                  <c:v>2.0722314273702822</c:v>
                </c:pt>
                <c:pt idx="155">
                  <c:v>2.064257730841347</c:v>
                </c:pt>
                <c:pt idx="156">
                  <c:v>2.0609652330952839</c:v>
                </c:pt>
                <c:pt idx="157">
                  <c:v>2.0688438863938918</c:v>
                </c:pt>
                <c:pt idx="158">
                  <c:v>2.069643756628162</c:v>
                </c:pt>
                <c:pt idx="159">
                  <c:v>2.0517776874725451</c:v>
                </c:pt>
                <c:pt idx="160">
                  <c:v>2.0542233773254384</c:v>
                </c:pt>
                <c:pt idx="161">
                  <c:v>2.0603266892334715</c:v>
                </c:pt>
                <c:pt idx="162">
                  <c:v>2.0615669230091065</c:v>
                </c:pt>
                <c:pt idx="163">
                  <c:v>2.0660303511003963</c:v>
                </c:pt>
                <c:pt idx="164">
                  <c:v>2.057661127596734</c:v>
                </c:pt>
                <c:pt idx="165">
                  <c:v>2.0655284955998989</c:v>
                </c:pt>
                <c:pt idx="166">
                  <c:v>2.0734875836971058</c:v>
                </c:pt>
                <c:pt idx="167">
                  <c:v>2.0709036227988804</c:v>
                </c:pt>
                <c:pt idx="168">
                  <c:v>2.0791364975115032</c:v>
                </c:pt>
                <c:pt idx="169">
                  <c:v>2.0785947509097435</c:v>
                </c:pt>
                <c:pt idx="170">
                  <c:v>2.0664806378311922</c:v>
                </c:pt>
                <c:pt idx="171">
                  <c:v>2.0720878408723888</c:v>
                </c:pt>
                <c:pt idx="172">
                  <c:v>2.0738846053991624</c:v>
                </c:pt>
                <c:pt idx="173">
                  <c:v>2.0847148053693099</c:v>
                </c:pt>
                <c:pt idx="174">
                  <c:v>2.0786285221846441</c:v>
                </c:pt>
                <c:pt idx="175">
                  <c:v>2.0863039819726676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E3-4B90-B3DD-76DFA43AE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2050624"/>
        <c:axId val="862595568"/>
      </c:scatterChart>
      <c:valAx>
        <c:axId val="862050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2595568"/>
        <c:crossesAt val="0"/>
        <c:crossBetween val="midCat"/>
        <c:majorUnit val="10"/>
      </c:valAx>
      <c:valAx>
        <c:axId val="862595568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2050624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'6467'!$L$1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'6467'!$A$2:$A$141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'6467'!$M$2:$M$177</c:f>
              <c:numCache>
                <c:formatCode>0.00</c:formatCode>
                <c:ptCount val="176"/>
                <c:pt idx="4">
                  <c:v>1.7410385760745828</c:v>
                </c:pt>
                <c:pt idx="5">
                  <c:v>1.6396913291461819</c:v>
                </c:pt>
                <c:pt idx="6">
                  <c:v>1.7093217076847829</c:v>
                </c:pt>
                <c:pt idx="7">
                  <c:v>1.6151896276527984</c:v>
                </c:pt>
                <c:pt idx="8">
                  <c:v>1.7888969255841904</c:v>
                </c:pt>
                <c:pt idx="9">
                  <c:v>1.8928178153043191</c:v>
                </c:pt>
                <c:pt idx="10">
                  <c:v>2.0841546699523188</c:v>
                </c:pt>
                <c:pt idx="11">
                  <c:v>2.0501033382560321</c:v>
                </c:pt>
                <c:pt idx="12">
                  <c:v>2.0544005857434007</c:v>
                </c:pt>
                <c:pt idx="13">
                  <c:v>2.0082107758827954</c:v>
                </c:pt>
                <c:pt idx="14">
                  <c:v>1.9888515303091898</c:v>
                </c:pt>
                <c:pt idx="15">
                  <c:v>1.9714497698937017</c:v>
                </c:pt>
                <c:pt idx="16">
                  <c:v>1.9316618906700382</c:v>
                </c:pt>
                <c:pt idx="17">
                  <c:v>1.9366615793947835</c:v>
                </c:pt>
                <c:pt idx="18">
                  <c:v>1.9356274855987725</c:v>
                </c:pt>
                <c:pt idx="19">
                  <c:v>1.9276382939802756</c:v>
                </c:pt>
                <c:pt idx="20">
                  <c:v>1.9389217434195591</c:v>
                </c:pt>
                <c:pt idx="21">
                  <c:v>1.9006319645905181</c:v>
                </c:pt>
                <c:pt idx="22">
                  <c:v>1.9327651950842257</c:v>
                </c:pt>
                <c:pt idx="23">
                  <c:v>1.9141024043899015</c:v>
                </c:pt>
                <c:pt idx="24">
                  <c:v>1.8846372457852973</c:v>
                </c:pt>
                <c:pt idx="25">
                  <c:v>1.8801697521301914</c:v>
                </c:pt>
                <c:pt idx="26">
                  <c:v>1.8568100579854012</c:v>
                </c:pt>
                <c:pt idx="27">
                  <c:v>1.8616678111701808</c:v>
                </c:pt>
                <c:pt idx="28">
                  <c:v>1.8541319190910248</c:v>
                </c:pt>
                <c:pt idx="29">
                  <c:v>1.8534251868593561</c:v>
                </c:pt>
                <c:pt idx="30">
                  <c:v>1.8537187074543966</c:v>
                </c:pt>
                <c:pt idx="31">
                  <c:v>1.8491769598810806</c:v>
                </c:pt>
                <c:pt idx="32">
                  <c:v>1.8296439347106943</c:v>
                </c:pt>
                <c:pt idx="33">
                  <c:v>1.8498076734275013</c:v>
                </c:pt>
                <c:pt idx="34">
                  <c:v>1.8669926751764909</c:v>
                </c:pt>
                <c:pt idx="35">
                  <c:v>1.8696010623313131</c:v>
                </c:pt>
                <c:pt idx="36">
                  <c:v>1.8497967182025077</c:v>
                </c:pt>
                <c:pt idx="37">
                  <c:v>1.8371800878190259</c:v>
                </c:pt>
                <c:pt idx="38">
                  <c:v>1.861217806677913</c:v>
                </c:pt>
                <c:pt idx="39">
                  <c:v>1.8625089281038931</c:v>
                </c:pt>
                <c:pt idx="40">
                  <c:v>1.8755260669213223</c:v>
                </c:pt>
                <c:pt idx="41">
                  <c:v>1.7845513455444184</c:v>
                </c:pt>
                <c:pt idx="42">
                  <c:v>1.8571865045415739</c:v>
                </c:pt>
                <c:pt idx="43">
                  <c:v>1.9172521982786093</c:v>
                </c:pt>
                <c:pt idx="44">
                  <c:v>1.9140533017106764</c:v>
                </c:pt>
                <c:pt idx="45">
                  <c:v>1.9159585388290932</c:v>
                </c:pt>
                <c:pt idx="46">
                  <c:v>1.9198649226401439</c:v>
                </c:pt>
                <c:pt idx="47">
                  <c:v>1.905146739613891</c:v>
                </c:pt>
                <c:pt idx="48">
                  <c:v>1.8751818848582116</c:v>
                </c:pt>
                <c:pt idx="49">
                  <c:v>1.8447689694603127</c:v>
                </c:pt>
                <c:pt idx="50">
                  <c:v>1.8614853899337795</c:v>
                </c:pt>
                <c:pt idx="51">
                  <c:v>1.8805931798286328</c:v>
                </c:pt>
                <c:pt idx="52">
                  <c:v>1.8643981216851144</c:v>
                </c:pt>
                <c:pt idx="53">
                  <c:v>1.8258368856305265</c:v>
                </c:pt>
                <c:pt idx="54">
                  <c:v>1.8345695635678354</c:v>
                </c:pt>
                <c:pt idx="55">
                  <c:v>1.8623396335066995</c:v>
                </c:pt>
                <c:pt idx="56">
                  <c:v>1.8488219052586938</c:v>
                </c:pt>
                <c:pt idx="57">
                  <c:v>1.8208885592178226</c:v>
                </c:pt>
                <c:pt idx="58">
                  <c:v>1.8220478357666048</c:v>
                </c:pt>
                <c:pt idx="59">
                  <c:v>1.8105963399742404</c:v>
                </c:pt>
                <c:pt idx="60">
                  <c:v>1.8151055827971962</c:v>
                </c:pt>
                <c:pt idx="61">
                  <c:v>1.8306824095763361</c:v>
                </c:pt>
                <c:pt idx="62">
                  <c:v>1.8283254890340856</c:v>
                </c:pt>
                <c:pt idx="63">
                  <c:v>1.8556038850995047</c:v>
                </c:pt>
                <c:pt idx="64">
                  <c:v>1.845836973097746</c:v>
                </c:pt>
                <c:pt idx="65">
                  <c:v>1.8613370241497993</c:v>
                </c:pt>
                <c:pt idx="66">
                  <c:v>1.884931571009405</c:v>
                </c:pt>
                <c:pt idx="67">
                  <c:v>1.8833521873726629</c:v>
                </c:pt>
                <c:pt idx="68">
                  <c:v>1.8538373258437737</c:v>
                </c:pt>
                <c:pt idx="69">
                  <c:v>1.8348577363896823</c:v>
                </c:pt>
                <c:pt idx="70">
                  <c:v>1.8495860232953643</c:v>
                </c:pt>
                <c:pt idx="71">
                  <c:v>1.8190119051785749</c:v>
                </c:pt>
                <c:pt idx="72">
                  <c:v>1.8292994822304975</c:v>
                </c:pt>
                <c:pt idx="73">
                  <c:v>1.8445347298804391</c:v>
                </c:pt>
                <c:pt idx="74">
                  <c:v>1.8195617636559944</c:v>
                </c:pt>
                <c:pt idx="75">
                  <c:v>1.8343082103374997</c:v>
                </c:pt>
                <c:pt idx="76">
                  <c:v>1.8056076481001651</c:v>
                </c:pt>
                <c:pt idx="77">
                  <c:v>1.8317197106688798</c:v>
                </c:pt>
                <c:pt idx="78">
                  <c:v>1.8022181110344015</c:v>
                </c:pt>
                <c:pt idx="79">
                  <c:v>1.8316632014202727</c:v>
                </c:pt>
                <c:pt idx="80">
                  <c:v>1.8171209954189287</c:v>
                </c:pt>
                <c:pt idx="81">
                  <c:v>1.8308581991197508</c:v>
                </c:pt>
                <c:pt idx="82">
                  <c:v>1.8133698329195862</c:v>
                </c:pt>
                <c:pt idx="83">
                  <c:v>1.8135587023247448</c:v>
                </c:pt>
                <c:pt idx="84">
                  <c:v>1.7970963997024503</c:v>
                </c:pt>
                <c:pt idx="85">
                  <c:v>1.8174310764998658</c:v>
                </c:pt>
                <c:pt idx="86">
                  <c:v>1.8469170952323073</c:v>
                </c:pt>
                <c:pt idx="87">
                  <c:v>1.834658549456416</c:v>
                </c:pt>
                <c:pt idx="88">
                  <c:v>1.8116786058487977</c:v>
                </c:pt>
                <c:pt idx="89">
                  <c:v>1.8355797601833279</c:v>
                </c:pt>
                <c:pt idx="90">
                  <c:v>1.8288205964604578</c:v>
                </c:pt>
                <c:pt idx="91">
                  <c:v>1.8358016063159925</c:v>
                </c:pt>
                <c:pt idx="92">
                  <c:v>1.8496838061394278</c:v>
                </c:pt>
                <c:pt idx="93">
                  <c:v>1.831631028732174</c:v>
                </c:pt>
                <c:pt idx="94">
                  <c:v>1.8118878122566318</c:v>
                </c:pt>
                <c:pt idx="95">
                  <c:v>1.8339340771727579</c:v>
                </c:pt>
                <c:pt idx="96">
                  <c:v>1.8471382907739882</c:v>
                </c:pt>
                <c:pt idx="97">
                  <c:v>1.8795907605617379</c:v>
                </c:pt>
                <c:pt idx="98">
                  <c:v>1.9035648716083782</c:v>
                </c:pt>
                <c:pt idx="99">
                  <c:v>1.8812322088052118</c:v>
                </c:pt>
                <c:pt idx="100">
                  <c:v>1.8877286035360379</c:v>
                </c:pt>
                <c:pt idx="101">
                  <c:v>1.8920779024634253</c:v>
                </c:pt>
                <c:pt idx="102">
                  <c:v>1.9047748746327791</c:v>
                </c:pt>
                <c:pt idx="103">
                  <c:v>1.9164331940113137</c:v>
                </c:pt>
                <c:pt idx="104">
                  <c:v>1.9122831293312834</c:v>
                </c:pt>
                <c:pt idx="105">
                  <c:v>1.8834116175559346</c:v>
                </c:pt>
                <c:pt idx="106">
                  <c:v>1.8835810704536906</c:v>
                </c:pt>
                <c:pt idx="107">
                  <c:v>1.8527763242900555</c:v>
                </c:pt>
                <c:pt idx="108">
                  <c:v>1.8686195725374457</c:v>
                </c:pt>
                <c:pt idx="109">
                  <c:v>1.8529906247308494</c:v>
                </c:pt>
                <c:pt idx="110">
                  <c:v>1.8459519912509328</c:v>
                </c:pt>
                <c:pt idx="111">
                  <c:v>1.8478559065951554</c:v>
                </c:pt>
                <c:pt idx="112">
                  <c:v>1.8465617437091755</c:v>
                </c:pt>
                <c:pt idx="113">
                  <c:v>1.8341652157211572</c:v>
                </c:pt>
                <c:pt idx="114">
                  <c:v>1.8230417018124059</c:v>
                </c:pt>
                <c:pt idx="115">
                  <c:v>1.850797629910589</c:v>
                </c:pt>
                <c:pt idx="116">
                  <c:v>1.8395239296414185</c:v>
                </c:pt>
                <c:pt idx="117">
                  <c:v>1.8213833112643465</c:v>
                </c:pt>
                <c:pt idx="118">
                  <c:v>1.8496302183076643</c:v>
                </c:pt>
                <c:pt idx="119">
                  <c:v>1.8374678242584939</c:v>
                </c:pt>
                <c:pt idx="120">
                  <c:v>1.8407752313290642</c:v>
                </c:pt>
                <c:pt idx="121">
                  <c:v>1.844654781520447</c:v>
                </c:pt>
                <c:pt idx="122">
                  <c:v>1.8207014960734886</c:v>
                </c:pt>
                <c:pt idx="123">
                  <c:v>1.8226711046330506</c:v>
                </c:pt>
                <c:pt idx="124">
                  <c:v>1.8446587139011819</c:v>
                </c:pt>
                <c:pt idx="125">
                  <c:v>1.8198844615291629</c:v>
                </c:pt>
                <c:pt idx="126">
                  <c:v>1.8610756933702493</c:v>
                </c:pt>
                <c:pt idx="127">
                  <c:v>1.8750498994672748</c:v>
                </c:pt>
                <c:pt idx="128">
                  <c:v>1.8539465701084421</c:v>
                </c:pt>
                <c:pt idx="129">
                  <c:v>1.8507391400028124</c:v>
                </c:pt>
                <c:pt idx="130">
                  <c:v>1.8372211344825109</c:v>
                </c:pt>
                <c:pt idx="131">
                  <c:v>1.8312243318188781</c:v>
                </c:pt>
                <c:pt idx="132">
                  <c:v>1.8354540799900039</c:v>
                </c:pt>
                <c:pt idx="133">
                  <c:v>1.842585789136906</c:v>
                </c:pt>
                <c:pt idx="134">
                  <c:v>1.8311670232987509</c:v>
                </c:pt>
                <c:pt idx="135">
                  <c:v>1.8508232039491141</c:v>
                </c:pt>
                <c:pt idx="136">
                  <c:v>1.8386052863079905</c:v>
                </c:pt>
                <c:pt idx="137">
                  <c:v>1.8778665600137689</c:v>
                </c:pt>
                <c:pt idx="138">
                  <c:v>1.8864350924326967</c:v>
                </c:pt>
                <c:pt idx="139">
                  <c:v>1.8644998745614787</c:v>
                </c:pt>
                <c:pt idx="140">
                  <c:v>1.834414560707204</c:v>
                </c:pt>
                <c:pt idx="141">
                  <c:v>1.8562880689523897</c:v>
                </c:pt>
                <c:pt idx="142">
                  <c:v>1.8888659140348552</c:v>
                </c:pt>
                <c:pt idx="143">
                  <c:v>1.8707802534085562</c:v>
                </c:pt>
                <c:pt idx="144">
                  <c:v>1.8579603281740129</c:v>
                </c:pt>
                <c:pt idx="145">
                  <c:v>1.8553178881677395</c:v>
                </c:pt>
                <c:pt idx="146">
                  <c:v>1.8448059495729834</c:v>
                </c:pt>
                <c:pt idx="147">
                  <c:v>1.8468285556836972</c:v>
                </c:pt>
                <c:pt idx="148">
                  <c:v>1.8916075131615397</c:v>
                </c:pt>
                <c:pt idx="149">
                  <c:v>1.8953983983148521</c:v>
                </c:pt>
                <c:pt idx="150">
                  <c:v>1.8952169896476896</c:v>
                </c:pt>
                <c:pt idx="151">
                  <c:v>1.8907361218792533</c:v>
                </c:pt>
                <c:pt idx="152">
                  <c:v>1.848896707661807</c:v>
                </c:pt>
                <c:pt idx="153">
                  <c:v>1.8689762484011916</c:v>
                </c:pt>
                <c:pt idx="154">
                  <c:v>1.8991179646097724</c:v>
                </c:pt>
                <c:pt idx="155">
                  <c:v>1.9285798203097995</c:v>
                </c:pt>
                <c:pt idx="156">
                  <c:v>1.8982237174940999</c:v>
                </c:pt>
                <c:pt idx="157">
                  <c:v>1.8824580843677596</c:v>
                </c:pt>
                <c:pt idx="158">
                  <c:v>1.9136428862841066</c:v>
                </c:pt>
                <c:pt idx="159">
                  <c:v>1.9120962481228427</c:v>
                </c:pt>
                <c:pt idx="160">
                  <c:v>1.9072768205298112</c:v>
                </c:pt>
                <c:pt idx="161">
                  <c:v>1.8764019467095652</c:v>
                </c:pt>
                <c:pt idx="162">
                  <c:v>1.8653403246525593</c:v>
                </c:pt>
                <c:pt idx="163">
                  <c:v>1.8721690888698332</c:v>
                </c:pt>
                <c:pt idx="164">
                  <c:v>1.850407838228636</c:v>
                </c:pt>
                <c:pt idx="165">
                  <c:v>1.8671985321551117</c:v>
                </c:pt>
                <c:pt idx="166">
                  <c:v>1.876961421258319</c:v>
                </c:pt>
                <c:pt idx="167">
                  <c:v>1.8241839909284616</c:v>
                </c:pt>
                <c:pt idx="168">
                  <c:v>1.8594812302691368</c:v>
                </c:pt>
                <c:pt idx="169">
                  <c:v>1.8590792204192466</c:v>
                </c:pt>
                <c:pt idx="170">
                  <c:v>1.8449917983497364</c:v>
                </c:pt>
                <c:pt idx="171">
                  <c:v>1.8716734066653873</c:v>
                </c:pt>
                <c:pt idx="172">
                  <c:v>1.8623836973801327</c:v>
                </c:pt>
                <c:pt idx="173">
                  <c:v>1.8690105449960706</c:v>
                </c:pt>
                <c:pt idx="174">
                  <c:v>1.866492011610656</c:v>
                </c:pt>
                <c:pt idx="175">
                  <c:v>1.8914157929763771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98-4931-92B7-50928F690D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1415680"/>
        <c:axId val="811418384"/>
      </c:scatterChart>
      <c:valAx>
        <c:axId val="811415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11418384"/>
        <c:crossesAt val="0"/>
        <c:crossBetween val="midCat"/>
        <c:majorUnit val="10"/>
      </c:valAx>
      <c:valAx>
        <c:axId val="811418384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11415680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'6468'!$L$1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'6468'!$A$2:$A$141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'6468'!$L$2:$L$141</c:f>
              <c:numCache>
                <c:formatCode>0.00</c:formatCode>
                <c:ptCount val="140"/>
                <c:pt idx="0">
                  <c:v>2.240494509474305</c:v>
                </c:pt>
                <c:pt idx="1">
                  <c:v>2.3585092103657148</c:v>
                </c:pt>
                <c:pt idx="2">
                  <c:v>2.4087731907969272</c:v>
                </c:pt>
                <c:pt idx="3">
                  <c:v>2.4450199467308749</c:v>
                </c:pt>
                <c:pt idx="4">
                  <c:v>2.3950148223773735</c:v>
                </c:pt>
                <c:pt idx="5">
                  <c:v>2.3376099190059922</c:v>
                </c:pt>
                <c:pt idx="6">
                  <c:v>2.2975561489786318</c:v>
                </c:pt>
                <c:pt idx="7">
                  <c:v>2.2408625678886183</c:v>
                </c:pt>
                <c:pt idx="8">
                  <c:v>2.1776157229459163</c:v>
                </c:pt>
                <c:pt idx="9">
                  <c:v>2.1773443807681585</c:v>
                </c:pt>
                <c:pt idx="10">
                  <c:v>2.1592479163005383</c:v>
                </c:pt>
                <c:pt idx="11">
                  <c:v>2.1619069370375508</c:v>
                </c:pt>
                <c:pt idx="12">
                  <c:v>2.2291267476145142</c:v>
                </c:pt>
                <c:pt idx="13">
                  <c:v>2.317867003262247</c:v>
                </c:pt>
                <c:pt idx="14">
                  <c:v>2.2939050193263908</c:v>
                </c:pt>
                <c:pt idx="15">
                  <c:v>2.3218395112799124</c:v>
                </c:pt>
                <c:pt idx="16">
                  <c:v>2.2831522478111985</c:v>
                </c:pt>
                <c:pt idx="17">
                  <c:v>2.2530951949341462</c:v>
                </c:pt>
                <c:pt idx="18">
                  <c:v>2.270335083366823</c:v>
                </c:pt>
                <c:pt idx="19">
                  <c:v>2.3176725260416626</c:v>
                </c:pt>
                <c:pt idx="20">
                  <c:v>2.2930728757079608</c:v>
                </c:pt>
                <c:pt idx="21">
                  <c:v>2.2865951422675925</c:v>
                </c:pt>
                <c:pt idx="22">
                  <c:v>2.2584641007382609</c:v>
                </c:pt>
                <c:pt idx="23">
                  <c:v>2.2592812768412935</c:v>
                </c:pt>
                <c:pt idx="24">
                  <c:v>2.2582014485440411</c:v>
                </c:pt>
                <c:pt idx="25">
                  <c:v>2.2573297272360708</c:v>
                </c:pt>
                <c:pt idx="26">
                  <c:v>2.2748914085545979</c:v>
                </c:pt>
                <c:pt idx="27">
                  <c:v>2.2558913196361869</c:v>
                </c:pt>
                <c:pt idx="28">
                  <c:v>2.1876396644568654</c:v>
                </c:pt>
                <c:pt idx="29">
                  <c:v>2.1459303264753475</c:v>
                </c:pt>
                <c:pt idx="30">
                  <c:v>2.1273237779958869</c:v>
                </c:pt>
                <c:pt idx="31">
                  <c:v>2.0933899273328076</c:v>
                </c:pt>
                <c:pt idx="32">
                  <c:v>2.1021364366667998</c:v>
                </c:pt>
                <c:pt idx="33">
                  <c:v>2.0752821877855574</c:v>
                </c:pt>
                <c:pt idx="34">
                  <c:v>2.1099506558534986</c:v>
                </c:pt>
                <c:pt idx="35">
                  <c:v>2.0936519784389374</c:v>
                </c:pt>
                <c:pt idx="36">
                  <c:v>2.0843433930878796</c:v>
                </c:pt>
                <c:pt idx="37">
                  <c:v>2.1057636021688495</c:v>
                </c:pt>
                <c:pt idx="38">
                  <c:v>2.1208306447642107</c:v>
                </c:pt>
                <c:pt idx="39">
                  <c:v>2.0770733266617794</c:v>
                </c:pt>
                <c:pt idx="40">
                  <c:v>2.0590477957670021</c:v>
                </c:pt>
                <c:pt idx="41">
                  <c:v>2.0235993608388392</c:v>
                </c:pt>
                <c:pt idx="42">
                  <c:v>2.0024365419907464</c:v>
                </c:pt>
                <c:pt idx="43">
                  <c:v>1.9848226236990303</c:v>
                </c:pt>
                <c:pt idx="44">
                  <c:v>1.966544502671935</c:v>
                </c:pt>
                <c:pt idx="45">
                  <c:v>1.9828314127881108</c:v>
                </c:pt>
                <c:pt idx="46">
                  <c:v>1.9531861430324182</c:v>
                </c:pt>
                <c:pt idx="47">
                  <c:v>1.9669334791769246</c:v>
                </c:pt>
                <c:pt idx="48">
                  <c:v>1.9641876028224006</c:v>
                </c:pt>
                <c:pt idx="49">
                  <c:v>2.0408872332063033</c:v>
                </c:pt>
                <c:pt idx="50">
                  <c:v>2.0629873003002515</c:v>
                </c:pt>
                <c:pt idx="51">
                  <c:v>2.0535216394308997</c:v>
                </c:pt>
                <c:pt idx="52">
                  <c:v>2.0293737863174561</c:v>
                </c:pt>
                <c:pt idx="53">
                  <c:v>2.0568514181215036</c:v>
                </c:pt>
                <c:pt idx="54">
                  <c:v>2.0918031515325159</c:v>
                </c:pt>
                <c:pt idx="55">
                  <c:v>2.0770676650426205</c:v>
                </c:pt>
                <c:pt idx="56">
                  <c:v>2.0819002889497829</c:v>
                </c:pt>
                <c:pt idx="57">
                  <c:v>2.0906804327058568</c:v>
                </c:pt>
                <c:pt idx="58">
                  <c:v>2.0642239193150163</c:v>
                </c:pt>
                <c:pt idx="59">
                  <c:v>1.9781542837453452</c:v>
                </c:pt>
                <c:pt idx="60">
                  <c:v>1.956512147384583</c:v>
                </c:pt>
                <c:pt idx="61">
                  <c:v>1.949788190263203</c:v>
                </c:pt>
                <c:pt idx="62">
                  <c:v>1.9294149564636054</c:v>
                </c:pt>
                <c:pt idx="63">
                  <c:v>1.9113453034486867</c:v>
                </c:pt>
                <c:pt idx="64">
                  <c:v>1.9180344241635063</c:v>
                </c:pt>
                <c:pt idx="65">
                  <c:v>1.8854947916624167</c:v>
                </c:pt>
                <c:pt idx="66">
                  <c:v>1.8932719166502141</c:v>
                </c:pt>
                <c:pt idx="67">
                  <c:v>1.866288527877038</c:v>
                </c:pt>
                <c:pt idx="68">
                  <c:v>1.8703428373882316</c:v>
                </c:pt>
                <c:pt idx="69">
                  <c:v>1.8495016383743883</c:v>
                </c:pt>
                <c:pt idx="70">
                  <c:v>1.8251443579379751</c:v>
                </c:pt>
                <c:pt idx="71">
                  <c:v>1.8854534996930741</c:v>
                </c:pt>
                <c:pt idx="72">
                  <c:v>1.9140265313441971</c:v>
                </c:pt>
                <c:pt idx="73">
                  <c:v>1.9086283947489797</c:v>
                </c:pt>
                <c:pt idx="74">
                  <c:v>1.9465522437775984</c:v>
                </c:pt>
                <c:pt idx="75">
                  <c:v>1.9433441713517232</c:v>
                </c:pt>
                <c:pt idx="76">
                  <c:v>1.9189454627150044</c:v>
                </c:pt>
                <c:pt idx="77">
                  <c:v>1.8994081738921775</c:v>
                </c:pt>
                <c:pt idx="78">
                  <c:v>1.8981672834106234</c:v>
                </c:pt>
                <c:pt idx="79">
                  <c:v>1.8949020341721752</c:v>
                </c:pt>
                <c:pt idx="80">
                  <c:v>1.8917106557089003</c:v>
                </c:pt>
                <c:pt idx="81">
                  <c:v>1.9905783730710922</c:v>
                </c:pt>
                <c:pt idx="82">
                  <c:v>1.9806901221021129</c:v>
                </c:pt>
                <c:pt idx="83">
                  <c:v>1.9620040583318346</c:v>
                </c:pt>
                <c:pt idx="84">
                  <c:v>1.9256337879204064</c:v>
                </c:pt>
                <c:pt idx="85">
                  <c:v>1.87782048882709</c:v>
                </c:pt>
                <c:pt idx="86">
                  <c:v>1.8504597052990504</c:v>
                </c:pt>
                <c:pt idx="87">
                  <c:v>1.8501471924264352</c:v>
                </c:pt>
                <c:pt idx="88">
                  <c:v>1.8290260673856467</c:v>
                </c:pt>
                <c:pt idx="89">
                  <c:v>1.8964408580267347</c:v>
                </c:pt>
                <c:pt idx="90">
                  <c:v>1.942261817519205</c:v>
                </c:pt>
                <c:pt idx="91">
                  <c:v>1.9135610620356283</c:v>
                </c:pt>
                <c:pt idx="92">
                  <c:v>1.9019394599394874</c:v>
                </c:pt>
                <c:pt idx="93">
                  <c:v>1.896406959716046</c:v>
                </c:pt>
                <c:pt idx="94">
                  <c:v>1.8575324381742779</c:v>
                </c:pt>
                <c:pt idx="95">
                  <c:v>1.8047576595501464</c:v>
                </c:pt>
                <c:pt idx="96">
                  <c:v>1.8085226657390854</c:v>
                </c:pt>
                <c:pt idx="97">
                  <c:v>1.7988584934237823</c:v>
                </c:pt>
                <c:pt idx="98">
                  <c:v>1.770318657101233</c:v>
                </c:pt>
                <c:pt idx="99">
                  <c:v>1.7496038474405193</c:v>
                </c:pt>
                <c:pt idx="100">
                  <c:v>1.7551370587610617</c:v>
                </c:pt>
                <c:pt idx="101">
                  <c:v>1.8159009466794163</c:v>
                </c:pt>
                <c:pt idx="102">
                  <c:v>1.834420488340949</c:v>
                </c:pt>
                <c:pt idx="103">
                  <c:v>1.8679326439364419</c:v>
                </c:pt>
                <c:pt idx="104">
                  <c:v>1.8424156424835882</c:v>
                </c:pt>
                <c:pt idx="105">
                  <c:v>1.7983518498278688</c:v>
                </c:pt>
                <c:pt idx="106">
                  <c:v>1.811955366761113</c:v>
                </c:pt>
                <c:pt idx="107">
                  <c:v>1.7826162212812147</c:v>
                </c:pt>
                <c:pt idx="108">
                  <c:v>1.7522512010926397</c:v>
                </c:pt>
                <c:pt idx="109">
                  <c:v>1.7381138280090322</c:v>
                </c:pt>
                <c:pt idx="110">
                  <c:v>1.7426633173892572</c:v>
                </c:pt>
                <c:pt idx="111">
                  <c:v>1.7404673615545152</c:v>
                </c:pt>
                <c:pt idx="112">
                  <c:v>1.7350750186047204</c:v>
                </c:pt>
                <c:pt idx="113">
                  <c:v>1.7690827188101108</c:v>
                </c:pt>
                <c:pt idx="114">
                  <c:v>1.8084635727940166</c:v>
                </c:pt>
                <c:pt idx="115">
                  <c:v>1.8501286971338828</c:v>
                </c:pt>
                <c:pt idx="116">
                  <c:v>1.8242965897640127</c:v>
                </c:pt>
                <c:pt idx="117">
                  <c:v>1.8055171176609408</c:v>
                </c:pt>
                <c:pt idx="118">
                  <c:v>1.7960505777560882</c:v>
                </c:pt>
                <c:pt idx="119">
                  <c:v>1.7594895590048834</c:v>
                </c:pt>
                <c:pt idx="120">
                  <c:v>1.7597450773657317</c:v>
                </c:pt>
                <c:pt idx="121">
                  <c:v>1.7101477817394952</c:v>
                </c:pt>
                <c:pt idx="122">
                  <c:v>1.7073069529454881</c:v>
                </c:pt>
                <c:pt idx="123">
                  <c:v>1.6999137356262501</c:v>
                </c:pt>
                <c:pt idx="124">
                  <c:v>1.6871968227687539</c:v>
                </c:pt>
                <c:pt idx="125">
                  <c:v>1.689962873669052</c:v>
                </c:pt>
                <c:pt idx="126">
                  <c:v>1.6928247560542413</c:v>
                </c:pt>
                <c:pt idx="127">
                  <c:v>1.6784911897445127</c:v>
                </c:pt>
                <c:pt idx="128">
                  <c:v>1.6808025654156775</c:v>
                </c:pt>
                <c:pt idx="129">
                  <c:v>1.6774472247866403</c:v>
                </c:pt>
                <c:pt idx="130">
                  <c:v>1.6709856178917906</c:v>
                </c:pt>
                <c:pt idx="131">
                  <c:v>1.681383781765871</c:v>
                </c:pt>
                <c:pt idx="132">
                  <c:v>1.6638538265112954</c:v>
                </c:pt>
                <c:pt idx="133">
                  <c:v>1.6339196359658454</c:v>
                </c:pt>
                <c:pt idx="134">
                  <c:v>1.6452711605935391</c:v>
                </c:pt>
                <c:pt idx="135">
                  <c:v>1.6635519395775455</c:v>
                </c:pt>
                <c:pt idx="136">
                  <c:v>1.6683406040910729</c:v>
                </c:pt>
                <c:pt idx="137">
                  <c:v>1.6825167217810024</c:v>
                </c:pt>
                <c:pt idx="138">
                  <c:v>1.7263653530085568</c:v>
                </c:pt>
                <c:pt idx="139">
                  <c:v>1.7513811980028464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C7-4AAB-B768-767BA8A007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2285184"/>
        <c:axId val="732288576"/>
      </c:scatterChart>
      <c:valAx>
        <c:axId val="732285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32288576"/>
        <c:crossesAt val="0"/>
        <c:crossBetween val="midCat"/>
        <c:majorUnit val="10"/>
      </c:valAx>
      <c:valAx>
        <c:axId val="732288576"/>
        <c:scaling>
          <c:orientation val="minMax"/>
          <c:max val="4"/>
          <c:min val="1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32285184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'6468'!$A$2:$A$179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</c:numCache>
            </c:numRef>
          </c:xVal>
          <c:yVal>
            <c:numRef>
              <c:f>'6468'!$P$2:$P$177</c:f>
              <c:numCache>
                <c:formatCode>General</c:formatCode>
                <c:ptCount val="176"/>
                <c:pt idx="4">
                  <c:v>8.2180973064924494</c:v>
                </c:pt>
                <c:pt idx="5">
                  <c:v>5.842152083066309</c:v>
                </c:pt>
                <c:pt idx="6">
                  <c:v>4.2431653919280787</c:v>
                </c:pt>
                <c:pt idx="7">
                  <c:v>1.8990721463962399</c:v>
                </c:pt>
                <c:pt idx="8">
                  <c:v>-0.73846672967332316</c:v>
                </c:pt>
                <c:pt idx="9">
                  <c:v>-0.55605412313806701</c:v>
                </c:pt>
                <c:pt idx="10">
                  <c:v>-1.1718245849703222</c:v>
                </c:pt>
                <c:pt idx="11">
                  <c:v>-0.85819458622272904</c:v>
                </c:pt>
                <c:pt idx="12">
                  <c:v>2.3463737462264604</c:v>
                </c:pt>
                <c:pt idx="13">
                  <c:v>6.5145963302366754</c:v>
                </c:pt>
                <c:pt idx="14">
                  <c:v>5.6361764318062431</c:v>
                </c:pt>
                <c:pt idx="15">
                  <c:v>7.0816052952102639</c:v>
                </c:pt>
                <c:pt idx="16">
                  <c:v>5.5438087816308812</c:v>
                </c:pt>
                <c:pt idx="17">
                  <c:v>4.3924605548398512</c:v>
                </c:pt>
                <c:pt idx="18">
                  <c:v>5.3590006165610333</c:v>
                </c:pt>
                <c:pt idx="19">
                  <c:v>7.6732654122118005</c:v>
                </c:pt>
                <c:pt idx="20">
                  <c:v>6.7662917392966513</c:v>
                </c:pt>
                <c:pt idx="21">
                  <c:v>6.670791165718855</c:v>
                </c:pt>
                <c:pt idx="22">
                  <c:v>5.6056869277339274</c:v>
                </c:pt>
                <c:pt idx="23">
                  <c:v>5.8368418007853355</c:v>
                </c:pt>
                <c:pt idx="24">
                  <c:v>5.9830515739769048</c:v>
                </c:pt>
                <c:pt idx="25">
                  <c:v>6.1385800756771909</c:v>
                </c:pt>
                <c:pt idx="26">
                  <c:v>7.1195295551196347</c:v>
                </c:pt>
                <c:pt idx="27">
                  <c:v>6.4632961037462504</c:v>
                </c:pt>
                <c:pt idx="28">
                  <c:v>3.6016490994797743</c:v>
                </c:pt>
                <c:pt idx="29">
                  <c:v>1.928528481625549</c:v>
                </c:pt>
                <c:pt idx="30">
                  <c:v>1.2899171991203542</c:v>
                </c:pt>
                <c:pt idx="31">
                  <c:v>-3.5028397830164627E-2</c:v>
                </c:pt>
                <c:pt idx="32">
                  <c:v>0.55119049248160557</c:v>
                </c:pt>
                <c:pt idx="33">
                  <c:v>-0.45674082646531156</c:v>
                </c:pt>
                <c:pt idx="34">
                  <c:v>1.2902256999020361</c:v>
                </c:pt>
                <c:pt idx="35">
                  <c:v>0.75495752932744653</c:v>
                </c:pt>
                <c:pt idx="36">
                  <c:v>0.53269552166663203</c:v>
                </c:pt>
                <c:pt idx="37">
                  <c:v>1.6864242661668738</c:v>
                </c:pt>
                <c:pt idx="38">
                  <c:v>2.5556674493973834</c:v>
                </c:pt>
                <c:pt idx="39">
                  <c:v>0.7908412583479586</c:v>
                </c:pt>
                <c:pt idx="40">
                  <c:v>0.17824709880981637</c:v>
                </c:pt>
                <c:pt idx="41">
                  <c:v>-1.2145193801715186</c:v>
                </c:pt>
                <c:pt idx="42">
                  <c:v>-1.9675967343946148</c:v>
                </c:pt>
                <c:pt idx="43">
                  <c:v>-2.561759479822511</c:v>
                </c:pt>
                <c:pt idx="44">
                  <c:v>-3.1856642583608838</c:v>
                </c:pt>
                <c:pt idx="45">
                  <c:v>-2.2617971805543791</c:v>
                </c:pt>
                <c:pt idx="46">
                  <c:v>-3.3947063576735901</c:v>
                </c:pt>
                <c:pt idx="47">
                  <c:v>-2.5845577111962306</c:v>
                </c:pt>
                <c:pt idx="48">
                  <c:v>-2.512951148505894</c:v>
                </c:pt>
                <c:pt idx="49">
                  <c:v>1.1161097365344979</c:v>
                </c:pt>
                <c:pt idx="50">
                  <c:v>2.3002815347220369</c:v>
                </c:pt>
                <c:pt idx="51">
                  <c:v>2.0709859136520934</c:v>
                </c:pt>
                <c:pt idx="52">
                  <c:v>1.1842430635992769</c:v>
                </c:pt>
                <c:pt idx="53">
                  <c:v>2.6092143935293297</c:v>
                </c:pt>
                <c:pt idx="54">
                  <c:v>4.3688651302497954</c:v>
                </c:pt>
                <c:pt idx="55">
                  <c:v>3.9035943772751756</c:v>
                </c:pt>
                <c:pt idx="56">
                  <c:v>4.3145551667770183</c:v>
                </c:pt>
                <c:pt idx="57">
                  <c:v>4.9022801576239621</c:v>
                </c:pt>
                <c:pt idx="58">
                  <c:v>3.9121588558519735</c:v>
                </c:pt>
                <c:pt idx="59">
                  <c:v>0.25264858709783</c:v>
                </c:pt>
                <c:pt idx="60">
                  <c:v>-0.52189190868263557</c:v>
                </c:pt>
                <c:pt idx="61">
                  <c:v>-0.62841802082441856</c:v>
                </c:pt>
                <c:pt idx="62">
                  <c:v>-1.3461389041915823</c:v>
                </c:pt>
                <c:pt idx="63">
                  <c:v>-1.9607087881407397</c:v>
                </c:pt>
                <c:pt idx="64">
                  <c:v>-1.466616769901492</c:v>
                </c:pt>
                <c:pt idx="65">
                  <c:v>-2.7291313039726526</c:v>
                </c:pt>
                <c:pt idx="66">
                  <c:v>-2.1863200357400476</c:v>
                </c:pt>
                <c:pt idx="67">
                  <c:v>-3.2000340513504844</c:v>
                </c:pt>
                <c:pt idx="68">
                  <c:v>-2.8239250492656769</c:v>
                </c:pt>
                <c:pt idx="69">
                  <c:v>-3.5626007347666864</c:v>
                </c:pt>
                <c:pt idx="70">
                  <c:v>-4.4587214359517073</c:v>
                </c:pt>
                <c:pt idx="71">
                  <c:v>-1.5636028090927339</c:v>
                </c:pt>
                <c:pt idx="72">
                  <c:v>-8.958106611024938E-2</c:v>
                </c:pt>
                <c:pt idx="73">
                  <c:v>-0.1367388620930296</c:v>
                </c:pt>
                <c:pt idx="74">
                  <c:v>1.755998892187639</c:v>
                </c:pt>
                <c:pt idx="75">
                  <c:v>1.8069089865778349</c:v>
                </c:pt>
                <c:pt idx="76">
                  <c:v>0.90893319079658386</c:v>
                </c:pt>
                <c:pt idx="77">
                  <c:v>0.22864470849210095</c:v>
                </c:pt>
                <c:pt idx="78">
                  <c:v>0.36764235116508975</c:v>
                </c:pt>
                <c:pt idx="79">
                  <c:v>0.41599215099141901</c:v>
                </c:pt>
                <c:pt idx="80">
                  <c:v>0.46764977676315789</c:v>
                </c:pt>
                <c:pt idx="81">
                  <c:v>5.0893653766736682</c:v>
                </c:pt>
                <c:pt idx="82">
                  <c:v>4.8411467851524028</c:v>
                </c:pt>
                <c:pt idx="83">
                  <c:v>4.1989749234952045</c:v>
                </c:pt>
                <c:pt idx="84">
                  <c:v>2.7649299914072243</c:v>
                </c:pt>
                <c:pt idx="85">
                  <c:v>0.81848286671705095</c:v>
                </c:pt>
                <c:pt idx="86">
                  <c:v>-0.21213033749494539</c:v>
                </c:pt>
                <c:pt idx="87">
                  <c:v>-3.1561294836203346E-2</c:v>
                </c:pt>
                <c:pt idx="88">
                  <c:v>-0.78277166096773609</c:v>
                </c:pt>
                <c:pt idx="89">
                  <c:v>2.4305275953608532</c:v>
                </c:pt>
                <c:pt idx="90">
                  <c:v>4.6768864782247181</c:v>
                </c:pt>
                <c:pt idx="91">
                  <c:v>3.5862712774146015</c:v>
                </c:pt>
                <c:pt idx="92">
                  <c:v>3.2604357417434997</c:v>
                </c:pt>
                <c:pt idx="93">
                  <c:v>3.2072613377784998</c:v>
                </c:pt>
                <c:pt idx="94">
                  <c:v>1.6610796798563947</c:v>
                </c:pt>
                <c:pt idx="95">
                  <c:v>-0.50753528700338102</c:v>
                </c:pt>
                <c:pt idx="96">
                  <c:v>-0.14438086720367033</c:v>
                </c:pt>
                <c:pt idx="97">
                  <c:v>-0.38256554229854822</c:v>
                </c:pt>
                <c:pt idx="98">
                  <c:v>-1.4659750169644432</c:v>
                </c:pt>
                <c:pt idx="99">
                  <c:v>-2.1989911709318406</c:v>
                </c:pt>
                <c:pt idx="100">
                  <c:v>-1.7566590953216703</c:v>
                </c:pt>
                <c:pt idx="101">
                  <c:v>1.1588224037809414</c:v>
                </c:pt>
                <c:pt idx="102">
                  <c:v>2.1826634771891897</c:v>
                </c:pt>
                <c:pt idx="103">
                  <c:v>3.8778520116728403</c:v>
                </c:pt>
                <c:pt idx="104">
                  <c:v>2.9298006889582626</c:v>
                </c:pt>
                <c:pt idx="105">
                  <c:v>1.1512510128554398</c:v>
                </c:pt>
                <c:pt idx="106">
                  <c:v>1.9549596440853005</c:v>
                </c:pt>
                <c:pt idx="107">
                  <c:v>0.83575826710240819</c:v>
                </c:pt>
                <c:pt idx="108">
                  <c:v>-0.32938028828613658</c:v>
                </c:pt>
                <c:pt idx="109">
                  <c:v>-0.76786839225002734</c:v>
                </c:pt>
                <c:pt idx="110">
                  <c:v>-0.36958595534495858</c:v>
                </c:pt>
                <c:pt idx="111">
                  <c:v>-0.27335475105608692</c:v>
                </c:pt>
                <c:pt idx="112">
                  <c:v>-0.32025311601759104</c:v>
                </c:pt>
                <c:pt idx="113">
                  <c:v>1.3971251858521687</c:v>
                </c:pt>
                <c:pt idx="114">
                  <c:v>3.355105504359142</c:v>
                </c:pt>
                <c:pt idx="115">
                  <c:v>5.4153721293526953</c:v>
                </c:pt>
                <c:pt idx="116">
                  <c:v>4.4532108216621342</c:v>
                </c:pt>
                <c:pt idx="117">
                  <c:v>3.8068562706260107</c:v>
                </c:pt>
                <c:pt idx="118">
                  <c:v>3.5775212876239659</c:v>
                </c:pt>
                <c:pt idx="119">
                  <c:v>2.1349349221223184</c:v>
                </c:pt>
                <c:pt idx="120">
                  <c:v>2.3409395778153761</c:v>
                </c:pt>
                <c:pt idx="121">
                  <c:v>0.3146076813156744</c:v>
                </c:pt>
                <c:pt idx="122">
                  <c:v>0.3819624117737741</c:v>
                </c:pt>
                <c:pt idx="123">
                  <c:v>0.24546780070246951</c:v>
                </c:pt>
                <c:pt idx="124">
                  <c:v>-0.12941415889201749</c:v>
                </c:pt>
                <c:pt idx="125">
                  <c:v>0.18900849500541914</c:v>
                </c:pt>
                <c:pt idx="126">
                  <c:v>0.51172234351084245</c:v>
                </c:pt>
                <c:pt idx="127">
                  <c:v>6.4448992036622299E-2</c:v>
                </c:pt>
                <c:pt idx="128">
                  <c:v>0.36251195001733127</c:v>
                </c:pt>
                <c:pt idx="129">
                  <c:v>0.40682758831563048</c:v>
                </c:pt>
                <c:pt idx="130">
                  <c:v>0.31204913800716266</c:v>
                </c:pt>
                <c:pt idx="131">
                  <c:v>0.97222671804082561</c:v>
                </c:pt>
                <c:pt idx="132">
                  <c:v>0.38182371538070942</c:v>
                </c:pt>
                <c:pt idx="133">
                  <c:v>-0.76402291477436113</c:v>
                </c:pt>
                <c:pt idx="134">
                  <c:v>-6.1155225847986196E-2</c:v>
                </c:pt>
                <c:pt idx="135">
                  <c:v>0.95199440188821383</c:v>
                </c:pt>
                <c:pt idx="136">
                  <c:v>1.3609867536354892</c:v>
                </c:pt>
                <c:pt idx="137">
                  <c:v>2.1903356145079935</c:v>
                </c:pt>
                <c:pt idx="138">
                  <c:v>4.3483765043326779</c:v>
                </c:pt>
                <c:pt idx="139">
                  <c:v>5.6631125989849052</c:v>
                </c:pt>
                <c:pt idx="140">
                  <c:v>5.981490558287704</c:v>
                </c:pt>
                <c:pt idx="141">
                  <c:v>4.488802006019438</c:v>
                </c:pt>
                <c:pt idx="142">
                  <c:v>2.9979450203036455</c:v>
                </c:pt>
                <c:pt idx="143">
                  <c:v>3.5977089912769031</c:v>
                </c:pt>
                <c:pt idx="144">
                  <c:v>1.9238478297966231</c:v>
                </c:pt>
                <c:pt idx="145">
                  <c:v>1.7704077870719788</c:v>
                </c:pt>
                <c:pt idx="146">
                  <c:v>1.130134927789626</c:v>
                </c:pt>
                <c:pt idx="147">
                  <c:v>0.79404229906953006</c:v>
                </c:pt>
                <c:pt idx="148">
                  <c:v>1.2722762603713123</c:v>
                </c:pt>
                <c:pt idx="149">
                  <c:v>0.55318786976687473</c:v>
                </c:pt>
                <c:pt idx="150">
                  <c:v>0.8049168426416986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BD-49B0-B9F3-18A4B05DB6C9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</c:v>
                </c:pt>
                <c:pt idx="2">
                  <c:v>23.5</c:v>
                </c:pt>
                <c:pt idx="3">
                  <c:v>24</c:v>
                </c:pt>
                <c:pt idx="4">
                  <c:v>24.5</c:v>
                </c:pt>
                <c:pt idx="5">
                  <c:v>25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</c:v>
                </c:pt>
                <c:pt idx="12">
                  <c:v>28.5</c:v>
                </c:pt>
                <c:pt idx="13">
                  <c:v>29</c:v>
                </c:pt>
                <c:pt idx="14">
                  <c:v>29.5</c:v>
                </c:pt>
                <c:pt idx="15">
                  <c:v>30</c:v>
                </c:pt>
                <c:pt idx="16">
                  <c:v>30.5</c:v>
                </c:pt>
                <c:pt idx="17">
                  <c:v>31</c:v>
                </c:pt>
                <c:pt idx="18">
                  <c:v>31.5</c:v>
                </c:pt>
                <c:pt idx="19">
                  <c:v>32</c:v>
                </c:pt>
                <c:pt idx="20">
                  <c:v>32.5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34.5</c:v>
                </c:pt>
                <c:pt idx="25">
                  <c:v>35</c:v>
                </c:pt>
                <c:pt idx="26">
                  <c:v>35.5</c:v>
                </c:pt>
                <c:pt idx="27">
                  <c:v>36</c:v>
                </c:pt>
                <c:pt idx="28">
                  <c:v>36.5</c:v>
                </c:pt>
                <c:pt idx="29">
                  <c:v>37</c:v>
                </c:pt>
                <c:pt idx="30">
                  <c:v>37.5</c:v>
                </c:pt>
                <c:pt idx="31">
                  <c:v>38</c:v>
                </c:pt>
                <c:pt idx="32">
                  <c:v>38.5</c:v>
                </c:pt>
                <c:pt idx="33">
                  <c:v>39</c:v>
                </c:pt>
                <c:pt idx="34">
                  <c:v>39.5</c:v>
                </c:pt>
                <c:pt idx="35">
                  <c:v>40</c:v>
                </c:pt>
                <c:pt idx="36">
                  <c:v>40.5</c:v>
                </c:pt>
                <c:pt idx="37">
                  <c:v>41</c:v>
                </c:pt>
                <c:pt idx="38">
                  <c:v>41.5</c:v>
                </c:pt>
                <c:pt idx="39">
                  <c:v>42</c:v>
                </c:pt>
                <c:pt idx="40">
                  <c:v>42.5</c:v>
                </c:pt>
              </c:numCache>
            </c:numRef>
          </c:xVal>
          <c:yVal>
            <c:numRef>
              <c:f>summary!$AA$46:$AA$86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BD-49B0-B9F3-18A4B05DB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9700080"/>
        <c:axId val="709711488"/>
      </c:scatterChart>
      <c:valAx>
        <c:axId val="709700080"/>
        <c:scaling>
          <c:orientation val="minMax"/>
          <c:max val="7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09711488"/>
        <c:crossesAt val="0"/>
        <c:crossBetween val="midCat"/>
        <c:majorUnit val="10"/>
      </c:valAx>
      <c:valAx>
        <c:axId val="709711488"/>
        <c:scaling>
          <c:orientation val="minMax"/>
          <c:max val="20"/>
          <c:min val="-15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09700080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'6468'!$L$1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'6468'!$A$2:$A$141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'6468'!$M$2:$M$177</c:f>
              <c:numCache>
                <c:formatCode>0.00</c:formatCode>
                <c:ptCount val="176"/>
                <c:pt idx="4">
                  <c:v>2.4167398369020296</c:v>
                </c:pt>
                <c:pt idx="5">
                  <c:v>2.3636799364355801</c:v>
                </c:pt>
                <c:pt idx="6">
                  <c:v>2.3279711693131508</c:v>
                </c:pt>
                <c:pt idx="7">
                  <c:v>2.2756225911280685</c:v>
                </c:pt>
                <c:pt idx="8">
                  <c:v>2.2167207490902978</c:v>
                </c:pt>
                <c:pt idx="9">
                  <c:v>2.2207944098174712</c:v>
                </c:pt>
                <c:pt idx="10">
                  <c:v>2.2070429482547822</c:v>
                </c:pt>
                <c:pt idx="11">
                  <c:v>2.2140469718967259</c:v>
                </c:pt>
                <c:pt idx="12">
                  <c:v>2.2856117853786206</c:v>
                </c:pt>
                <c:pt idx="13">
                  <c:v>2.3786970439312847</c:v>
                </c:pt>
                <c:pt idx="14">
                  <c:v>2.3590800629003597</c:v>
                </c:pt>
                <c:pt idx="15">
                  <c:v>2.3913595577588129</c:v>
                </c:pt>
                <c:pt idx="16">
                  <c:v>2.3570172971950303</c:v>
                </c:pt>
                <c:pt idx="17">
                  <c:v>2.3313052472229092</c:v>
                </c:pt>
                <c:pt idx="18">
                  <c:v>2.3528901385605172</c:v>
                </c:pt>
                <c:pt idx="19">
                  <c:v>2.4045725841402881</c:v>
                </c:pt>
                <c:pt idx="20">
                  <c:v>2.3843179367115175</c:v>
                </c:pt>
                <c:pt idx="21">
                  <c:v>2.3821852061760804</c:v>
                </c:pt>
                <c:pt idx="22">
                  <c:v>2.35839916755168</c:v>
                </c:pt>
                <c:pt idx="23">
                  <c:v>2.3635613465596439</c:v>
                </c:pt>
                <c:pt idx="24">
                  <c:v>2.3668265211673227</c:v>
                </c:pt>
                <c:pt idx="25">
                  <c:v>2.3702998027642836</c:v>
                </c:pt>
                <c:pt idx="26">
                  <c:v>2.3922064869877424</c:v>
                </c:pt>
                <c:pt idx="27">
                  <c:v>2.3775514009742627</c:v>
                </c:pt>
                <c:pt idx="28">
                  <c:v>2.3136447486998724</c:v>
                </c:pt>
                <c:pt idx="29">
                  <c:v>2.2762804136232857</c:v>
                </c:pt>
                <c:pt idx="30">
                  <c:v>2.2620188680487563</c:v>
                </c:pt>
                <c:pt idx="31">
                  <c:v>2.2324300202906082</c:v>
                </c:pt>
                <c:pt idx="32">
                  <c:v>2.2455215325295317</c:v>
                </c:pt>
                <c:pt idx="33">
                  <c:v>2.2230122865532205</c:v>
                </c:pt>
                <c:pt idx="34">
                  <c:v>2.2620257575260929</c:v>
                </c:pt>
                <c:pt idx="35">
                  <c:v>2.2500720830164629</c:v>
                </c:pt>
                <c:pt idx="36">
                  <c:v>2.2451085005703364</c:v>
                </c:pt>
                <c:pt idx="37">
                  <c:v>2.2708737125562379</c:v>
                </c:pt>
                <c:pt idx="38">
                  <c:v>2.2902857580565303</c:v>
                </c:pt>
                <c:pt idx="39">
                  <c:v>2.2508734428590302</c:v>
                </c:pt>
                <c:pt idx="40">
                  <c:v>2.2371929148691843</c:v>
                </c:pt>
                <c:pt idx="41">
                  <c:v>2.2060894828459525</c:v>
                </c:pt>
                <c:pt idx="42">
                  <c:v>2.189271666902791</c:v>
                </c:pt>
                <c:pt idx="43">
                  <c:v>2.1760027515160063</c:v>
                </c:pt>
                <c:pt idx="44">
                  <c:v>2.1620696333938421</c:v>
                </c:pt>
                <c:pt idx="45">
                  <c:v>2.1827015464149491</c:v>
                </c:pt>
                <c:pt idx="46">
                  <c:v>2.1574012795641879</c:v>
                </c:pt>
                <c:pt idx="47">
                  <c:v>2.1754936186136256</c:v>
                </c:pt>
                <c:pt idx="48">
                  <c:v>2.1770927451640327</c:v>
                </c:pt>
                <c:pt idx="49">
                  <c:v>2.2581373784528669</c:v>
                </c:pt>
                <c:pt idx="50">
                  <c:v>2.2845824484517463</c:v>
                </c:pt>
                <c:pt idx="51">
                  <c:v>2.2794617904873258</c:v>
                </c:pt>
                <c:pt idx="52">
                  <c:v>2.2596589402788134</c:v>
                </c:pt>
                <c:pt idx="53">
                  <c:v>2.2914815749877921</c:v>
                </c:pt>
                <c:pt idx="54">
                  <c:v>2.3307783113037357</c:v>
                </c:pt>
                <c:pt idx="55">
                  <c:v>2.3203878277187715</c:v>
                </c:pt>
                <c:pt idx="56">
                  <c:v>2.3295654545308651</c:v>
                </c:pt>
                <c:pt idx="57">
                  <c:v>2.3426906011918707</c:v>
                </c:pt>
                <c:pt idx="58">
                  <c:v>2.3205790907059614</c:v>
                </c:pt>
                <c:pt idx="59">
                  <c:v>2.2388544580412213</c:v>
                </c:pt>
                <c:pt idx="60">
                  <c:v>2.2215573245853903</c:v>
                </c:pt>
                <c:pt idx="61">
                  <c:v>2.2191783703689416</c:v>
                </c:pt>
                <c:pt idx="62">
                  <c:v>2.2031501394742752</c:v>
                </c:pt>
                <c:pt idx="63">
                  <c:v>2.1894254893642877</c:v>
                </c:pt>
                <c:pt idx="64">
                  <c:v>2.200459612984039</c:v>
                </c:pt>
                <c:pt idx="65">
                  <c:v>2.1722649833878807</c:v>
                </c:pt>
                <c:pt idx="66">
                  <c:v>2.1843871112806093</c:v>
                </c:pt>
                <c:pt idx="67">
                  <c:v>2.1617487254123642</c:v>
                </c:pt>
                <c:pt idx="68">
                  <c:v>2.170148037828489</c:v>
                </c:pt>
                <c:pt idx="69">
                  <c:v>2.1536518417195771</c:v>
                </c:pt>
                <c:pt idx="70">
                  <c:v>2.1336395641880954</c:v>
                </c:pt>
                <c:pt idx="71">
                  <c:v>2.1982937088481256</c:v>
                </c:pt>
                <c:pt idx="72">
                  <c:v>2.2312117434041796</c:v>
                </c:pt>
                <c:pt idx="73">
                  <c:v>2.2301586097138939</c:v>
                </c:pt>
                <c:pt idx="74">
                  <c:v>2.2724274616474434</c:v>
                </c:pt>
                <c:pt idx="75">
                  <c:v>2.2735643921264996</c:v>
                </c:pt>
                <c:pt idx="76">
                  <c:v>2.2535106863947121</c:v>
                </c:pt>
                <c:pt idx="77">
                  <c:v>2.2383184004768166</c:v>
                </c:pt>
                <c:pt idx="78">
                  <c:v>2.2414225129001935</c:v>
                </c:pt>
                <c:pt idx="79">
                  <c:v>2.2425022665666767</c:v>
                </c:pt>
                <c:pt idx="80">
                  <c:v>2.2436558910083333</c:v>
                </c:pt>
                <c:pt idx="81">
                  <c:v>2.3468686112754562</c:v>
                </c:pt>
                <c:pt idx="82">
                  <c:v>2.3413253632114084</c:v>
                </c:pt>
                <c:pt idx="83">
                  <c:v>2.326984302346061</c:v>
                </c:pt>
                <c:pt idx="84">
                  <c:v>2.2949590348395645</c:v>
                </c:pt>
                <c:pt idx="85">
                  <c:v>2.2514907386511789</c:v>
                </c:pt>
                <c:pt idx="86">
                  <c:v>2.2284749580280709</c:v>
                </c:pt>
                <c:pt idx="87">
                  <c:v>2.232507448060387</c:v>
                </c:pt>
                <c:pt idx="88">
                  <c:v>2.2157313259245295</c:v>
                </c:pt>
                <c:pt idx="89">
                  <c:v>2.2874911194705492</c:v>
                </c:pt>
                <c:pt idx="90">
                  <c:v>2.3376570818679507</c:v>
                </c:pt>
                <c:pt idx="91">
                  <c:v>2.3133013292893052</c:v>
                </c:pt>
                <c:pt idx="92">
                  <c:v>2.3060247300980956</c:v>
                </c:pt>
                <c:pt idx="93">
                  <c:v>2.3048372327795854</c:v>
                </c:pt>
                <c:pt idx="94">
                  <c:v>2.2703077141427483</c:v>
                </c:pt>
                <c:pt idx="95">
                  <c:v>2.2218779384235483</c:v>
                </c:pt>
                <c:pt idx="96">
                  <c:v>2.2299879475174187</c:v>
                </c:pt>
                <c:pt idx="97">
                  <c:v>2.2246687781070467</c:v>
                </c:pt>
                <c:pt idx="98">
                  <c:v>2.2004739446894286</c:v>
                </c:pt>
                <c:pt idx="99">
                  <c:v>2.1841041379336463</c:v>
                </c:pt>
                <c:pt idx="100">
                  <c:v>2.1939823521591197</c:v>
                </c:pt>
                <c:pt idx="101">
                  <c:v>2.2590912429824055</c:v>
                </c:pt>
                <c:pt idx="102">
                  <c:v>2.2819557875488696</c:v>
                </c:pt>
                <c:pt idx="103">
                  <c:v>2.3198129460492938</c:v>
                </c:pt>
                <c:pt idx="104">
                  <c:v>2.2986409475013714</c:v>
                </c:pt>
                <c:pt idx="105">
                  <c:v>2.2589221577505834</c:v>
                </c:pt>
                <c:pt idx="106">
                  <c:v>2.2768706775887591</c:v>
                </c:pt>
                <c:pt idx="107">
                  <c:v>2.2518765350137917</c:v>
                </c:pt>
                <c:pt idx="108">
                  <c:v>2.2258565177301479</c:v>
                </c:pt>
                <c:pt idx="109">
                  <c:v>2.2160641475514717</c:v>
                </c:pt>
                <c:pt idx="110">
                  <c:v>2.2249586398366281</c:v>
                </c:pt>
                <c:pt idx="111">
                  <c:v>2.2271076869068174</c:v>
                </c:pt>
                <c:pt idx="112">
                  <c:v>2.2260603468619538</c:v>
                </c:pt>
                <c:pt idx="113">
                  <c:v>2.2644130499722754</c:v>
                </c:pt>
                <c:pt idx="114">
                  <c:v>2.3081389068611124</c:v>
                </c:pt>
                <c:pt idx="115">
                  <c:v>2.3541490341059101</c:v>
                </c:pt>
                <c:pt idx="116">
                  <c:v>2.3326619296409712</c:v>
                </c:pt>
                <c:pt idx="117">
                  <c:v>2.3182274604428308</c:v>
                </c:pt>
                <c:pt idx="118">
                  <c:v>2.3131059234429094</c:v>
                </c:pt>
                <c:pt idx="119">
                  <c:v>2.2808899075966358</c:v>
                </c:pt>
                <c:pt idx="120">
                  <c:v>2.2854904288624152</c:v>
                </c:pt>
                <c:pt idx="121">
                  <c:v>2.2402381361411101</c:v>
                </c:pt>
                <c:pt idx="122">
                  <c:v>2.2417423102520342</c:v>
                </c:pt>
                <c:pt idx="123">
                  <c:v>2.2386940958377277</c:v>
                </c:pt>
                <c:pt idx="124">
                  <c:v>2.2303221858851625</c:v>
                </c:pt>
                <c:pt idx="125">
                  <c:v>2.2374332396903918</c:v>
                </c:pt>
                <c:pt idx="126">
                  <c:v>2.2446401249805126</c:v>
                </c:pt>
                <c:pt idx="127">
                  <c:v>2.2346515615757152</c:v>
                </c:pt>
                <c:pt idx="128">
                  <c:v>2.2413079401518115</c:v>
                </c:pt>
                <c:pt idx="129">
                  <c:v>2.2422976024277053</c:v>
                </c:pt>
                <c:pt idx="130">
                  <c:v>2.2401809984377867</c:v>
                </c:pt>
                <c:pt idx="131">
                  <c:v>2.2549241652167984</c:v>
                </c:pt>
                <c:pt idx="132">
                  <c:v>2.2417392128671541</c:v>
                </c:pt>
                <c:pt idx="133">
                  <c:v>2.2161500252266357</c:v>
                </c:pt>
                <c:pt idx="134">
                  <c:v>2.2318465527592606</c:v>
                </c:pt>
                <c:pt idx="135">
                  <c:v>2.2544723346481983</c:v>
                </c:pt>
                <c:pt idx="136">
                  <c:v>2.2636060020666569</c:v>
                </c:pt>
                <c:pt idx="137">
                  <c:v>2.2821271226615174</c:v>
                </c:pt>
                <c:pt idx="138">
                  <c:v>2.330320756794003</c:v>
                </c:pt>
                <c:pt idx="139">
                  <c:v>2.3596816046932241</c:v>
                </c:pt>
                <c:pt idx="140">
                  <c:v>2.3667916603732779</c:v>
                </c:pt>
                <c:pt idx="141">
                  <c:v>2.3334567563401989</c:v>
                </c:pt>
                <c:pt idx="142">
                  <c:v>2.3001627550762636</c:v>
                </c:pt>
                <c:pt idx="143">
                  <c:v>2.3135567577196889</c:v>
                </c:pt>
                <c:pt idx="144">
                  <c:v>2.2761758847319156</c:v>
                </c:pt>
                <c:pt idx="145">
                  <c:v>2.2727492428572358</c:v>
                </c:pt>
                <c:pt idx="146">
                  <c:v>2.2584505907460977</c:v>
                </c:pt>
                <c:pt idx="147">
                  <c:v>2.2509449288934729</c:v>
                </c:pt>
                <c:pt idx="148">
                  <c:v>2.261624908438522</c:v>
                </c:pt>
                <c:pt idx="149">
                  <c:v>2.2455661382043197</c:v>
                </c:pt>
                <c:pt idx="150">
                  <c:v>2.2511877805357869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8C-471D-B46F-30D5A9F3B3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2311664"/>
        <c:axId val="732315056"/>
      </c:scatterChart>
      <c:valAx>
        <c:axId val="732311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32315056"/>
        <c:crossesAt val="0"/>
        <c:crossBetween val="midCat"/>
        <c:majorUnit val="10"/>
      </c:valAx>
      <c:valAx>
        <c:axId val="732315056"/>
        <c:scaling>
          <c:orientation val="minMax"/>
          <c:max val="4"/>
          <c:min val="1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32311664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'6737'!$L$1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'6737'!$A$2:$A$141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'6737'!$L$2:$L$141</c:f>
              <c:numCache>
                <c:formatCode>0.00</c:formatCode>
                <c:ptCount val="140"/>
                <c:pt idx="0">
                  <c:v>1.9770995583418998</c:v>
                </c:pt>
                <c:pt idx="1">
                  <c:v>2.0481372375404745</c:v>
                </c:pt>
                <c:pt idx="2">
                  <c:v>2.0002603973618465</c:v>
                </c:pt>
                <c:pt idx="3">
                  <c:v>2.0024357960008023</c:v>
                </c:pt>
                <c:pt idx="4">
                  <c:v>2.0306523444206501</c:v>
                </c:pt>
                <c:pt idx="5">
                  <c:v>2.0160995141657434</c:v>
                </c:pt>
                <c:pt idx="6">
                  <c:v>1.9348675166236353</c:v>
                </c:pt>
                <c:pt idx="7">
                  <c:v>1.9283897098519991</c:v>
                </c:pt>
                <c:pt idx="8">
                  <c:v>1.9231497112914155</c:v>
                </c:pt>
                <c:pt idx="9">
                  <c:v>1.9246173679121923</c:v>
                </c:pt>
                <c:pt idx="10">
                  <c:v>1.92133709955711</c:v>
                </c:pt>
                <c:pt idx="11">
                  <c:v>1.9145260438109828</c:v>
                </c:pt>
                <c:pt idx="12">
                  <c:v>1.9146266247617878</c:v>
                </c:pt>
                <c:pt idx="13">
                  <c:v>1.8971729072749823</c:v>
                </c:pt>
                <c:pt idx="14">
                  <c:v>1.8951438184543015</c:v>
                </c:pt>
                <c:pt idx="15">
                  <c:v>1.9110329340144312</c:v>
                </c:pt>
                <c:pt idx="16">
                  <c:v>1.9075759107682542</c:v>
                </c:pt>
                <c:pt idx="17">
                  <c:v>1.8838558033004396</c:v>
                </c:pt>
                <c:pt idx="18">
                  <c:v>1.8992502087089038</c:v>
                </c:pt>
                <c:pt idx="19">
                  <c:v>1.9239785532429901</c:v>
                </c:pt>
                <c:pt idx="20">
                  <c:v>1.8925554840377079</c:v>
                </c:pt>
                <c:pt idx="21">
                  <c:v>1.8792647615786968</c:v>
                </c:pt>
                <c:pt idx="22">
                  <c:v>1.872891651099392</c:v>
                </c:pt>
                <c:pt idx="23">
                  <c:v>1.8546362477494545</c:v>
                </c:pt>
                <c:pt idx="24">
                  <c:v>1.8443603848463914</c:v>
                </c:pt>
                <c:pt idx="25">
                  <c:v>1.8356245583732653</c:v>
                </c:pt>
                <c:pt idx="26">
                  <c:v>1.8201001158679302</c:v>
                </c:pt>
                <c:pt idx="27">
                  <c:v>1.8274105355847297</c:v>
                </c:pt>
                <c:pt idx="28">
                  <c:v>1.8196638539751064</c:v>
                </c:pt>
                <c:pt idx="29">
                  <c:v>1.801518118992034</c:v>
                </c:pt>
                <c:pt idx="30">
                  <c:v>1.7943910752620389</c:v>
                </c:pt>
                <c:pt idx="31">
                  <c:v>1.8066646019637753</c:v>
                </c:pt>
                <c:pt idx="32">
                  <c:v>1.7964179320689231</c:v>
                </c:pt>
                <c:pt idx="33">
                  <c:v>1.8121051488841056</c:v>
                </c:pt>
                <c:pt idx="34">
                  <c:v>1.8224935017948714</c:v>
                </c:pt>
                <c:pt idx="35">
                  <c:v>1.8078833948397086</c:v>
                </c:pt>
                <c:pt idx="36">
                  <c:v>1.8333762594366823</c:v>
                </c:pt>
                <c:pt idx="37">
                  <c:v>1.829589369748666</c:v>
                </c:pt>
                <c:pt idx="38">
                  <c:v>1.8258185499333235</c:v>
                </c:pt>
                <c:pt idx="39">
                  <c:v>1.8003593508456648</c:v>
                </c:pt>
                <c:pt idx="40">
                  <c:v>1.8120697476134804</c:v>
                </c:pt>
                <c:pt idx="41">
                  <c:v>1.7981775364158132</c:v>
                </c:pt>
                <c:pt idx="42">
                  <c:v>1.7750109253854915</c:v>
                </c:pt>
                <c:pt idx="43">
                  <c:v>1.7675395970547505</c:v>
                </c:pt>
                <c:pt idx="44">
                  <c:v>1.7593573492536361</c:v>
                </c:pt>
                <c:pt idx="45">
                  <c:v>1.7549468487105293</c:v>
                </c:pt>
                <c:pt idx="46">
                  <c:v>1.7569995974404033</c:v>
                </c:pt>
                <c:pt idx="47">
                  <c:v>1.7590615796015718</c:v>
                </c:pt>
                <c:pt idx="48">
                  <c:v>1.7338908950962189</c:v>
                </c:pt>
                <c:pt idx="49">
                  <c:v>1.7187662734786917</c:v>
                </c:pt>
                <c:pt idx="50">
                  <c:v>1.7315775381271037</c:v>
                </c:pt>
                <c:pt idx="51">
                  <c:v>1.7132459958327686</c:v>
                </c:pt>
                <c:pt idx="52">
                  <c:v>1.7251879508395807</c:v>
                </c:pt>
                <c:pt idx="53">
                  <c:v>1.7071345972131773</c:v>
                </c:pt>
                <c:pt idx="54">
                  <c:v>1.6959543695440473</c:v>
                </c:pt>
                <c:pt idx="55">
                  <c:v>1.706341091247241</c:v>
                </c:pt>
                <c:pt idx="56">
                  <c:v>1.6885339519989606</c:v>
                </c:pt>
                <c:pt idx="57">
                  <c:v>1.732558882211773</c:v>
                </c:pt>
                <c:pt idx="58">
                  <c:v>1.7202641939919843</c:v>
                </c:pt>
                <c:pt idx="59">
                  <c:v>1.7396252107232826</c:v>
                </c:pt>
                <c:pt idx="60">
                  <c:v>1.7445990040661343</c:v>
                </c:pt>
                <c:pt idx="61">
                  <c:v>1.7451475566486494</c:v>
                </c:pt>
                <c:pt idx="62">
                  <c:v>1.7513140414669022</c:v>
                </c:pt>
                <c:pt idx="63">
                  <c:v>1.7589174374356775</c:v>
                </c:pt>
                <c:pt idx="64">
                  <c:v>1.7648547278581732</c:v>
                </c:pt>
                <c:pt idx="65">
                  <c:v>1.7460003647469078</c:v>
                </c:pt>
                <c:pt idx="66">
                  <c:v>1.7423133400641773</c:v>
                </c:pt>
                <c:pt idx="67">
                  <c:v>1.7450662989756853</c:v>
                </c:pt>
                <c:pt idx="68">
                  <c:v>1.740096627625634</c:v>
                </c:pt>
                <c:pt idx="69">
                  <c:v>1.7781748873713326</c:v>
                </c:pt>
                <c:pt idx="70">
                  <c:v>1.7610426753494626</c:v>
                </c:pt>
                <c:pt idx="71">
                  <c:v>1.7705959938271554</c:v>
                </c:pt>
                <c:pt idx="72">
                  <c:v>1.7517301335513331</c:v>
                </c:pt>
                <c:pt idx="73">
                  <c:v>1.7240380498866807</c:v>
                </c:pt>
                <c:pt idx="74">
                  <c:v>1.736366039873813</c:v>
                </c:pt>
                <c:pt idx="75">
                  <c:v>1.7316105702554681</c:v>
                </c:pt>
                <c:pt idx="76">
                  <c:v>1.7188639686839409</c:v>
                </c:pt>
                <c:pt idx="77">
                  <c:v>1.7220217575899954</c:v>
                </c:pt>
                <c:pt idx="78">
                  <c:v>1.704788914442227</c:v>
                </c:pt>
                <c:pt idx="79">
                  <c:v>1.7319178130608586</c:v>
                </c:pt>
                <c:pt idx="80">
                  <c:v>1.7144496736443926</c:v>
                </c:pt>
                <c:pt idx="81">
                  <c:v>1.7081151141156865</c:v>
                </c:pt>
                <c:pt idx="82">
                  <c:v>1.7142290953815671</c:v>
                </c:pt>
                <c:pt idx="83">
                  <c:v>1.6921616387148064</c:v>
                </c:pt>
                <c:pt idx="84">
                  <c:v>1.6860310315999303</c:v>
                </c:pt>
                <c:pt idx="85">
                  <c:v>1.6592984582523354</c:v>
                </c:pt>
                <c:pt idx="86">
                  <c:v>1.6552867172831527</c:v>
                </c:pt>
                <c:pt idx="87">
                  <c:v>1.6448633443499503</c:v>
                </c:pt>
                <c:pt idx="88">
                  <c:v>1.6360697461520528</c:v>
                </c:pt>
                <c:pt idx="89">
                  <c:v>1.6347685957823412</c:v>
                </c:pt>
                <c:pt idx="90">
                  <c:v>1.6182169035277729</c:v>
                </c:pt>
                <c:pt idx="91">
                  <c:v>1.6164970216682644</c:v>
                </c:pt>
                <c:pt idx="92">
                  <c:v>1.6114402902964662</c:v>
                </c:pt>
                <c:pt idx="93">
                  <c:v>1.6151199510987866</c:v>
                </c:pt>
                <c:pt idx="94">
                  <c:v>1.5890711870212157</c:v>
                </c:pt>
                <c:pt idx="95">
                  <c:v>1.6087675060306683</c:v>
                </c:pt>
                <c:pt idx="96">
                  <c:v>1.5769483598230585</c:v>
                </c:pt>
                <c:pt idx="97">
                  <c:v>1.6102874322758918</c:v>
                </c:pt>
                <c:pt idx="98">
                  <c:v>1.6220503482809199</c:v>
                </c:pt>
                <c:pt idx="99">
                  <c:v>1.6306448647016201</c:v>
                </c:pt>
                <c:pt idx="100">
                  <c:v>1.636723314344396</c:v>
                </c:pt>
                <c:pt idx="101">
                  <c:v>1.6412460467490684</c:v>
                </c:pt>
                <c:pt idx="102">
                  <c:v>1.6473705777712777</c:v>
                </c:pt>
                <c:pt idx="103">
                  <c:v>1.6482328759380975</c:v>
                </c:pt>
                <c:pt idx="104">
                  <c:v>1.6248317995927315</c:v>
                </c:pt>
                <c:pt idx="105">
                  <c:v>1.6237282218605522</c:v>
                </c:pt>
                <c:pt idx="106">
                  <c:v>1.6163483161939762</c:v>
                </c:pt>
                <c:pt idx="107">
                  <c:v>1.6814708808160053</c:v>
                </c:pt>
                <c:pt idx="108">
                  <c:v>1.6273186788867149</c:v>
                </c:pt>
                <c:pt idx="109">
                  <c:v>1.6168396497320141</c:v>
                </c:pt>
                <c:pt idx="110">
                  <c:v>1.6148664799082806</c:v>
                </c:pt>
                <c:pt idx="111">
                  <c:v>1.6308137523614132</c:v>
                </c:pt>
                <c:pt idx="112">
                  <c:v>1.6139627980611357</c:v>
                </c:pt>
                <c:pt idx="113">
                  <c:v>1.6023445661888012</c:v>
                </c:pt>
                <c:pt idx="114">
                  <c:v>1.6101623335252591</c:v>
                </c:pt>
                <c:pt idx="115">
                  <c:v>1.6119096856462201</c:v>
                </c:pt>
                <c:pt idx="116">
                  <c:v>1.6168036887495985</c:v>
                </c:pt>
                <c:pt idx="117">
                  <c:v>1.6049543576434864</c:v>
                </c:pt>
                <c:pt idx="118">
                  <c:v>1.6029714597597284</c:v>
                </c:pt>
                <c:pt idx="119">
                  <c:v>1.5950808772396858</c:v>
                </c:pt>
                <c:pt idx="120">
                  <c:v>1.6015853359543468</c:v>
                </c:pt>
                <c:pt idx="121">
                  <c:v>1.5845169110921071</c:v>
                </c:pt>
                <c:pt idx="122">
                  <c:v>1.5875396581182784</c:v>
                </c:pt>
                <c:pt idx="123">
                  <c:v>1.5740240329842594</c:v>
                </c:pt>
                <c:pt idx="124">
                  <c:v>1.5664227842328593</c:v>
                </c:pt>
                <c:pt idx="125">
                  <c:v>1.5711041644927219</c:v>
                </c:pt>
                <c:pt idx="126">
                  <c:v>1.5574560364973336</c:v>
                </c:pt>
                <c:pt idx="127">
                  <c:v>1.569761434361747</c:v>
                </c:pt>
                <c:pt idx="128">
                  <c:v>1.5822530150362126</c:v>
                </c:pt>
                <c:pt idx="129">
                  <c:v>1.5638593532281808</c:v>
                </c:pt>
                <c:pt idx="130">
                  <c:v>1.5571492361318346</c:v>
                </c:pt>
                <c:pt idx="131">
                  <c:v>1.5486085761161996</c:v>
                </c:pt>
                <c:pt idx="132">
                  <c:v>1.5623624263227167</c:v>
                </c:pt>
                <c:pt idx="133">
                  <c:v>1.5790252823647219</c:v>
                </c:pt>
                <c:pt idx="134">
                  <c:v>1.5714319276867332</c:v>
                </c:pt>
                <c:pt idx="135">
                  <c:v>1.5861929593189255</c:v>
                </c:pt>
                <c:pt idx="136">
                  <c:v>1.5869101026000199</c:v>
                </c:pt>
                <c:pt idx="137">
                  <c:v>1.5800179201059603</c:v>
                </c:pt>
                <c:pt idx="138">
                  <c:v>1.567544380259045</c:v>
                </c:pt>
                <c:pt idx="139">
                  <c:v>1.5772253971598809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94-4ADB-A67D-C83C386742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3633888"/>
        <c:axId val="863865008"/>
      </c:scatterChart>
      <c:valAx>
        <c:axId val="863633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3865008"/>
        <c:crossesAt val="0"/>
        <c:crossBetween val="midCat"/>
        <c:majorUnit val="10"/>
      </c:valAx>
      <c:valAx>
        <c:axId val="863865008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3633888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'6737'!$A$2:$A$179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</c:numCache>
            </c:numRef>
          </c:xVal>
          <c:yVal>
            <c:numRef>
              <c:f>'6737'!$P$2:$P$177</c:f>
              <c:numCache>
                <c:formatCode>General</c:formatCode>
                <c:ptCount val="176"/>
                <c:pt idx="4">
                  <c:v>7.2127974538776369</c:v>
                </c:pt>
                <c:pt idx="5">
                  <c:v>6.5791370503161781</c:v>
                </c:pt>
                <c:pt idx="6">
                  <c:v>2.4463504337194912</c:v>
                </c:pt>
                <c:pt idx="7">
                  <c:v>2.236443467562014</c:v>
                </c:pt>
                <c:pt idx="8">
                  <c:v>2.0914930288210996</c:v>
                </c:pt>
                <c:pt idx="9">
                  <c:v>2.2985405682793578</c:v>
                </c:pt>
                <c:pt idx="10">
                  <c:v>2.256430995906948</c:v>
                </c:pt>
                <c:pt idx="11">
                  <c:v>2.0290361055664077</c:v>
                </c:pt>
                <c:pt idx="12">
                  <c:v>2.164343542281665</c:v>
                </c:pt>
                <c:pt idx="13">
                  <c:v>1.3784531249518071</c:v>
                </c:pt>
                <c:pt idx="14">
                  <c:v>1.4020017676434844</c:v>
                </c:pt>
                <c:pt idx="15">
                  <c:v>2.3658449759430815</c:v>
                </c:pt>
                <c:pt idx="16">
                  <c:v>2.3144598277368025</c:v>
                </c:pt>
                <c:pt idx="17">
                  <c:v>1.1997277296282003</c:v>
                </c:pt>
                <c:pt idx="18">
                  <c:v>2.1376100069507915</c:v>
                </c:pt>
                <c:pt idx="19">
                  <c:v>3.5653099048903671</c:v>
                </c:pt>
                <c:pt idx="20">
                  <c:v>2.0463490734281269</c:v>
                </c:pt>
                <c:pt idx="21">
                  <c:v>1.4789203678912204</c:v>
                </c:pt>
                <c:pt idx="22">
                  <c:v>1.2745075546425018</c:v>
                </c:pt>
                <c:pt idx="23">
                  <c:v>0.44654702557560355</c:v>
                </c:pt>
                <c:pt idx="24">
                  <c:v>3.732926552635004E-2</c:v>
                </c:pt>
                <c:pt idx="25">
                  <c:v>-0.29107192076740201</c:v>
                </c:pt>
                <c:pt idx="26">
                  <c:v>-0.97571967214225752</c:v>
                </c:pt>
                <c:pt idx="27">
                  <c:v>-0.46206114251087971</c:v>
                </c:pt>
                <c:pt idx="28">
                  <c:v>-0.73855492112115839</c:v>
                </c:pt>
                <c:pt idx="29">
                  <c:v>-1.5607603774591852</c:v>
                </c:pt>
                <c:pt idx="30">
                  <c:v>-1.8047373860585494</c:v>
                </c:pt>
                <c:pt idx="31">
                  <c:v>-1.0306296268456183</c:v>
                </c:pt>
                <c:pt idx="32">
                  <c:v>-1.4383154238481859</c:v>
                </c:pt>
                <c:pt idx="33">
                  <c:v>-0.48506726674022899</c:v>
                </c:pt>
                <c:pt idx="34">
                  <c:v>0.19011212704036273</c:v>
                </c:pt>
                <c:pt idx="35">
                  <c:v>-0.44655398897096449</c:v>
                </c:pt>
                <c:pt idx="36">
                  <c:v>1.0212656690267747</c:v>
                </c:pt>
                <c:pt idx="37">
                  <c:v>0.95257010198353964</c:v>
                </c:pt>
                <c:pt idx="38">
                  <c:v>0.88471783450448671</c:v>
                </c:pt>
                <c:pt idx="39">
                  <c:v>-0.32127666716197129</c:v>
                </c:pt>
                <c:pt idx="40">
                  <c:v>0.42327969251653025</c:v>
                </c:pt>
                <c:pt idx="41">
                  <c:v>-0.17571336959387104</c:v>
                </c:pt>
                <c:pt idx="42">
                  <c:v>-1.2613996056731671</c:v>
                </c:pt>
                <c:pt idx="43">
                  <c:v>-1.5234436556023332</c:v>
                </c:pt>
                <c:pt idx="44">
                  <c:v>-1.8227946644415589</c:v>
                </c:pt>
                <c:pt idx="45">
                  <c:v>-1.924215491540636</c:v>
                </c:pt>
                <c:pt idx="46">
                  <c:v>-1.686464042311516</c:v>
                </c:pt>
                <c:pt idx="47">
                  <c:v>-1.4482280498165891</c:v>
                </c:pt>
                <c:pt idx="48">
                  <c:v>-2.6390821563812232</c:v>
                </c:pt>
                <c:pt idx="49">
                  <c:v>-3.302748485732284</c:v>
                </c:pt>
                <c:pt idx="50">
                  <c:v>-2.5004218236519602</c:v>
                </c:pt>
                <c:pt idx="51">
                  <c:v>-3.3323779001591358</c:v>
                </c:pt>
                <c:pt idx="52">
                  <c:v>-2.5756700464401217</c:v>
                </c:pt>
                <c:pt idx="53">
                  <c:v>-3.3930276014040426</c:v>
                </c:pt>
                <c:pt idx="54">
                  <c:v>-3.8497037594482815</c:v>
                </c:pt>
                <c:pt idx="55">
                  <c:v>-3.1746099666343293</c:v>
                </c:pt>
                <c:pt idx="56">
                  <c:v>-3.9790469165642022</c:v>
                </c:pt>
                <c:pt idx="57">
                  <c:v>-1.5387190642339765</c:v>
                </c:pt>
                <c:pt idx="58">
                  <c:v>-2.0538788279508426</c:v>
                </c:pt>
                <c:pt idx="59">
                  <c:v>-0.90784047697981785</c:v>
                </c:pt>
                <c:pt idx="60">
                  <c:v>-0.51680121402184409</c:v>
                </c:pt>
                <c:pt idx="61">
                  <c:v>-0.35798554613054295</c:v>
                </c:pt>
                <c:pt idx="62">
                  <c:v>9.5642650904290902E-2</c:v>
                </c:pt>
                <c:pt idx="63">
                  <c:v>0.62467571091440077</c:v>
                </c:pt>
                <c:pt idx="64">
                  <c:v>1.0662764614363036</c:v>
                </c:pt>
                <c:pt idx="65">
                  <c:v>0.20688428907385589</c:v>
                </c:pt>
                <c:pt idx="66">
                  <c:v>0.14342934323177839</c:v>
                </c:pt>
                <c:pt idx="67">
                  <c:v>0.41792575945541011</c:v>
                </c:pt>
                <c:pt idx="68">
                  <c:v>0.28716129613910985</c:v>
                </c:pt>
                <c:pt idx="69">
                  <c:v>2.4154254056493922</c:v>
                </c:pt>
                <c:pt idx="70">
                  <c:v>1.6464066477262012</c:v>
                </c:pt>
                <c:pt idx="71">
                  <c:v>2.2777658950888351</c:v>
                </c:pt>
                <c:pt idx="72">
                  <c:v>1.4177703854096038</c:v>
                </c:pt>
                <c:pt idx="73">
                  <c:v>9.4600680873744347E-2</c:v>
                </c:pt>
                <c:pt idx="74">
                  <c:v>0.87156651281508402</c:v>
                </c:pt>
                <c:pt idx="75">
                  <c:v>0.75204272518183501</c:v>
                </c:pt>
                <c:pt idx="76">
                  <c:v>0.21316788043707352</c:v>
                </c:pt>
                <c:pt idx="77">
                  <c:v>0.5089085818455874</c:v>
                </c:pt>
                <c:pt idx="78">
                  <c:v>-0.26539100103094759</c:v>
                </c:pt>
                <c:pt idx="79">
                  <c:v>1.2882829014558259</c:v>
                </c:pt>
                <c:pt idx="80">
                  <c:v>0.50163566375506763</c:v>
                </c:pt>
                <c:pt idx="81">
                  <c:v>0.29924589079412384</c:v>
                </c:pt>
                <c:pt idx="82">
                  <c:v>0.75011885611481688</c:v>
                </c:pt>
                <c:pt idx="83">
                  <c:v>-0.27788699788738369</c:v>
                </c:pt>
                <c:pt idx="84">
                  <c:v>-0.46957394916535095</c:v>
                </c:pt>
                <c:pt idx="85">
                  <c:v>-1.7423913796898667</c:v>
                </c:pt>
                <c:pt idx="86">
                  <c:v>-1.8228864793903479</c:v>
                </c:pt>
                <c:pt idx="87">
                  <c:v>-2.2398451311475589</c:v>
                </c:pt>
                <c:pt idx="88">
                  <c:v>-2.5712780073190373</c:v>
                </c:pt>
                <c:pt idx="89">
                  <c:v>-2.509529299766144</c:v>
                </c:pt>
                <c:pt idx="90">
                  <c:v>-3.2480840909424047</c:v>
                </c:pt>
                <c:pt idx="91">
                  <c:v>-3.2083091780810538</c:v>
                </c:pt>
                <c:pt idx="92">
                  <c:v>-3.3436422947953437</c:v>
                </c:pt>
                <c:pt idx="93">
                  <c:v>-3.020515294091795</c:v>
                </c:pt>
                <c:pt idx="94">
                  <c:v>-4.2574484291338592</c:v>
                </c:pt>
                <c:pt idx="95">
                  <c:v>-3.0938144026540848</c:v>
                </c:pt>
                <c:pt idx="96">
                  <c:v>-4.6335601880623596</c:v>
                </c:pt>
                <c:pt idx="97">
                  <c:v>-2.7539946625269027</c:v>
                </c:pt>
                <c:pt idx="98">
                  <c:v>-2.0066822480400481</c:v>
                </c:pt>
                <c:pt idx="99">
                  <c:v>-1.4256381072876145</c:v>
                </c:pt>
                <c:pt idx="100">
                  <c:v>-0.97662973684498422</c:v>
                </c:pt>
                <c:pt idx="101">
                  <c:v>-0.60926082276316751</c:v>
                </c:pt>
                <c:pt idx="102">
                  <c:v>-0.15783423731774687</c:v>
                </c:pt>
                <c:pt idx="103">
                  <c:v>1.7445874311074003E-2</c:v>
                </c:pt>
                <c:pt idx="104">
                  <c:v>-1.0805444105933295</c:v>
                </c:pt>
                <c:pt idx="105">
                  <c:v>-1.0084276732180182</c:v>
                </c:pt>
                <c:pt idx="106">
                  <c:v>-1.265674131130661</c:v>
                </c:pt>
                <c:pt idx="107">
                  <c:v>2.2817954057432708</c:v>
                </c:pt>
                <c:pt idx="108">
                  <c:v>-0.42992333422090462</c:v>
                </c:pt>
                <c:pt idx="109">
                  <c:v>-0.84980266047790209</c:v>
                </c:pt>
                <c:pt idx="110">
                  <c:v>-0.82331955360519615</c:v>
                </c:pt>
                <c:pt idx="111">
                  <c:v>0.14357555706592731</c:v>
                </c:pt>
                <c:pt idx="112">
                  <c:v>-0.61068362442159752</c:v>
                </c:pt>
                <c:pt idx="113">
                  <c:v>-1.090344952365327</c:v>
                </c:pt>
                <c:pt idx="114">
                  <c:v>-0.55006231467601041</c:v>
                </c:pt>
                <c:pt idx="115">
                  <c:v>-0.32833717955811687</c:v>
                </c:pt>
                <c:pt idx="116">
                  <c:v>5.8514926753418572E-2</c:v>
                </c:pt>
                <c:pt idx="117">
                  <c:v>-0.43327380798950249</c:v>
                </c:pt>
                <c:pt idx="118">
                  <c:v>-0.40730120104082196</c:v>
                </c:pt>
                <c:pt idx="119">
                  <c:v>-0.69134647539126959</c:v>
                </c:pt>
                <c:pt idx="120">
                  <c:v>-0.21998240419426077</c:v>
                </c:pt>
                <c:pt idx="121">
                  <c:v>-0.98565379994425584</c:v>
                </c:pt>
                <c:pt idx="122">
                  <c:v>-0.69699969845864251</c:v>
                </c:pt>
                <c:pt idx="123">
                  <c:v>-1.2762306336501594</c:v>
                </c:pt>
                <c:pt idx="124">
                  <c:v>-1.545092524413759</c:v>
                </c:pt>
                <c:pt idx="125">
                  <c:v>-1.1693982383856039</c:v>
                </c:pt>
                <c:pt idx="126">
                  <c:v>-1.7555825332902528</c:v>
                </c:pt>
                <c:pt idx="127">
                  <c:v>-0.97980226937607628</c:v>
                </c:pt>
                <c:pt idx="128">
                  <c:v>-0.19425168022276956</c:v>
                </c:pt>
                <c:pt idx="129">
                  <c:v>-1.0294676057586785</c:v>
                </c:pt>
                <c:pt idx="130">
                  <c:v>-1.2515655331987106</c:v>
                </c:pt>
                <c:pt idx="131">
                  <c:v>-1.5697249589082192</c:v>
                </c:pt>
                <c:pt idx="132">
                  <c:v>-0.71793418429349831</c:v>
                </c:pt>
                <c:pt idx="133">
                  <c:v>0.28651264448257641</c:v>
                </c:pt>
                <c:pt idx="134">
                  <c:v>1.8065011429821785E-2</c:v>
                </c:pt>
                <c:pt idx="135">
                  <c:v>0.92270969936174929</c:v>
                </c:pt>
                <c:pt idx="136">
                  <c:v>1.0903725103214685</c:v>
                </c:pt>
                <c:pt idx="137">
                  <c:v>0.85872032730890457</c:v>
                </c:pt>
                <c:pt idx="138">
                  <c:v>0.33417495722975221</c:v>
                </c:pt>
                <c:pt idx="139">
                  <c:v>0.97223544154483099</c:v>
                </c:pt>
                <c:pt idx="140">
                  <c:v>-7.5046603733342626E-2</c:v>
                </c:pt>
                <c:pt idx="141">
                  <c:v>-0.23715978698511</c:v>
                </c:pt>
                <c:pt idx="142">
                  <c:v>-0.57926508701683899</c:v>
                </c:pt>
                <c:pt idx="143">
                  <c:v>-1.1027171391675608</c:v>
                </c:pt>
                <c:pt idx="144">
                  <c:v>-1.5364770074647502</c:v>
                </c:pt>
                <c:pt idx="145">
                  <c:v>-1.1571993638989417</c:v>
                </c:pt>
                <c:pt idx="146">
                  <c:v>-1.7354615095596242</c:v>
                </c:pt>
                <c:pt idx="147">
                  <c:v>-0.9267664523880309</c:v>
                </c:pt>
                <c:pt idx="148">
                  <c:v>-1.4349840748901568</c:v>
                </c:pt>
                <c:pt idx="149">
                  <c:v>-0.37790670078802646</c:v>
                </c:pt>
                <c:pt idx="150">
                  <c:v>-1.0098755967983102</c:v>
                </c:pt>
                <c:pt idx="151">
                  <c:v>1.0025023799195842</c:v>
                </c:pt>
                <c:pt idx="152">
                  <c:v>0.36837733672303635</c:v>
                </c:pt>
                <c:pt idx="153">
                  <c:v>1.0637445484425929</c:v>
                </c:pt>
                <c:pt idx="154">
                  <c:v>2.1619203329059702</c:v>
                </c:pt>
                <c:pt idx="155">
                  <c:v>2.0790084386736614</c:v>
                </c:pt>
                <c:pt idx="156">
                  <c:v>3.048483502038331</c:v>
                </c:pt>
                <c:pt idx="157">
                  <c:v>2.8467786243072966</c:v>
                </c:pt>
                <c:pt idx="158">
                  <c:v>2.8133538825724433</c:v>
                </c:pt>
                <c:pt idx="159">
                  <c:v>3.5557344173455978</c:v>
                </c:pt>
                <c:pt idx="160">
                  <c:v>2.9779056308125327</c:v>
                </c:pt>
                <c:pt idx="161">
                  <c:v>1.6095333805032217</c:v>
                </c:pt>
                <c:pt idx="162">
                  <c:v>2.4909199094554397</c:v>
                </c:pt>
                <c:pt idx="163">
                  <c:v>1.25045491044144</c:v>
                </c:pt>
                <c:pt idx="164">
                  <c:v>2.3554596098688019</c:v>
                </c:pt>
                <c:pt idx="165">
                  <c:v>2.7994501049359544</c:v>
                </c:pt>
                <c:pt idx="166">
                  <c:v>3.9098013680010797</c:v>
                </c:pt>
                <c:pt idx="167">
                  <c:v>3.2331846794781072</c:v>
                </c:pt>
                <c:pt idx="168">
                  <c:v>1.9617845914514982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FF-4A91-A29F-21A6B7674710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</c:v>
                </c:pt>
                <c:pt idx="2">
                  <c:v>23.5</c:v>
                </c:pt>
                <c:pt idx="3">
                  <c:v>24</c:v>
                </c:pt>
                <c:pt idx="4">
                  <c:v>24.5</c:v>
                </c:pt>
                <c:pt idx="5">
                  <c:v>25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</c:v>
                </c:pt>
                <c:pt idx="12">
                  <c:v>28.5</c:v>
                </c:pt>
                <c:pt idx="13">
                  <c:v>29</c:v>
                </c:pt>
                <c:pt idx="14">
                  <c:v>29.5</c:v>
                </c:pt>
                <c:pt idx="15">
                  <c:v>30</c:v>
                </c:pt>
                <c:pt idx="16">
                  <c:v>30.5</c:v>
                </c:pt>
                <c:pt idx="17">
                  <c:v>31</c:v>
                </c:pt>
                <c:pt idx="18">
                  <c:v>31.5</c:v>
                </c:pt>
                <c:pt idx="19">
                  <c:v>32</c:v>
                </c:pt>
                <c:pt idx="20">
                  <c:v>32.5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34.5</c:v>
                </c:pt>
                <c:pt idx="25">
                  <c:v>35</c:v>
                </c:pt>
                <c:pt idx="26">
                  <c:v>35.5</c:v>
                </c:pt>
                <c:pt idx="27">
                  <c:v>36</c:v>
                </c:pt>
                <c:pt idx="28">
                  <c:v>36.5</c:v>
                </c:pt>
                <c:pt idx="29">
                  <c:v>37</c:v>
                </c:pt>
                <c:pt idx="30">
                  <c:v>37.5</c:v>
                </c:pt>
                <c:pt idx="31">
                  <c:v>38</c:v>
                </c:pt>
                <c:pt idx="32">
                  <c:v>38.5</c:v>
                </c:pt>
                <c:pt idx="33">
                  <c:v>39</c:v>
                </c:pt>
                <c:pt idx="34">
                  <c:v>39.5</c:v>
                </c:pt>
                <c:pt idx="35">
                  <c:v>40</c:v>
                </c:pt>
                <c:pt idx="36">
                  <c:v>40.5</c:v>
                </c:pt>
                <c:pt idx="37">
                  <c:v>41</c:v>
                </c:pt>
                <c:pt idx="38">
                  <c:v>41.5</c:v>
                </c:pt>
                <c:pt idx="39">
                  <c:v>42</c:v>
                </c:pt>
                <c:pt idx="40">
                  <c:v>42.5</c:v>
                </c:pt>
              </c:numCache>
            </c:numRef>
          </c:xVal>
          <c:yVal>
            <c:numRef>
              <c:f>summary!$AA$46:$AA$86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7FF-4A91-A29F-21A6B76747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0648112"/>
        <c:axId val="810716496"/>
      </c:scatterChart>
      <c:valAx>
        <c:axId val="810648112"/>
        <c:scaling>
          <c:orientation val="minMax"/>
          <c:max val="9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10716496"/>
        <c:crossesAt val="0"/>
        <c:crossBetween val="midCat"/>
        <c:majorUnit val="10"/>
      </c:valAx>
      <c:valAx>
        <c:axId val="810716496"/>
        <c:scaling>
          <c:orientation val="minMax"/>
          <c:max val="20"/>
          <c:min val="-15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10648112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'6737'!$L$1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'6737'!$A$2:$A$141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'6737'!$M$2:$M$177</c:f>
              <c:numCache>
                <c:formatCode>0.00</c:formatCode>
                <c:ptCount val="176"/>
                <c:pt idx="4">
                  <c:v>2.0430414970813158</c:v>
                </c:pt>
                <c:pt idx="5">
                  <c:v>2.0309664973585422</c:v>
                </c:pt>
                <c:pt idx="6">
                  <c:v>1.952212330348567</c:v>
                </c:pt>
                <c:pt idx="7">
                  <c:v>1.9482123541090639</c:v>
                </c:pt>
                <c:pt idx="8">
                  <c:v>1.9454501860806135</c:v>
                </c:pt>
                <c:pt idx="9">
                  <c:v>1.9493956732335234</c:v>
                </c:pt>
                <c:pt idx="10">
                  <c:v>1.9485932354105742</c:v>
                </c:pt>
                <c:pt idx="11">
                  <c:v>1.9442600101965801</c:v>
                </c:pt>
                <c:pt idx="12">
                  <c:v>1.946838421679518</c:v>
                </c:pt>
                <c:pt idx="13">
                  <c:v>1.9318625347248457</c:v>
                </c:pt>
                <c:pt idx="14">
                  <c:v>1.932311276436298</c:v>
                </c:pt>
                <c:pt idx="15">
                  <c:v>1.9506782225285608</c:v>
                </c:pt>
                <c:pt idx="16">
                  <c:v>1.9496990298145169</c:v>
                </c:pt>
                <c:pt idx="17">
                  <c:v>1.9284567528788354</c:v>
                </c:pt>
                <c:pt idx="18">
                  <c:v>1.9463289888194328</c:v>
                </c:pt>
                <c:pt idx="19">
                  <c:v>1.9735351638856522</c:v>
                </c:pt>
                <c:pt idx="20">
                  <c:v>1.944589925212503</c:v>
                </c:pt>
                <c:pt idx="21">
                  <c:v>1.933777033285625</c:v>
                </c:pt>
                <c:pt idx="22">
                  <c:v>1.9298817533384534</c:v>
                </c:pt>
                <c:pt idx="23">
                  <c:v>1.9141041805206489</c:v>
                </c:pt>
                <c:pt idx="24">
                  <c:v>1.906306148149719</c:v>
                </c:pt>
                <c:pt idx="25">
                  <c:v>1.900048152208726</c:v>
                </c:pt>
                <c:pt idx="26">
                  <c:v>1.887001540235524</c:v>
                </c:pt>
                <c:pt idx="27">
                  <c:v>1.8967897904844566</c:v>
                </c:pt>
                <c:pt idx="28">
                  <c:v>1.8915209394069663</c:v>
                </c:pt>
                <c:pt idx="29">
                  <c:v>1.875853034956027</c:v>
                </c:pt>
                <c:pt idx="30">
                  <c:v>1.871203821758165</c:v>
                </c:pt>
                <c:pt idx="31">
                  <c:v>1.8859551789920346</c:v>
                </c:pt>
                <c:pt idx="32">
                  <c:v>1.8781863396293155</c:v>
                </c:pt>
                <c:pt idx="33">
                  <c:v>1.8963513869766311</c:v>
                </c:pt>
                <c:pt idx="34">
                  <c:v>1.90921757041953</c:v>
                </c:pt>
                <c:pt idx="35">
                  <c:v>1.8970852939965004</c:v>
                </c:pt>
                <c:pt idx="36">
                  <c:v>1.9250559891256072</c:v>
                </c:pt>
                <c:pt idx="37">
                  <c:v>1.9237469299697239</c:v>
                </c:pt>
                <c:pt idx="38">
                  <c:v>1.9224539406865144</c:v>
                </c:pt>
                <c:pt idx="39">
                  <c:v>1.8994725721309889</c:v>
                </c:pt>
                <c:pt idx="40">
                  <c:v>1.9136607994309376</c:v>
                </c:pt>
                <c:pt idx="41">
                  <c:v>1.9022464187654036</c:v>
                </c:pt>
                <c:pt idx="42">
                  <c:v>1.881557638267215</c:v>
                </c:pt>
                <c:pt idx="43">
                  <c:v>1.8765641404686071</c:v>
                </c:pt>
                <c:pt idx="44">
                  <c:v>1.8708597231996258</c:v>
                </c:pt>
                <c:pt idx="45">
                  <c:v>1.8689270531886519</c:v>
                </c:pt>
                <c:pt idx="46">
                  <c:v>1.8734576324506591</c:v>
                </c:pt>
                <c:pt idx="47">
                  <c:v>1.8779974451439607</c:v>
                </c:pt>
                <c:pt idx="48">
                  <c:v>1.8553045911707409</c:v>
                </c:pt>
                <c:pt idx="49">
                  <c:v>1.8426578000853469</c:v>
                </c:pt>
                <c:pt idx="50">
                  <c:v>1.857946895265892</c:v>
                </c:pt>
                <c:pt idx="51">
                  <c:v>1.84209318350369</c:v>
                </c:pt>
                <c:pt idx="52">
                  <c:v>1.8565129690426352</c:v>
                </c:pt>
                <c:pt idx="53">
                  <c:v>1.8409374459483647</c:v>
                </c:pt>
                <c:pt idx="54">
                  <c:v>1.8322350488113679</c:v>
                </c:pt>
                <c:pt idx="55">
                  <c:v>1.8450996010466947</c:v>
                </c:pt>
                <c:pt idx="56">
                  <c:v>1.8297702923305474</c:v>
                </c:pt>
                <c:pt idx="57">
                  <c:v>1.876273053075493</c:v>
                </c:pt>
                <c:pt idx="58">
                  <c:v>1.8664561953878374</c:v>
                </c:pt>
                <c:pt idx="59">
                  <c:v>1.8882950426512688</c:v>
                </c:pt>
                <c:pt idx="60">
                  <c:v>1.8957466665262537</c:v>
                </c:pt>
                <c:pt idx="61">
                  <c:v>1.8987730496409019</c:v>
                </c:pt>
                <c:pt idx="62">
                  <c:v>1.9074173649912876</c:v>
                </c:pt>
                <c:pt idx="63">
                  <c:v>1.917498591492196</c:v>
                </c:pt>
                <c:pt idx="64">
                  <c:v>1.9259137124468249</c:v>
                </c:pt>
                <c:pt idx="65">
                  <c:v>1.9095371798676926</c:v>
                </c:pt>
                <c:pt idx="66">
                  <c:v>1.9083279857170952</c:v>
                </c:pt>
                <c:pt idx="67">
                  <c:v>1.9135587751607364</c:v>
                </c:pt>
                <c:pt idx="68">
                  <c:v>1.9110669343428182</c:v>
                </c:pt>
                <c:pt idx="69">
                  <c:v>1.9516230246206496</c:v>
                </c:pt>
                <c:pt idx="70">
                  <c:v>1.9369686431309128</c:v>
                </c:pt>
                <c:pt idx="71">
                  <c:v>1.9489997921407387</c:v>
                </c:pt>
                <c:pt idx="72">
                  <c:v>1.9326117623970496</c:v>
                </c:pt>
                <c:pt idx="73">
                  <c:v>1.9073975092645303</c:v>
                </c:pt>
                <c:pt idx="74">
                  <c:v>1.9222033297837957</c:v>
                </c:pt>
                <c:pt idx="75">
                  <c:v>1.9199256906975839</c:v>
                </c:pt>
                <c:pt idx="76">
                  <c:v>1.9096569196581898</c:v>
                </c:pt>
                <c:pt idx="77">
                  <c:v>1.9152925390963773</c:v>
                </c:pt>
                <c:pt idx="78">
                  <c:v>1.900537526480742</c:v>
                </c:pt>
                <c:pt idx="79">
                  <c:v>1.9301442556315067</c:v>
                </c:pt>
                <c:pt idx="80">
                  <c:v>1.9151539467471739</c:v>
                </c:pt>
                <c:pt idx="81">
                  <c:v>1.9112972177506009</c:v>
                </c:pt>
                <c:pt idx="82">
                  <c:v>1.9198890295486146</c:v>
                </c:pt>
                <c:pt idx="83">
                  <c:v>1.9002994034139871</c:v>
                </c:pt>
                <c:pt idx="84">
                  <c:v>1.8966466268312441</c:v>
                </c:pt>
                <c:pt idx="85">
                  <c:v>1.8723918840157823</c:v>
                </c:pt>
                <c:pt idx="86">
                  <c:v>1.8708579735787327</c:v>
                </c:pt>
                <c:pt idx="87">
                  <c:v>1.8629124311776633</c:v>
                </c:pt>
                <c:pt idx="88">
                  <c:v>1.8565966635118989</c:v>
                </c:pt>
                <c:pt idx="89">
                  <c:v>1.8577733436743205</c:v>
                </c:pt>
                <c:pt idx="90">
                  <c:v>1.8436994819518853</c:v>
                </c:pt>
                <c:pt idx="91">
                  <c:v>1.8444574306245098</c:v>
                </c:pt>
                <c:pt idx="92">
                  <c:v>1.8418785297848448</c:v>
                </c:pt>
                <c:pt idx="93">
                  <c:v>1.8480360211192983</c:v>
                </c:pt>
                <c:pt idx="94">
                  <c:v>1.8244650875738606</c:v>
                </c:pt>
                <c:pt idx="95">
                  <c:v>1.8466392371154461</c:v>
                </c:pt>
                <c:pt idx="96">
                  <c:v>1.8172979214399694</c:v>
                </c:pt>
                <c:pt idx="97">
                  <c:v>1.8531148244249358</c:v>
                </c:pt>
                <c:pt idx="98">
                  <c:v>1.867355570962097</c:v>
                </c:pt>
                <c:pt idx="99">
                  <c:v>1.8784279179149304</c:v>
                </c:pt>
                <c:pt idx="100">
                  <c:v>1.8869841980898394</c:v>
                </c:pt>
                <c:pt idx="101">
                  <c:v>1.8939847610266449</c:v>
                </c:pt>
                <c:pt idx="102">
                  <c:v>1.9025871225809872</c:v>
                </c:pt>
                <c:pt idx="103">
                  <c:v>1.9059272512799401</c:v>
                </c:pt>
                <c:pt idx="104">
                  <c:v>1.8850040054667072</c:v>
                </c:pt>
                <c:pt idx="105">
                  <c:v>1.8863782582666611</c:v>
                </c:pt>
                <c:pt idx="106">
                  <c:v>1.8814761831322182</c:v>
                </c:pt>
                <c:pt idx="107">
                  <c:v>1.9490765782863804</c:v>
                </c:pt>
                <c:pt idx="108">
                  <c:v>1.8974022068892231</c:v>
                </c:pt>
                <c:pt idx="109">
                  <c:v>1.8894010082666555</c:v>
                </c:pt>
                <c:pt idx="110">
                  <c:v>1.8899056689750551</c:v>
                </c:pt>
                <c:pt idx="111">
                  <c:v>1.9083307719603209</c:v>
                </c:pt>
                <c:pt idx="112">
                  <c:v>1.8939576481921763</c:v>
                </c:pt>
                <c:pt idx="113">
                  <c:v>1.8848172468519748</c:v>
                </c:pt>
                <c:pt idx="114">
                  <c:v>1.8951128447205658</c:v>
                </c:pt>
                <c:pt idx="115">
                  <c:v>1.89933802737366</c:v>
                </c:pt>
                <c:pt idx="116">
                  <c:v>1.9067098610091715</c:v>
                </c:pt>
                <c:pt idx="117">
                  <c:v>1.8973383604351926</c:v>
                </c:pt>
                <c:pt idx="118">
                  <c:v>1.8978332930835675</c:v>
                </c:pt>
                <c:pt idx="119">
                  <c:v>1.892420541095658</c:v>
                </c:pt>
                <c:pt idx="120">
                  <c:v>1.9014028303424522</c:v>
                </c:pt>
                <c:pt idx="121">
                  <c:v>1.8868122360123456</c:v>
                </c:pt>
                <c:pt idx="122">
                  <c:v>1.89231281357065</c:v>
                </c:pt>
                <c:pt idx="123">
                  <c:v>1.8812750189687641</c:v>
                </c:pt>
                <c:pt idx="124">
                  <c:v>1.8761516007494972</c:v>
                </c:pt>
                <c:pt idx="125">
                  <c:v>1.8833108115414929</c:v>
                </c:pt>
                <c:pt idx="126">
                  <c:v>1.8721405140782377</c:v>
                </c:pt>
                <c:pt idx="127">
                  <c:v>1.8869237424747842</c:v>
                </c:pt>
                <c:pt idx="128">
                  <c:v>1.901893153681383</c:v>
                </c:pt>
                <c:pt idx="129">
                  <c:v>1.8859773224054841</c:v>
                </c:pt>
                <c:pt idx="130">
                  <c:v>1.8817450358412711</c:v>
                </c:pt>
                <c:pt idx="131">
                  <c:v>1.8756822063577692</c:v>
                </c:pt>
                <c:pt idx="132">
                  <c:v>1.8919138870964194</c:v>
                </c:pt>
                <c:pt idx="133">
                  <c:v>1.9110545736705578</c:v>
                </c:pt>
                <c:pt idx="134">
                  <c:v>1.9059390495247022</c:v>
                </c:pt>
                <c:pt idx="135">
                  <c:v>1.9231779116890273</c:v>
                </c:pt>
                <c:pt idx="136">
                  <c:v>1.9263728855022548</c:v>
                </c:pt>
                <c:pt idx="137">
                  <c:v>1.9219585335403284</c:v>
                </c:pt>
                <c:pt idx="138">
                  <c:v>1.9119628242255462</c:v>
                </c:pt>
                <c:pt idx="139">
                  <c:v>1.9241216716585152</c:v>
                </c:pt>
                <c:pt idx="140">
                  <c:v>1.9041647194245996</c:v>
                </c:pt>
                <c:pt idx="141">
                  <c:v>1.9010754990285943</c:v>
                </c:pt>
                <c:pt idx="142">
                  <c:v>1.8945563582083302</c:v>
                </c:pt>
                <c:pt idx="143">
                  <c:v>1.8845814831031791</c:v>
                </c:pt>
                <c:pt idx="144">
                  <c:v>1.8763157775927812</c:v>
                </c:pt>
                <c:pt idx="145">
                  <c:v>1.8835432726598091</c:v>
                </c:pt>
                <c:pt idx="146">
                  <c:v>1.8725239392608808</c:v>
                </c:pt>
                <c:pt idx="147">
                  <c:v>1.8879343902473582</c:v>
                </c:pt>
                <c:pt idx="148">
                  <c:v>1.8782498216419496</c:v>
                </c:pt>
                <c:pt idx="149">
                  <c:v>1.8983934331529306</c:v>
                </c:pt>
                <c:pt idx="150">
                  <c:v>1.8863506667101548</c:v>
                </c:pt>
                <c:pt idx="151">
                  <c:v>1.924698436863395</c:v>
                </c:pt>
                <c:pt idx="152">
                  <c:v>1.9126145829918797</c:v>
                </c:pt>
                <c:pt idx="153">
                  <c:v>1.9258654644443849</c:v>
                </c:pt>
                <c:pt idx="154">
                  <c:v>1.9467922451275743</c:v>
                </c:pt>
                <c:pt idx="155">
                  <c:v>1.9452122803795124</c:v>
                </c:pt>
                <c:pt idx="156">
                  <c:v>1.9636865468092419</c:v>
                </c:pt>
                <c:pt idx="157">
                  <c:v>1.9598428691405803</c:v>
                </c:pt>
                <c:pt idx="158">
                  <c:v>1.9592059289989623</c:v>
                </c:pt>
                <c:pt idx="159">
                  <c:v>1.9733526938925792</c:v>
                </c:pt>
                <c:pt idx="160">
                  <c:v>1.9623416185626676</c:v>
                </c:pt>
                <c:pt idx="161">
                  <c:v>1.9362659880667921</c:v>
                </c:pt>
                <c:pt idx="162">
                  <c:v>1.9530616439621855</c:v>
                </c:pt>
                <c:pt idx="163">
                  <c:v>1.9294234074004282</c:v>
                </c:pt>
                <c:pt idx="164">
                  <c:v>1.9504803195323139</c:v>
                </c:pt>
                <c:pt idx="165">
                  <c:v>1.9589409793348165</c:v>
                </c:pt>
                <c:pt idx="166">
                  <c:v>1.9800997753055549</c:v>
                </c:pt>
                <c:pt idx="167">
                  <c:v>1.9672062028487327</c:v>
                </c:pt>
                <c:pt idx="168">
                  <c:v>1.9429784688382603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71-4031-A141-94EA6565F2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1452944"/>
        <c:axId val="811077376"/>
      </c:scatterChart>
      <c:valAx>
        <c:axId val="811452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11077376"/>
        <c:crossesAt val="0"/>
        <c:crossBetween val="midCat"/>
        <c:majorUnit val="10"/>
      </c:valAx>
      <c:valAx>
        <c:axId val="811077376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11452944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'6738'!$L$1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'6738'!$A$2:$A$141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'6738'!$L$2:$L$141</c:f>
              <c:numCache>
                <c:formatCode>0.00</c:formatCode>
                <c:ptCount val="140"/>
                <c:pt idx="0">
                  <c:v>2.1563512727403009</c:v>
                </c:pt>
                <c:pt idx="1">
                  <c:v>2.2162051016872071</c:v>
                </c:pt>
                <c:pt idx="2">
                  <c:v>2.2220336931277731</c:v>
                </c:pt>
                <c:pt idx="3">
                  <c:v>2.2297506669279499</c:v>
                </c:pt>
                <c:pt idx="4">
                  <c:v>2.2402145928118724</c:v>
                </c:pt>
                <c:pt idx="5">
                  <c:v>2.2454912556044477</c:v>
                </c:pt>
                <c:pt idx="6">
                  <c:v>2.2434489754103506</c:v>
                </c:pt>
                <c:pt idx="7">
                  <c:v>2.2643289945014713</c:v>
                </c:pt>
                <c:pt idx="8">
                  <c:v>2.259719979351416</c:v>
                </c:pt>
                <c:pt idx="9">
                  <c:v>2.2632901423262584</c:v>
                </c:pt>
                <c:pt idx="10">
                  <c:v>2.2608918852671991</c:v>
                </c:pt>
                <c:pt idx="11">
                  <c:v>2.170411277412994</c:v>
                </c:pt>
                <c:pt idx="12">
                  <c:v>2.1399277087085231</c:v>
                </c:pt>
                <c:pt idx="13">
                  <c:v>2.110046763136471</c:v>
                </c:pt>
                <c:pt idx="14">
                  <c:v>2.046473362043586</c:v>
                </c:pt>
                <c:pt idx="15">
                  <c:v>2.0371468874676126</c:v>
                </c:pt>
                <c:pt idx="16">
                  <c:v>2.0135533150011216</c:v>
                </c:pt>
                <c:pt idx="17">
                  <c:v>2.0643551831503224</c:v>
                </c:pt>
                <c:pt idx="18">
                  <c:v>2.0837050947678217</c:v>
                </c:pt>
                <c:pt idx="19">
                  <c:v>2.0711474939454297</c:v>
                </c:pt>
                <c:pt idx="20">
                  <c:v>2.0945087911850777</c:v>
                </c:pt>
                <c:pt idx="21">
                  <c:v>2.0638053551401234</c:v>
                </c:pt>
                <c:pt idx="22">
                  <c:v>2.0651918191818797</c:v>
                </c:pt>
                <c:pt idx="23">
                  <c:v>2.0361732716770922</c:v>
                </c:pt>
                <c:pt idx="24">
                  <c:v>2.0283844019941926</c:v>
                </c:pt>
                <c:pt idx="25">
                  <c:v>1.9864506664797417</c:v>
                </c:pt>
                <c:pt idx="26">
                  <c:v>1.9859413496599903</c:v>
                </c:pt>
                <c:pt idx="27">
                  <c:v>1.9951572807021021</c:v>
                </c:pt>
                <c:pt idx="28">
                  <c:v>2.0279449958664828</c:v>
                </c:pt>
                <c:pt idx="29">
                  <c:v>2.0303373934783053</c:v>
                </c:pt>
                <c:pt idx="30">
                  <c:v>2.0199814899974102</c:v>
                </c:pt>
                <c:pt idx="31">
                  <c:v>1.9944993098829047</c:v>
                </c:pt>
                <c:pt idx="32">
                  <c:v>1.9840233089748078</c:v>
                </c:pt>
                <c:pt idx="33">
                  <c:v>2.0013357564093792</c:v>
                </c:pt>
                <c:pt idx="34">
                  <c:v>1.9801372835007556</c:v>
                </c:pt>
                <c:pt idx="35">
                  <c:v>2.0026404238662461</c:v>
                </c:pt>
                <c:pt idx="36">
                  <c:v>2.0245807160990159</c:v>
                </c:pt>
                <c:pt idx="37">
                  <c:v>2.0353902465453215</c:v>
                </c:pt>
                <c:pt idx="38">
                  <c:v>2.005916869149944</c:v>
                </c:pt>
                <c:pt idx="39">
                  <c:v>1.9609437434117993</c:v>
                </c:pt>
                <c:pt idx="40">
                  <c:v>1.9482931045821714</c:v>
                </c:pt>
                <c:pt idx="41">
                  <c:v>1.9149123003597013</c:v>
                </c:pt>
                <c:pt idx="42">
                  <c:v>1.9103087067010129</c:v>
                </c:pt>
                <c:pt idx="43">
                  <c:v>1.9383184809431744</c:v>
                </c:pt>
                <c:pt idx="44">
                  <c:v>1.961392587131412</c:v>
                </c:pt>
                <c:pt idx="45">
                  <c:v>1.9838083281525074</c:v>
                </c:pt>
                <c:pt idx="46">
                  <c:v>1.9617982444502213</c:v>
                </c:pt>
                <c:pt idx="47">
                  <c:v>1.9682607889477512</c:v>
                </c:pt>
                <c:pt idx="48">
                  <c:v>1.9328937343023889</c:v>
                </c:pt>
                <c:pt idx="49">
                  <c:v>1.9166781390373187</c:v>
                </c:pt>
                <c:pt idx="50">
                  <c:v>1.9025144913296039</c:v>
                </c:pt>
                <c:pt idx="51">
                  <c:v>1.8944450360644565</c:v>
                </c:pt>
                <c:pt idx="52">
                  <c:v>1.8714961816065665</c:v>
                </c:pt>
                <c:pt idx="53">
                  <c:v>1.8856111367896373</c:v>
                </c:pt>
                <c:pt idx="54">
                  <c:v>1.8594658797690946</c:v>
                </c:pt>
                <c:pt idx="55">
                  <c:v>1.870171193072206</c:v>
                </c:pt>
                <c:pt idx="56">
                  <c:v>1.8961116774778048</c:v>
                </c:pt>
                <c:pt idx="57">
                  <c:v>1.9050642209489348</c:v>
                </c:pt>
                <c:pt idx="58">
                  <c:v>1.9344898613124311</c:v>
                </c:pt>
                <c:pt idx="59">
                  <c:v>1.917452117187362</c:v>
                </c:pt>
                <c:pt idx="60">
                  <c:v>1.8958834349885971</c:v>
                </c:pt>
                <c:pt idx="61">
                  <c:v>1.8895660720432872</c:v>
                </c:pt>
                <c:pt idx="62">
                  <c:v>1.8667369283770254</c:v>
                </c:pt>
                <c:pt idx="63">
                  <c:v>1.8540927152052553</c:v>
                </c:pt>
                <c:pt idx="64">
                  <c:v>1.8320365555368976</c:v>
                </c:pt>
                <c:pt idx="65">
                  <c:v>1.8638534096161234</c:v>
                </c:pt>
                <c:pt idx="66">
                  <c:v>1.860594455556126</c:v>
                </c:pt>
                <c:pt idx="67">
                  <c:v>1.8777236163092261</c:v>
                </c:pt>
                <c:pt idx="68">
                  <c:v>1.9054598071086399</c:v>
                </c:pt>
                <c:pt idx="69">
                  <c:v>1.9227299700093956</c:v>
                </c:pt>
                <c:pt idx="70">
                  <c:v>1.9145043614256498</c:v>
                </c:pt>
                <c:pt idx="71">
                  <c:v>1.9427939415084494</c:v>
                </c:pt>
                <c:pt idx="72">
                  <c:v>1.9205990546917535</c:v>
                </c:pt>
                <c:pt idx="73">
                  <c:v>1.9181413579317244</c:v>
                </c:pt>
                <c:pt idx="74">
                  <c:v>1.8958467249010105</c:v>
                </c:pt>
                <c:pt idx="75">
                  <c:v>1.8799486471756335</c:v>
                </c:pt>
                <c:pt idx="76">
                  <c:v>1.8724503868075724</c:v>
                </c:pt>
                <c:pt idx="77">
                  <c:v>1.8595838364593082</c:v>
                </c:pt>
                <c:pt idx="78">
                  <c:v>1.8552881670656995</c:v>
                </c:pt>
                <c:pt idx="79">
                  <c:v>1.8571533312788187</c:v>
                </c:pt>
                <c:pt idx="80">
                  <c:v>1.865844031824774</c:v>
                </c:pt>
                <c:pt idx="81">
                  <c:v>1.8666429558638802</c:v>
                </c:pt>
                <c:pt idx="82">
                  <c:v>1.8344038460893042</c:v>
                </c:pt>
                <c:pt idx="83">
                  <c:v>1.851424257268721</c:v>
                </c:pt>
                <c:pt idx="84">
                  <c:v>1.849962233689068</c:v>
                </c:pt>
                <c:pt idx="85">
                  <c:v>1.8391163937077577</c:v>
                </c:pt>
                <c:pt idx="86">
                  <c:v>1.845493406898894</c:v>
                </c:pt>
                <c:pt idx="87">
                  <c:v>1.8622637103443607</c:v>
                </c:pt>
                <c:pt idx="88">
                  <c:v>1.8456489209477902</c:v>
                </c:pt>
                <c:pt idx="89">
                  <c:v>1.8213070798975144</c:v>
                </c:pt>
                <c:pt idx="90">
                  <c:v>1.8235887328310718</c:v>
                </c:pt>
                <c:pt idx="91">
                  <c:v>1.8184282438324855</c:v>
                </c:pt>
                <c:pt idx="92">
                  <c:v>1.8176261797389737</c:v>
                </c:pt>
                <c:pt idx="93">
                  <c:v>1.8390167741952492</c:v>
                </c:pt>
                <c:pt idx="94">
                  <c:v>1.8428155276943785</c:v>
                </c:pt>
                <c:pt idx="95">
                  <c:v>1.8698757632680798</c:v>
                </c:pt>
                <c:pt idx="96">
                  <c:v>1.854742900184208</c:v>
                </c:pt>
                <c:pt idx="97">
                  <c:v>1.8545664458891156</c:v>
                </c:pt>
                <c:pt idx="98">
                  <c:v>1.8247267309109201</c:v>
                </c:pt>
                <c:pt idx="99">
                  <c:v>1.8020954639576627</c:v>
                </c:pt>
                <c:pt idx="100">
                  <c:v>1.8030919933832283</c:v>
                </c:pt>
                <c:pt idx="101">
                  <c:v>1.8090495074100414</c:v>
                </c:pt>
                <c:pt idx="102">
                  <c:v>1.8228053904299315</c:v>
                </c:pt>
                <c:pt idx="103">
                  <c:v>1.8263064002082772</c:v>
                </c:pt>
                <c:pt idx="104">
                  <c:v>1.828308557167202</c:v>
                </c:pt>
                <c:pt idx="105">
                  <c:v>1.8029262888286262</c:v>
                </c:pt>
                <c:pt idx="106">
                  <c:v>1.7842621338053011</c:v>
                </c:pt>
                <c:pt idx="107">
                  <c:v>1.782948259918913</c:v>
                </c:pt>
                <c:pt idx="108">
                  <c:v>1.7811305294234159</c:v>
                </c:pt>
                <c:pt idx="109">
                  <c:v>1.8002555953493407</c:v>
                </c:pt>
                <c:pt idx="110">
                  <c:v>1.8197382168193152</c:v>
                </c:pt>
                <c:pt idx="111">
                  <c:v>1.8450827442230138</c:v>
                </c:pt>
                <c:pt idx="112">
                  <c:v>1.8224202897531023</c:v>
                </c:pt>
                <c:pt idx="113">
                  <c:v>1.816447118778671</c:v>
                </c:pt>
                <c:pt idx="114">
                  <c:v>1.7977808325199676</c:v>
                </c:pt>
                <c:pt idx="115">
                  <c:v>1.7687195566767941</c:v>
                </c:pt>
                <c:pt idx="116">
                  <c:v>1.7618208876485806</c:v>
                </c:pt>
                <c:pt idx="117">
                  <c:v>1.7359145308412878</c:v>
                </c:pt>
                <c:pt idx="118">
                  <c:v>1.7259613583006235</c:v>
                </c:pt>
                <c:pt idx="119">
                  <c:v>1.7480338556967223</c:v>
                </c:pt>
                <c:pt idx="120">
                  <c:v>1.7540203845785396</c:v>
                </c:pt>
                <c:pt idx="121">
                  <c:v>1.7377166956135144</c:v>
                </c:pt>
                <c:pt idx="122">
                  <c:v>1.7410797401070803</c:v>
                </c:pt>
                <c:pt idx="123">
                  <c:v>1.7447331415364444</c:v>
                </c:pt>
                <c:pt idx="124">
                  <c:v>1.7573787332636499</c:v>
                </c:pt>
                <c:pt idx="125">
                  <c:v>1.7721986906497544</c:v>
                </c:pt>
                <c:pt idx="126">
                  <c:v>1.7771085572722067</c:v>
                </c:pt>
                <c:pt idx="127">
                  <c:v>1.7705109454030108</c:v>
                </c:pt>
                <c:pt idx="128">
                  <c:v>1.7731786594067072</c:v>
                </c:pt>
                <c:pt idx="129">
                  <c:v>1.7423010409669506</c:v>
                </c:pt>
                <c:pt idx="130">
                  <c:v>1.7390639548689475</c:v>
                </c:pt>
                <c:pt idx="131">
                  <c:v>1.7670681030988828</c:v>
                </c:pt>
                <c:pt idx="132">
                  <c:v>1.7688030615822197</c:v>
                </c:pt>
                <c:pt idx="133">
                  <c:v>1.7866659414010202</c:v>
                </c:pt>
                <c:pt idx="134">
                  <c:v>1.79942730984169</c:v>
                </c:pt>
                <c:pt idx="135">
                  <c:v>1.785042122599386</c:v>
                </c:pt>
                <c:pt idx="136">
                  <c:v>1.7649911513799492</c:v>
                </c:pt>
                <c:pt idx="137">
                  <c:v>1.7599529055835179</c:v>
                </c:pt>
                <c:pt idx="138">
                  <c:v>1.756642648419799</c:v>
                </c:pt>
                <c:pt idx="139">
                  <c:v>1.7326032885096205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4C-42F4-9649-B69F24736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2333840"/>
        <c:axId val="732337232"/>
      </c:scatterChart>
      <c:valAx>
        <c:axId val="732333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32337232"/>
        <c:crossesAt val="0"/>
        <c:crossBetween val="midCat"/>
        <c:majorUnit val="10"/>
      </c:valAx>
      <c:valAx>
        <c:axId val="732337232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32333840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'6738'!$A$2:$A$179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</c:numCache>
            </c:numRef>
          </c:xVal>
          <c:yVal>
            <c:numRef>
              <c:f>'6738'!$P$2:$P$177</c:f>
              <c:numCache>
                <c:formatCode>General</c:formatCode>
                <c:ptCount val="176"/>
                <c:pt idx="4">
                  <c:v>9.3657878776442569</c:v>
                </c:pt>
                <c:pt idx="5">
                  <c:v>9.7316607833656885</c:v>
                </c:pt>
                <c:pt idx="6">
                  <c:v>9.7420174584683714</c:v>
                </c:pt>
                <c:pt idx="7">
                  <c:v>10.865820358502026</c:v>
                </c:pt>
                <c:pt idx="8">
                  <c:v>10.751498382848542</c:v>
                </c:pt>
                <c:pt idx="9">
                  <c:v>11.034478392169937</c:v>
                </c:pt>
                <c:pt idx="10">
                  <c:v>11.027543560363867</c:v>
                </c:pt>
                <c:pt idx="11">
                  <c:v>6.7420256878439329</c:v>
                </c:pt>
                <c:pt idx="12">
                  <c:v>5.37085231092124</c:v>
                </c:pt>
                <c:pt idx="13">
                  <c:v>4.0289512353283037</c:v>
                </c:pt>
                <c:pt idx="14">
                  <c:v>1.0504456925509149</c:v>
                </c:pt>
                <c:pt idx="15">
                  <c:v>0.70697404374746131</c:v>
                </c:pt>
                <c:pt idx="16">
                  <c:v>-0.32951910736060269</c:v>
                </c:pt>
                <c:pt idx="17">
                  <c:v>2.2477317850460823</c:v>
                </c:pt>
                <c:pt idx="18">
                  <c:v>3.2972100124522794</c:v>
                </c:pt>
                <c:pt idx="19">
                  <c:v>2.7967870353119566</c:v>
                </c:pt>
                <c:pt idx="20">
                  <c:v>4.0411175383188009</c:v>
                </c:pt>
                <c:pt idx="21">
                  <c:v>2.6592641481391168</c:v>
                </c:pt>
                <c:pt idx="22">
                  <c:v>2.8361714069403008</c:v>
                </c:pt>
                <c:pt idx="23">
                  <c:v>1.5361611495604741</c:v>
                </c:pt>
                <c:pt idx="24">
                  <c:v>1.267378359074647</c:v>
                </c:pt>
                <c:pt idx="25">
                  <c:v>-0.65998464135688029</c:v>
                </c:pt>
                <c:pt idx="26">
                  <c:v>-0.57516456880508482</c:v>
                </c:pt>
                <c:pt idx="27">
                  <c:v>-1.7942474816766703E-2</c:v>
                </c:pt>
                <c:pt idx="28">
                  <c:v>1.6842744436110482</c:v>
                </c:pt>
                <c:pt idx="29">
                  <c:v>1.9100447297283421</c:v>
                </c:pt>
                <c:pt idx="30">
                  <c:v>1.51656877229259</c:v>
                </c:pt>
                <c:pt idx="31">
                  <c:v>0.38833687238397246</c:v>
                </c:pt>
                <c:pt idx="32">
                  <c:v>-1.0972794195781116E-2</c:v>
                </c:pt>
                <c:pt idx="33">
                  <c:v>0.93953600720800778</c:v>
                </c:pt>
                <c:pt idx="34">
                  <c:v>1.9384350810352308E-2</c:v>
                </c:pt>
                <c:pt idx="35">
                  <c:v>1.2220300507335184</c:v>
                </c:pt>
                <c:pt idx="36">
                  <c:v>2.3973355121932953</c:v>
                </c:pt>
                <c:pt idx="37">
                  <c:v>3.0319663869750761</c:v>
                </c:pt>
                <c:pt idx="38">
                  <c:v>1.7098628562127764</c:v>
                </c:pt>
                <c:pt idx="39">
                  <c:v>-0.36513793258174571</c:v>
                </c:pt>
                <c:pt idx="40">
                  <c:v>-0.87008021280954251</c:v>
                </c:pt>
                <c:pt idx="41">
                  <c:v>-2.3819862409428634</c:v>
                </c:pt>
                <c:pt idx="42">
                  <c:v>-2.4960448687087315</c:v>
                </c:pt>
                <c:pt idx="43">
                  <c:v>-1.025915500338308</c:v>
                </c:pt>
                <c:pt idx="44">
                  <c:v>0.20446475326083047</c:v>
                </c:pt>
                <c:pt idx="45">
                  <c:v>1.402865047046211</c:v>
                </c:pt>
                <c:pt idx="46">
                  <c:v>0.44328955436264128</c:v>
                </c:pt>
                <c:pt idx="47">
                  <c:v>0.86676643301745682</c:v>
                </c:pt>
                <c:pt idx="48">
                  <c:v>-0.74162132269559311</c:v>
                </c:pt>
                <c:pt idx="49">
                  <c:v>-1.41973066769714</c:v>
                </c:pt>
                <c:pt idx="50">
                  <c:v>-1.9981670596033274</c:v>
                </c:pt>
                <c:pt idx="51">
                  <c:v>-2.2805792401183069</c:v>
                </c:pt>
                <c:pt idx="52">
                  <c:v>-3.2857553394817147</c:v>
                </c:pt>
                <c:pt idx="53">
                  <c:v>-2.490564101660008</c:v>
                </c:pt>
                <c:pt idx="54">
                  <c:v>-3.6510048331818492</c:v>
                </c:pt>
                <c:pt idx="55">
                  <c:v>-3.0214362858402199</c:v>
                </c:pt>
                <c:pt idx="56">
                  <c:v>-1.6518222684011941</c:v>
                </c:pt>
                <c:pt idx="57">
                  <c:v>-1.1073941743931759</c:v>
                </c:pt>
                <c:pt idx="58">
                  <c:v>0.43151061515956129</c:v>
                </c:pt>
                <c:pt idx="59">
                  <c:v>-0.28653445064846594</c:v>
                </c:pt>
                <c:pt idx="60">
                  <c:v>-1.2246689512369817</c:v>
                </c:pt>
                <c:pt idx="61">
                  <c:v>-1.4219735884388229</c:v>
                </c:pt>
                <c:pt idx="62">
                  <c:v>-2.4213347594059278</c:v>
                </c:pt>
                <c:pt idx="63">
                  <c:v>-2.9259649145543443</c:v>
                </c:pt>
                <c:pt idx="64">
                  <c:v>-3.8877785383190906</c:v>
                </c:pt>
                <c:pt idx="65">
                  <c:v>-2.2327210080812381</c:v>
                </c:pt>
                <c:pt idx="66">
                  <c:v>-2.2814640291347987</c:v>
                </c:pt>
                <c:pt idx="67">
                  <c:v>-1.3398583425985451</c:v>
                </c:pt>
                <c:pt idx="68">
                  <c:v>0.11698176330567016</c:v>
                </c:pt>
                <c:pt idx="69">
                  <c:v>1.0654366017119321</c:v>
                </c:pt>
                <c:pt idx="70">
                  <c:v>0.77543930414825157</c:v>
                </c:pt>
                <c:pt idx="71">
                  <c:v>2.2591601867510005</c:v>
                </c:pt>
                <c:pt idx="72">
                  <c:v>1.2906079187651358</c:v>
                </c:pt>
                <c:pt idx="73">
                  <c:v>1.2807858150570544</c:v>
                </c:pt>
                <c:pt idx="74">
                  <c:v>0.30738839414532904</c:v>
                </c:pt>
                <c:pt idx="75">
                  <c:v>-0.35529759818457801</c:v>
                </c:pt>
                <c:pt idx="76">
                  <c:v>-0.60996409778218674</c:v>
                </c:pt>
                <c:pt idx="77">
                  <c:v>-1.1253942379909356</c:v>
                </c:pt>
                <c:pt idx="78">
                  <c:v>-1.2244955045317705</c:v>
                </c:pt>
                <c:pt idx="79">
                  <c:v>-1.0243354781069858</c:v>
                </c:pt>
                <c:pt idx="80">
                  <c:v>-0.49262635320991444</c:v>
                </c:pt>
                <c:pt idx="81">
                  <c:v>-0.34425873564657516</c:v>
                </c:pt>
                <c:pt idx="82">
                  <c:v>-1.8007071782552226</c:v>
                </c:pt>
                <c:pt idx="83">
                  <c:v>-0.8643839810876689</c:v>
                </c:pt>
                <c:pt idx="84">
                  <c:v>-0.82584145391120523</c:v>
                </c:pt>
                <c:pt idx="85">
                  <c:v>-1.2431159814666313</c:v>
                </c:pt>
                <c:pt idx="86">
                  <c:v>-0.82379376936741289</c:v>
                </c:pt>
                <c:pt idx="87">
                  <c:v>0.10038049331814808</c:v>
                </c:pt>
                <c:pt idx="88">
                  <c:v>-0.59711962890008186</c:v>
                </c:pt>
                <c:pt idx="89">
                  <c:v>-1.6699597807816176</c:v>
                </c:pt>
                <c:pt idx="90">
                  <c:v>-1.4495688958496575</c:v>
                </c:pt>
                <c:pt idx="91">
                  <c:v>-1.5906786063265517</c:v>
                </c:pt>
                <c:pt idx="92">
                  <c:v>-1.5200786756013567</c:v>
                </c:pt>
                <c:pt idx="93">
                  <c:v>-0.37147467661158612</c:v>
                </c:pt>
                <c:pt idx="94">
                  <c:v>-7.7390927078289456E-2</c:v>
                </c:pt>
                <c:pt idx="95">
                  <c:v>1.3466147853417689</c:v>
                </c:pt>
                <c:pt idx="96">
                  <c:v>0.72109894523978468</c:v>
                </c:pt>
                <c:pt idx="97">
                  <c:v>0.82208775012034774</c:v>
                </c:pt>
                <c:pt idx="98">
                  <c:v>-0.51781055740338866</c:v>
                </c:pt>
                <c:pt idx="99">
                  <c:v>-1.5075599055618363</c:v>
                </c:pt>
                <c:pt idx="100">
                  <c:v>-1.3495936448239272</c:v>
                </c:pt>
                <c:pt idx="101">
                  <c:v>-0.95064852295749458</c:v>
                </c:pt>
                <c:pt idx="102">
                  <c:v>-0.17289914555285127</c:v>
                </c:pt>
                <c:pt idx="103">
                  <c:v>0.1067217607124728</c:v>
                </c:pt>
                <c:pt idx="104">
                  <c:v>0.3135361830930069</c:v>
                </c:pt>
                <c:pt idx="105">
                  <c:v>-0.8098425217520997</c:v>
                </c:pt>
                <c:pt idx="106">
                  <c:v>-1.6068901802894613</c:v>
                </c:pt>
                <c:pt idx="107">
                  <c:v>-1.5611513106066133</c:v>
                </c:pt>
                <c:pt idx="108">
                  <c:v>-1.5398871776130452</c:v>
                </c:pt>
                <c:pt idx="109">
                  <c:v>-0.50133078589884461</c:v>
                </c:pt>
                <c:pt idx="110">
                  <c:v>0.55459379675344367</c:v>
                </c:pt>
                <c:pt idx="111">
                  <c:v>1.8952593188547886</c:v>
                </c:pt>
                <c:pt idx="112">
                  <c:v>0.90399504314690993</c:v>
                </c:pt>
                <c:pt idx="113">
                  <c:v>0.72340946391816108</c:v>
                </c:pt>
                <c:pt idx="114">
                  <c:v>-7.3741718962765865E-2</c:v>
                </c:pt>
                <c:pt idx="115">
                  <c:v>-1.3758274970607001</c:v>
                </c:pt>
                <c:pt idx="116">
                  <c:v>-1.6013689640624256</c:v>
                </c:pt>
                <c:pt idx="117">
                  <c:v>-2.7502051642382628</c:v>
                </c:pt>
                <c:pt idx="118">
                  <c:v>-3.1241185446618527</c:v>
                </c:pt>
                <c:pt idx="119">
                  <c:v>-1.9423912431329931</c:v>
                </c:pt>
                <c:pt idx="120">
                  <c:v>-1.5420367303337585</c:v>
                </c:pt>
                <c:pt idx="121">
                  <c:v>-2.2244252096592603</c:v>
                </c:pt>
                <c:pt idx="122">
                  <c:v>-1.9515059402410113</c:v>
                </c:pt>
                <c:pt idx="123">
                  <c:v>-1.6644826391973129</c:v>
                </c:pt>
                <c:pt idx="124">
                  <c:v>-0.94066544516708595</c:v>
                </c:pt>
                <c:pt idx="125">
                  <c:v>-0.11122886259315684</c:v>
                </c:pt>
                <c:pt idx="126">
                  <c:v>0.23682699057780129</c:v>
                </c:pt>
                <c:pt idx="127">
                  <c:v>2.5909316461156576E-2</c:v>
                </c:pt>
                <c:pt idx="128">
                  <c:v>0.26505304271110003</c:v>
                </c:pt>
                <c:pt idx="129">
                  <c:v>-1.1252612233837285</c:v>
                </c:pt>
                <c:pt idx="130">
                  <c:v>-1.1729420124410002</c:v>
                </c:pt>
                <c:pt idx="131">
                  <c:v>0.29691407348090587</c:v>
                </c:pt>
                <c:pt idx="132">
                  <c:v>0.49074938193188261</c:v>
                </c:pt>
                <c:pt idx="133">
                  <c:v>1.4679953292333854</c:v>
                </c:pt>
                <c:pt idx="134">
                  <c:v>2.1974363545790152</c:v>
                </c:pt>
                <c:pt idx="135">
                  <c:v>1.6082387229127333</c:v>
                </c:pt>
                <c:pt idx="136">
                  <c:v>0.74382673765490681</c:v>
                </c:pt>
                <c:pt idx="137">
                  <c:v>0.60865496692259913</c:v>
                </c:pt>
                <c:pt idx="138">
                  <c:v>0.557419907594217</c:v>
                </c:pt>
                <c:pt idx="139">
                  <c:v>-0.50072728179855341</c:v>
                </c:pt>
                <c:pt idx="140">
                  <c:v>-0.16989847248203457</c:v>
                </c:pt>
                <c:pt idx="141">
                  <c:v>1.586059115057487</c:v>
                </c:pt>
                <c:pt idx="142">
                  <c:v>2.8699907179657149</c:v>
                </c:pt>
                <c:pt idx="143">
                  <c:v>1.4758645234976446</c:v>
                </c:pt>
                <c:pt idx="144">
                  <c:v>0.95283470197806164</c:v>
                </c:pt>
                <c:pt idx="145">
                  <c:v>0.69718494999854341</c:v>
                </c:pt>
                <c:pt idx="146">
                  <c:v>-0.5154881807042978</c:v>
                </c:pt>
                <c:pt idx="147">
                  <c:v>-0.95936414470521103</c:v>
                </c:pt>
                <c:pt idx="148">
                  <c:v>-0.55206474785620596</c:v>
                </c:pt>
                <c:pt idx="149">
                  <c:v>-1.092798805435079</c:v>
                </c:pt>
                <c:pt idx="150">
                  <c:v>-1.2094685160679706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28-405B-8DC6-54F4715170E8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</c:v>
                </c:pt>
                <c:pt idx="2">
                  <c:v>23.5</c:v>
                </c:pt>
                <c:pt idx="3">
                  <c:v>24</c:v>
                </c:pt>
                <c:pt idx="4">
                  <c:v>24.5</c:v>
                </c:pt>
                <c:pt idx="5">
                  <c:v>25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</c:v>
                </c:pt>
                <c:pt idx="12">
                  <c:v>28.5</c:v>
                </c:pt>
                <c:pt idx="13">
                  <c:v>29</c:v>
                </c:pt>
                <c:pt idx="14">
                  <c:v>29.5</c:v>
                </c:pt>
                <c:pt idx="15">
                  <c:v>30</c:v>
                </c:pt>
                <c:pt idx="16">
                  <c:v>30.5</c:v>
                </c:pt>
                <c:pt idx="17">
                  <c:v>31</c:v>
                </c:pt>
                <c:pt idx="18">
                  <c:v>31.5</c:v>
                </c:pt>
                <c:pt idx="19">
                  <c:v>32</c:v>
                </c:pt>
                <c:pt idx="20">
                  <c:v>32.5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34.5</c:v>
                </c:pt>
                <c:pt idx="25">
                  <c:v>35</c:v>
                </c:pt>
                <c:pt idx="26">
                  <c:v>35.5</c:v>
                </c:pt>
                <c:pt idx="27">
                  <c:v>36</c:v>
                </c:pt>
                <c:pt idx="28">
                  <c:v>36.5</c:v>
                </c:pt>
                <c:pt idx="29">
                  <c:v>37</c:v>
                </c:pt>
                <c:pt idx="30">
                  <c:v>37.5</c:v>
                </c:pt>
                <c:pt idx="31">
                  <c:v>38</c:v>
                </c:pt>
                <c:pt idx="32">
                  <c:v>38.5</c:v>
                </c:pt>
                <c:pt idx="33">
                  <c:v>39</c:v>
                </c:pt>
                <c:pt idx="34">
                  <c:v>39.5</c:v>
                </c:pt>
                <c:pt idx="35">
                  <c:v>40</c:v>
                </c:pt>
                <c:pt idx="36">
                  <c:v>40.5</c:v>
                </c:pt>
                <c:pt idx="37">
                  <c:v>41</c:v>
                </c:pt>
                <c:pt idx="38">
                  <c:v>41.5</c:v>
                </c:pt>
                <c:pt idx="39">
                  <c:v>42</c:v>
                </c:pt>
                <c:pt idx="40">
                  <c:v>42.5</c:v>
                </c:pt>
              </c:numCache>
            </c:numRef>
          </c:xVal>
          <c:yVal>
            <c:numRef>
              <c:f>summary!$AA$46:$AA$86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28-405B-8DC6-54F4715170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0577728"/>
        <c:axId val="810580848"/>
      </c:scatterChart>
      <c:valAx>
        <c:axId val="810577728"/>
        <c:scaling>
          <c:orientation val="minMax"/>
          <c:max val="7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10580848"/>
        <c:crossesAt val="0"/>
        <c:crossBetween val="midCat"/>
        <c:majorUnit val="10"/>
      </c:valAx>
      <c:valAx>
        <c:axId val="810580848"/>
        <c:scaling>
          <c:orientation val="minMax"/>
          <c:max val="20"/>
          <c:min val="-15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10577728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'6738'!$L$1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'6738'!$A$2:$A$141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'6738'!$M$2:$M$177</c:f>
              <c:numCache>
                <c:formatCode>0.00</c:formatCode>
                <c:ptCount val="176"/>
                <c:pt idx="4">
                  <c:v>2.2514920479886045</c:v>
                </c:pt>
                <c:pt idx="5">
                  <c:v>2.2590242018165263</c:v>
                </c:pt>
                <c:pt idx="6">
                  <c:v>2.2592374126577757</c:v>
                </c:pt>
                <c:pt idx="7">
                  <c:v>2.2823729227842429</c:v>
                </c:pt>
                <c:pt idx="8">
                  <c:v>2.2800193986695341</c:v>
                </c:pt>
                <c:pt idx="9">
                  <c:v>2.2858450526797229</c:v>
                </c:pt>
                <c:pt idx="10">
                  <c:v>2.2857022866560102</c:v>
                </c:pt>
                <c:pt idx="11">
                  <c:v>2.1974771698371516</c:v>
                </c:pt>
                <c:pt idx="12">
                  <c:v>2.1692490921680272</c:v>
                </c:pt>
                <c:pt idx="13">
                  <c:v>2.1416236376313216</c:v>
                </c:pt>
                <c:pt idx="14">
                  <c:v>2.0803057275737826</c:v>
                </c:pt>
                <c:pt idx="15">
                  <c:v>2.0732347440331558</c:v>
                </c:pt>
                <c:pt idx="16">
                  <c:v>2.0518966626020112</c:v>
                </c:pt>
                <c:pt idx="17">
                  <c:v>2.1049540217865585</c:v>
                </c:pt>
                <c:pt idx="18">
                  <c:v>2.1265594244394044</c:v>
                </c:pt>
                <c:pt idx="19">
                  <c:v>2.1162573146523589</c:v>
                </c:pt>
                <c:pt idx="20">
                  <c:v>2.1418741029273534</c:v>
                </c:pt>
                <c:pt idx="21">
                  <c:v>2.1134261579177456</c:v>
                </c:pt>
                <c:pt idx="22">
                  <c:v>2.1170681129948483</c:v>
                </c:pt>
                <c:pt idx="23">
                  <c:v>2.0903050565254073</c:v>
                </c:pt>
                <c:pt idx="24">
                  <c:v>2.0847716778778538</c:v>
                </c:pt>
                <c:pt idx="25">
                  <c:v>2.0450934333987494</c:v>
                </c:pt>
                <c:pt idx="26">
                  <c:v>2.0468396076143445</c:v>
                </c:pt>
                <c:pt idx="27">
                  <c:v>2.058311029691803</c:v>
                </c:pt>
                <c:pt idx="28">
                  <c:v>2.09335423589153</c:v>
                </c:pt>
                <c:pt idx="29">
                  <c:v>2.0980021245386991</c:v>
                </c:pt>
                <c:pt idx="30">
                  <c:v>2.0899017120931505</c:v>
                </c:pt>
                <c:pt idx="31">
                  <c:v>2.0666750230139912</c:v>
                </c:pt>
                <c:pt idx="32">
                  <c:v>2.0584545131412408</c:v>
                </c:pt>
                <c:pt idx="33">
                  <c:v>2.0780224516111585</c:v>
                </c:pt>
                <c:pt idx="34">
                  <c:v>2.0590794697378816</c:v>
                </c:pt>
                <c:pt idx="35">
                  <c:v>2.0838381011387184</c:v>
                </c:pt>
                <c:pt idx="36">
                  <c:v>2.1080338844068347</c:v>
                </c:pt>
                <c:pt idx="37">
                  <c:v>2.1210989058884868</c:v>
                </c:pt>
                <c:pt idx="38">
                  <c:v>2.0938810195284558</c:v>
                </c:pt>
                <c:pt idx="39">
                  <c:v>2.0511633848256574</c:v>
                </c:pt>
                <c:pt idx="40">
                  <c:v>2.0407682370313762</c:v>
                </c:pt>
                <c:pt idx="41">
                  <c:v>2.0096429238442526</c:v>
                </c:pt>
                <c:pt idx="42">
                  <c:v>2.0072948212209107</c:v>
                </c:pt>
                <c:pt idx="43">
                  <c:v>2.0375600864984182</c:v>
                </c:pt>
                <c:pt idx="44">
                  <c:v>2.0628896837220023</c:v>
                </c:pt>
                <c:pt idx="45">
                  <c:v>2.0875609157784445</c:v>
                </c:pt>
                <c:pt idx="46">
                  <c:v>2.0678063231115047</c:v>
                </c:pt>
                <c:pt idx="47">
                  <c:v>2.0765243586443813</c:v>
                </c:pt>
                <c:pt idx="48">
                  <c:v>2.043412795034365</c:v>
                </c:pt>
                <c:pt idx="49">
                  <c:v>2.0294526908046415</c:v>
                </c:pt>
                <c:pt idx="50">
                  <c:v>2.0175445341322731</c:v>
                </c:pt>
                <c:pt idx="51">
                  <c:v>2.0117305699024723</c:v>
                </c:pt>
                <c:pt idx="52">
                  <c:v>1.9910372064799287</c:v>
                </c:pt>
                <c:pt idx="53">
                  <c:v>2.0074076526983458</c:v>
                </c:pt>
                <c:pt idx="54">
                  <c:v>1.9835178867131498</c:v>
                </c:pt>
                <c:pt idx="55">
                  <c:v>1.9964786910516075</c:v>
                </c:pt>
                <c:pt idx="56">
                  <c:v>2.0246746664925528</c:v>
                </c:pt>
                <c:pt idx="57">
                  <c:v>2.0358827009990295</c:v>
                </c:pt>
                <c:pt idx="58">
                  <c:v>2.0675638323978718</c:v>
                </c:pt>
                <c:pt idx="59">
                  <c:v>2.0527815793081494</c:v>
                </c:pt>
                <c:pt idx="60">
                  <c:v>2.0334683881447311</c:v>
                </c:pt>
                <c:pt idx="61">
                  <c:v>2.0294065162347676</c:v>
                </c:pt>
                <c:pt idx="62">
                  <c:v>2.0088328636038524</c:v>
                </c:pt>
                <c:pt idx="63">
                  <c:v>1.9984441414674285</c:v>
                </c:pt>
                <c:pt idx="64">
                  <c:v>1.9786434728344173</c:v>
                </c:pt>
                <c:pt idx="65">
                  <c:v>2.0127158179489895</c:v>
                </c:pt>
                <c:pt idx="66">
                  <c:v>2.0117123549243385</c:v>
                </c:pt>
                <c:pt idx="67">
                  <c:v>2.0310970067127849</c:v>
                </c:pt>
                <c:pt idx="68">
                  <c:v>2.0610886885475455</c:v>
                </c:pt>
                <c:pt idx="69">
                  <c:v>2.0806143424836474</c:v>
                </c:pt>
                <c:pt idx="70">
                  <c:v>2.0746442249352484</c:v>
                </c:pt>
                <c:pt idx="71">
                  <c:v>2.1051892960533944</c:v>
                </c:pt>
                <c:pt idx="72">
                  <c:v>2.0852499002720446</c:v>
                </c:pt>
                <c:pt idx="73">
                  <c:v>2.0850476945473622</c:v>
                </c:pt>
                <c:pt idx="74">
                  <c:v>2.0650085525519946</c:v>
                </c:pt>
                <c:pt idx="75">
                  <c:v>2.0513659658619643</c:v>
                </c:pt>
                <c:pt idx="76">
                  <c:v>2.0461231965292495</c:v>
                </c:pt>
                <c:pt idx="77">
                  <c:v>2.0355121372163318</c:v>
                </c:pt>
                <c:pt idx="78">
                  <c:v>2.0334719588580694</c:v>
                </c:pt>
                <c:pt idx="79">
                  <c:v>2.037592614106535</c:v>
                </c:pt>
                <c:pt idx="80">
                  <c:v>2.0485388056878371</c:v>
                </c:pt>
                <c:pt idx="81">
                  <c:v>2.0515932207622898</c:v>
                </c:pt>
                <c:pt idx="82">
                  <c:v>2.0216096020230601</c:v>
                </c:pt>
                <c:pt idx="83">
                  <c:v>2.0408855042378233</c:v>
                </c:pt>
                <c:pt idx="84">
                  <c:v>2.0416789716935169</c:v>
                </c:pt>
                <c:pt idx="85">
                  <c:v>2.0330886227475529</c:v>
                </c:pt>
                <c:pt idx="86">
                  <c:v>2.0417211269740356</c:v>
                </c:pt>
                <c:pt idx="87">
                  <c:v>2.0607469214548488</c:v>
                </c:pt>
                <c:pt idx="88">
                  <c:v>2.0463876230936249</c:v>
                </c:pt>
                <c:pt idx="89">
                  <c:v>2.0243012730786956</c:v>
                </c:pt>
                <c:pt idx="90">
                  <c:v>2.0288384170475995</c:v>
                </c:pt>
                <c:pt idx="91">
                  <c:v>2.0259334190843594</c:v>
                </c:pt>
                <c:pt idx="92">
                  <c:v>2.0273868460261939</c:v>
                </c:pt>
                <c:pt idx="93">
                  <c:v>2.051032931517816</c:v>
                </c:pt>
                <c:pt idx="94">
                  <c:v>2.057087176052292</c:v>
                </c:pt>
                <c:pt idx="95">
                  <c:v>2.0864029026613395</c:v>
                </c:pt>
                <c:pt idx="96">
                  <c:v>2.0735255306128142</c:v>
                </c:pt>
                <c:pt idx="97">
                  <c:v>2.0756045673530683</c:v>
                </c:pt>
                <c:pt idx="98">
                  <c:v>2.0480203434102191</c:v>
                </c:pt>
                <c:pt idx="99">
                  <c:v>2.0276445674923083</c:v>
                </c:pt>
                <c:pt idx="100">
                  <c:v>2.0308965879532206</c:v>
                </c:pt>
                <c:pt idx="101">
                  <c:v>2.0391095930153798</c:v>
                </c:pt>
                <c:pt idx="102">
                  <c:v>2.0551209670706165</c:v>
                </c:pt>
                <c:pt idx="103">
                  <c:v>2.0608774678843087</c:v>
                </c:pt>
                <c:pt idx="104">
                  <c:v>2.0651351158785798</c:v>
                </c:pt>
                <c:pt idx="105">
                  <c:v>2.0420083385753505</c:v>
                </c:pt>
                <c:pt idx="106">
                  <c:v>2.0255996745873719</c:v>
                </c:pt>
                <c:pt idx="107">
                  <c:v>2.0265412917363301</c:v>
                </c:pt>
                <c:pt idx="108">
                  <c:v>2.0269790522761797</c:v>
                </c:pt>
                <c:pt idx="109">
                  <c:v>2.0483596092374508</c:v>
                </c:pt>
                <c:pt idx="110">
                  <c:v>2.0700977217427718</c:v>
                </c:pt>
                <c:pt idx="111">
                  <c:v>2.0976977401818169</c:v>
                </c:pt>
                <c:pt idx="112">
                  <c:v>2.0772907767472519</c:v>
                </c:pt>
                <c:pt idx="113">
                  <c:v>2.0735730968081669</c:v>
                </c:pt>
                <c:pt idx="114">
                  <c:v>2.0571623015848099</c:v>
                </c:pt>
                <c:pt idx="115">
                  <c:v>2.0303565167769833</c:v>
                </c:pt>
                <c:pt idx="116">
                  <c:v>2.025713338784116</c:v>
                </c:pt>
                <c:pt idx="117">
                  <c:v>2.0020624730121694</c:v>
                </c:pt>
                <c:pt idx="118">
                  <c:v>1.9943647915068516</c:v>
                </c:pt>
                <c:pt idx="119">
                  <c:v>2.0186927799382972</c:v>
                </c:pt>
                <c:pt idx="120">
                  <c:v>2.0269347998554608</c:v>
                </c:pt>
                <c:pt idx="121">
                  <c:v>2.0128866019257821</c:v>
                </c:pt>
                <c:pt idx="122">
                  <c:v>2.0185051374546945</c:v>
                </c:pt>
                <c:pt idx="123">
                  <c:v>2.0244140299194049</c:v>
                </c:pt>
                <c:pt idx="124">
                  <c:v>2.0393151126819569</c:v>
                </c:pt>
                <c:pt idx="125">
                  <c:v>2.0563905611034077</c:v>
                </c:pt>
                <c:pt idx="126">
                  <c:v>2.0635559187612067</c:v>
                </c:pt>
                <c:pt idx="127">
                  <c:v>2.0592137979273573</c:v>
                </c:pt>
                <c:pt idx="128">
                  <c:v>2.0641370029664001</c:v>
                </c:pt>
                <c:pt idx="129">
                  <c:v>2.0355148755619901</c:v>
                </c:pt>
                <c:pt idx="130">
                  <c:v>2.0345332804993332</c:v>
                </c:pt>
                <c:pt idx="131">
                  <c:v>2.0647929197646149</c:v>
                </c:pt>
                <c:pt idx="132">
                  <c:v>2.0687833692832984</c:v>
                </c:pt>
                <c:pt idx="133">
                  <c:v>2.0889017401374455</c:v>
                </c:pt>
                <c:pt idx="134">
                  <c:v>2.1039185996134613</c:v>
                </c:pt>
                <c:pt idx="135">
                  <c:v>2.091788903406504</c:v>
                </c:pt>
                <c:pt idx="136">
                  <c:v>2.0739934232224138</c:v>
                </c:pt>
                <c:pt idx="137">
                  <c:v>2.0712106684613287</c:v>
                </c:pt>
                <c:pt idx="138">
                  <c:v>2.0701559023329565</c:v>
                </c:pt>
                <c:pt idx="139">
                  <c:v>2.0483720334581244</c:v>
                </c:pt>
                <c:pt idx="140">
                  <c:v>2.0551827413392307</c:v>
                </c:pt>
                <c:pt idx="141">
                  <c:v>2.0913322961650378</c:v>
                </c:pt>
                <c:pt idx="142">
                  <c:v>2.1177643445250172</c:v>
                </c:pt>
                <c:pt idx="143">
                  <c:v>2.0890637416980238</c:v>
                </c:pt>
                <c:pt idx="144">
                  <c:v>2.0782962292348968</c:v>
                </c:pt>
                <c:pt idx="145">
                  <c:v>2.0730332178780353</c:v>
                </c:pt>
                <c:pt idx="146">
                  <c:v>2.048068153724321</c:v>
                </c:pt>
                <c:pt idx="147">
                  <c:v>2.0389301662180324</c:v>
                </c:pt>
                <c:pt idx="148">
                  <c:v>2.0473151591024803</c:v>
                </c:pt>
                <c:pt idx="149">
                  <c:v>2.0361831730002313</c:v>
                </c:pt>
                <c:pt idx="150">
                  <c:v>2.0337813165254719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FE-4DAA-814F-8570D94F61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0869536"/>
        <c:axId val="810872928"/>
      </c:scatterChart>
      <c:valAx>
        <c:axId val="810869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10872928"/>
        <c:crossesAt val="0"/>
        <c:crossBetween val="midCat"/>
        <c:majorUnit val="10"/>
      </c:valAx>
      <c:valAx>
        <c:axId val="810872928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10869536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'6330'!$L$1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'6330'!$A$2:$A$141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'6330'!$L$2:$L$141</c:f>
              <c:numCache>
                <c:formatCode>0.00</c:formatCode>
                <c:ptCount val="140"/>
                <c:pt idx="0">
                  <c:v>1.6094174525321074</c:v>
                </c:pt>
                <c:pt idx="1">
                  <c:v>1.6033709820991813</c:v>
                </c:pt>
                <c:pt idx="2">
                  <c:v>1.6435944711127086</c:v>
                </c:pt>
                <c:pt idx="3">
                  <c:v>1.6285969900123751</c:v>
                </c:pt>
                <c:pt idx="4">
                  <c:v>1.6538209238522465</c:v>
                </c:pt>
                <c:pt idx="5">
                  <c:v>1.6376677332508811</c:v>
                </c:pt>
                <c:pt idx="6">
                  <c:v>1.6517762623855374</c:v>
                </c:pt>
                <c:pt idx="7">
                  <c:v>1.6387474507733251</c:v>
                </c:pt>
                <c:pt idx="8">
                  <c:v>1.6249967396465699</c:v>
                </c:pt>
                <c:pt idx="9">
                  <c:v>1.6083724292186594</c:v>
                </c:pt>
                <c:pt idx="10">
                  <c:v>1.5768602431312682</c:v>
                </c:pt>
                <c:pt idx="11">
                  <c:v>1.6008766469443625</c:v>
                </c:pt>
                <c:pt idx="12">
                  <c:v>1.5983458828687838</c:v>
                </c:pt>
                <c:pt idx="13">
                  <c:v>1.5869356461416795</c:v>
                </c:pt>
                <c:pt idx="14">
                  <c:v>1.575396508444447</c:v>
                </c:pt>
                <c:pt idx="15">
                  <c:v>1.5917592721065899</c:v>
                </c:pt>
                <c:pt idx="16">
                  <c:v>1.6072413323412011</c:v>
                </c:pt>
                <c:pt idx="17">
                  <c:v>1.6036642451310066</c:v>
                </c:pt>
                <c:pt idx="18">
                  <c:v>1.587473311640603</c:v>
                </c:pt>
                <c:pt idx="19">
                  <c:v>1.6022727402852339</c:v>
                </c:pt>
                <c:pt idx="20">
                  <c:v>1.5912533483892486</c:v>
                </c:pt>
                <c:pt idx="21">
                  <c:v>1.5651163441492164</c:v>
                </c:pt>
                <c:pt idx="22">
                  <c:v>1.5744439956432446</c:v>
                </c:pt>
                <c:pt idx="23">
                  <c:v>1.5711086533934941</c:v>
                </c:pt>
                <c:pt idx="24">
                  <c:v>1.5594597920726592</c:v>
                </c:pt>
                <c:pt idx="25">
                  <c:v>1.5760401392595706</c:v>
                </c:pt>
                <c:pt idx="26">
                  <c:v>1.5500709007261637</c:v>
                </c:pt>
                <c:pt idx="27">
                  <c:v>1.5871973984277137</c:v>
                </c:pt>
                <c:pt idx="28">
                  <c:v>1.5527635908601105</c:v>
                </c:pt>
                <c:pt idx="29">
                  <c:v>1.5453018739493041</c:v>
                </c:pt>
                <c:pt idx="30">
                  <c:v>1.5671487268174802</c:v>
                </c:pt>
                <c:pt idx="31">
                  <c:v>1.5550182845829463</c:v>
                </c:pt>
                <c:pt idx="32">
                  <c:v>1.5356330417986894</c:v>
                </c:pt>
                <c:pt idx="33">
                  <c:v>1.5226201603197005</c:v>
                </c:pt>
                <c:pt idx="34">
                  <c:v>1.5089310530170761</c:v>
                </c:pt>
                <c:pt idx="35">
                  <c:v>1.5252434666794124</c:v>
                </c:pt>
                <c:pt idx="36">
                  <c:v>1.5079789476581624</c:v>
                </c:pt>
                <c:pt idx="37">
                  <c:v>1.5071986691114727</c:v>
                </c:pt>
                <c:pt idx="38">
                  <c:v>1.5261016802867209</c:v>
                </c:pt>
                <c:pt idx="39">
                  <c:v>1.5083672366164449</c:v>
                </c:pt>
                <c:pt idx="40">
                  <c:v>1.5324555712246637</c:v>
                </c:pt>
                <c:pt idx="41">
                  <c:v>1.4955086416083896</c:v>
                </c:pt>
                <c:pt idx="42">
                  <c:v>1.4873019977107296</c:v>
                </c:pt>
                <c:pt idx="43">
                  <c:v>1.4974939829190757</c:v>
                </c:pt>
                <c:pt idx="44">
                  <c:v>1.4877961676319413</c:v>
                </c:pt>
                <c:pt idx="45">
                  <c:v>1.4699890368821751</c:v>
                </c:pt>
                <c:pt idx="46">
                  <c:v>1.4667251921587083</c:v>
                </c:pt>
                <c:pt idx="47">
                  <c:v>1.4777859837241798</c:v>
                </c:pt>
                <c:pt idx="48">
                  <c:v>1.48323004152441</c:v>
                </c:pt>
                <c:pt idx="49">
                  <c:v>1.4809096182491766</c:v>
                </c:pt>
                <c:pt idx="50">
                  <c:v>1.4776199157090018</c:v>
                </c:pt>
                <c:pt idx="51">
                  <c:v>1.4650704329626756</c:v>
                </c:pt>
                <c:pt idx="52">
                  <c:v>1.4764227784840744</c:v>
                </c:pt>
                <c:pt idx="53">
                  <c:v>1.4820736950833526</c:v>
                </c:pt>
                <c:pt idx="54">
                  <c:v>1.4695014313638401</c:v>
                </c:pt>
                <c:pt idx="55">
                  <c:v>1.4730981760418396</c:v>
                </c:pt>
                <c:pt idx="56">
                  <c:v>1.4620450058237335</c:v>
                </c:pt>
                <c:pt idx="57">
                  <c:v>1.4656910248727471</c:v>
                </c:pt>
                <c:pt idx="58">
                  <c:v>1.4551595803171729</c:v>
                </c:pt>
                <c:pt idx="59">
                  <c:v>1.4678008422356099</c:v>
                </c:pt>
                <c:pt idx="60">
                  <c:v>1.4445982976818406</c:v>
                </c:pt>
                <c:pt idx="61">
                  <c:v>1.4536885561832142</c:v>
                </c:pt>
                <c:pt idx="62">
                  <c:v>1.4535677945266758</c:v>
                </c:pt>
                <c:pt idx="63">
                  <c:v>1.457109887122221</c:v>
                </c:pt>
                <c:pt idx="64">
                  <c:v>1.4547948854869825</c:v>
                </c:pt>
                <c:pt idx="65">
                  <c:v>1.4594664812150637</c:v>
                </c:pt>
                <c:pt idx="66">
                  <c:v>1.4743758313638242</c:v>
                </c:pt>
                <c:pt idx="67">
                  <c:v>1.4466444313472244</c:v>
                </c:pt>
                <c:pt idx="68">
                  <c:v>1.4489917459608221</c:v>
                </c:pt>
                <c:pt idx="69">
                  <c:v>1.4461621166791319</c:v>
                </c:pt>
                <c:pt idx="70">
                  <c:v>1.4482116874727204</c:v>
                </c:pt>
                <c:pt idx="71">
                  <c:v>1.4294643445586885</c:v>
                </c:pt>
                <c:pt idx="72">
                  <c:v>1.4251702383615485</c:v>
                </c:pt>
                <c:pt idx="73">
                  <c:v>1.4436813886960693</c:v>
                </c:pt>
                <c:pt idx="74">
                  <c:v>1.4243456956431211</c:v>
                </c:pt>
                <c:pt idx="75">
                  <c:v>1.4317493706108351</c:v>
                </c:pt>
                <c:pt idx="76">
                  <c:v>1.4311341224390628</c:v>
                </c:pt>
                <c:pt idx="77">
                  <c:v>1.4171842265207428</c:v>
                </c:pt>
                <c:pt idx="78">
                  <c:v>1.39870393779911</c:v>
                </c:pt>
                <c:pt idx="79">
                  <c:v>1.3938689924543772</c:v>
                </c:pt>
                <c:pt idx="80">
                  <c:v>1.399780113297554</c:v>
                </c:pt>
                <c:pt idx="81">
                  <c:v>1.3859018468442517</c:v>
                </c:pt>
                <c:pt idx="82">
                  <c:v>1.3944423025335475</c:v>
                </c:pt>
                <c:pt idx="83">
                  <c:v>1.4105400437442084</c:v>
                </c:pt>
                <c:pt idx="84">
                  <c:v>1.3973104957205695</c:v>
                </c:pt>
                <c:pt idx="85">
                  <c:v>1.4141196074627256</c:v>
                </c:pt>
                <c:pt idx="86">
                  <c:v>1.390446699207778</c:v>
                </c:pt>
                <c:pt idx="87">
                  <c:v>1.3822166096906825</c:v>
                </c:pt>
                <c:pt idx="88">
                  <c:v>1.3922056699910408</c:v>
                </c:pt>
                <c:pt idx="89">
                  <c:v>1.390716887213215</c:v>
                </c:pt>
                <c:pt idx="90">
                  <c:v>1.3904576528702097</c:v>
                </c:pt>
                <c:pt idx="91">
                  <c:v>1.3686666950256143</c:v>
                </c:pt>
                <c:pt idx="92">
                  <c:v>1.3693201238489972</c:v>
                </c:pt>
                <c:pt idx="93">
                  <c:v>1.3865743448687655</c:v>
                </c:pt>
                <c:pt idx="94">
                  <c:v>1.3765602544374131</c:v>
                </c:pt>
                <c:pt idx="95">
                  <c:v>1.3628711321001867</c:v>
                </c:pt>
                <c:pt idx="96">
                  <c:v>1.3661466567155502</c:v>
                </c:pt>
                <c:pt idx="97">
                  <c:v>1.3756700614157304</c:v>
                </c:pt>
                <c:pt idx="98">
                  <c:v>1.367123311192715</c:v>
                </c:pt>
                <c:pt idx="99">
                  <c:v>1.3675209398831634</c:v>
                </c:pt>
                <c:pt idx="100">
                  <c:v>1.379587927496996</c:v>
                </c:pt>
                <c:pt idx="101">
                  <c:v>1.3595107715034431</c:v>
                </c:pt>
                <c:pt idx="102">
                  <c:v>1.368010209492236</c:v>
                </c:pt>
                <c:pt idx="103">
                  <c:v>1.3560754696447941</c:v>
                </c:pt>
                <c:pt idx="104">
                  <c:v>1.3688274958663618</c:v>
                </c:pt>
                <c:pt idx="105">
                  <c:v>1.3462104169264169</c:v>
                </c:pt>
                <c:pt idx="106">
                  <c:v>1.3549688973035861</c:v>
                </c:pt>
                <c:pt idx="107">
                  <c:v>1.3432305827010642</c:v>
                </c:pt>
                <c:pt idx="108">
                  <c:v>1.358329688102341</c:v>
                </c:pt>
                <c:pt idx="109">
                  <c:v>1.3516283580542723</c:v>
                </c:pt>
                <c:pt idx="110">
                  <c:v>1.348943962101699</c:v>
                </c:pt>
                <c:pt idx="111">
                  <c:v>1.3403851863090264</c:v>
                </c:pt>
                <c:pt idx="112">
                  <c:v>1.3415083406850681</c:v>
                </c:pt>
                <c:pt idx="113">
                  <c:v>1.3344588355396838</c:v>
                </c:pt>
                <c:pt idx="114">
                  <c:v>1.3478610948416192</c:v>
                </c:pt>
                <c:pt idx="115">
                  <c:v>1.3451529555871751</c:v>
                </c:pt>
                <c:pt idx="116">
                  <c:v>1.3237473307928529</c:v>
                </c:pt>
                <c:pt idx="117">
                  <c:v>1.3197871930183183</c:v>
                </c:pt>
                <c:pt idx="118">
                  <c:v>1.3030050296193274</c:v>
                </c:pt>
                <c:pt idx="119">
                  <c:v>1.3281584457219116</c:v>
                </c:pt>
                <c:pt idx="120">
                  <c:v>1.3262452116261949</c:v>
                </c:pt>
                <c:pt idx="121">
                  <c:v>1.3159896061204444</c:v>
                </c:pt>
                <c:pt idx="122">
                  <c:v>1.3400028665529229</c:v>
                </c:pt>
                <c:pt idx="123">
                  <c:v>1.3093955734645002</c:v>
                </c:pt>
                <c:pt idx="124">
                  <c:v>1.2975985714281575</c:v>
                </c:pt>
                <c:pt idx="125">
                  <c:v>1.2982848797076034</c:v>
                </c:pt>
                <c:pt idx="126">
                  <c:v>1.291325193465958</c:v>
                </c:pt>
                <c:pt idx="127">
                  <c:v>1.3071961289829577</c:v>
                </c:pt>
                <c:pt idx="128">
                  <c:v>1.291309294940544</c:v>
                </c:pt>
                <c:pt idx="129">
                  <c:v>1.2998523004209432</c:v>
                </c:pt>
                <c:pt idx="130">
                  <c:v>1.2842958704749843</c:v>
                </c:pt>
                <c:pt idx="131">
                  <c:v>1.2762831163655655</c:v>
                </c:pt>
                <c:pt idx="132">
                  <c:v>1.2710447969776595</c:v>
                </c:pt>
                <c:pt idx="133">
                  <c:v>1.2789819875565247</c:v>
                </c:pt>
                <c:pt idx="134">
                  <c:v>1.2837090278390146</c:v>
                </c:pt>
                <c:pt idx="135">
                  <c:v>1.2613278600048414</c:v>
                </c:pt>
                <c:pt idx="136">
                  <c:v>1.2719016188343648</c:v>
                </c:pt>
                <c:pt idx="137">
                  <c:v>1.2808086574194313</c:v>
                </c:pt>
                <c:pt idx="138">
                  <c:v>1.2687673808447453</c:v>
                </c:pt>
                <c:pt idx="139">
                  <c:v>1.2631320018979908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5E-45BB-9D98-5490B9FFF9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2356720"/>
        <c:axId val="762970368"/>
      </c:scatterChart>
      <c:valAx>
        <c:axId val="762356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62970368"/>
        <c:crossesAt val="0"/>
        <c:crossBetween val="midCat"/>
        <c:majorUnit val="10"/>
      </c:valAx>
      <c:valAx>
        <c:axId val="762970368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62356720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'6773'!$L$1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'6773'!$A$2:$A$141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'6773'!$L$2:$L$141</c:f>
              <c:numCache>
                <c:formatCode>0.00</c:formatCode>
                <c:ptCount val="140"/>
                <c:pt idx="0">
                  <c:v>2.143063171148484</c:v>
                </c:pt>
                <c:pt idx="1">
                  <c:v>2.204952755427251</c:v>
                </c:pt>
                <c:pt idx="2">
                  <c:v>2.2588948709853742</c:v>
                </c:pt>
                <c:pt idx="3">
                  <c:v>2.2527408577479395</c:v>
                </c:pt>
                <c:pt idx="4">
                  <c:v>2.2411264518301146</c:v>
                </c:pt>
                <c:pt idx="5">
                  <c:v>2.3081910025239476</c:v>
                </c:pt>
                <c:pt idx="6">
                  <c:v>2.3290581896999885</c:v>
                </c:pt>
                <c:pt idx="7">
                  <c:v>2.3502472226000033</c:v>
                </c:pt>
                <c:pt idx="8">
                  <c:v>2.3568661360984002</c:v>
                </c:pt>
                <c:pt idx="9">
                  <c:v>2.3636323259576462</c:v>
                </c:pt>
                <c:pt idx="10">
                  <c:v>2.2242777511410838</c:v>
                </c:pt>
                <c:pt idx="11">
                  <c:v>2.2583074645307941</c:v>
                </c:pt>
                <c:pt idx="12">
                  <c:v>2.2772295494115622</c:v>
                </c:pt>
                <c:pt idx="13">
                  <c:v>2.3038223572752847</c:v>
                </c:pt>
                <c:pt idx="14">
                  <c:v>2.293998371050014</c:v>
                </c:pt>
                <c:pt idx="15">
                  <c:v>2.2431851038302302</c:v>
                </c:pt>
                <c:pt idx="16">
                  <c:v>2.1934368183856541</c:v>
                </c:pt>
                <c:pt idx="17">
                  <c:v>2.1695891629238981</c:v>
                </c:pt>
                <c:pt idx="18">
                  <c:v>2.1506264635049241</c:v>
                </c:pt>
                <c:pt idx="19">
                  <c:v>2.1339036018653235</c:v>
                </c:pt>
                <c:pt idx="20">
                  <c:v>2.1106817107871025</c:v>
                </c:pt>
                <c:pt idx="21">
                  <c:v>2.0858197451461953</c:v>
                </c:pt>
                <c:pt idx="22">
                  <c:v>2.1251602375175973</c:v>
                </c:pt>
                <c:pt idx="23">
                  <c:v>2.1101364956861479</c:v>
                </c:pt>
                <c:pt idx="24">
                  <c:v>2.0956903960740094</c:v>
                </c:pt>
                <c:pt idx="25">
                  <c:v>2.0916019597223423</c:v>
                </c:pt>
                <c:pt idx="26">
                  <c:v>2.0896722813425721</c:v>
                </c:pt>
                <c:pt idx="27">
                  <c:v>2.0527314772475744</c:v>
                </c:pt>
                <c:pt idx="28">
                  <c:v>2.0439283291165382</c:v>
                </c:pt>
                <c:pt idx="29">
                  <c:v>2.0585618375460428</c:v>
                </c:pt>
                <c:pt idx="30">
                  <c:v>2.0170056871206183</c:v>
                </c:pt>
                <c:pt idx="31">
                  <c:v>2.037760484735585</c:v>
                </c:pt>
                <c:pt idx="32">
                  <c:v>2.059692947857271</c:v>
                </c:pt>
                <c:pt idx="33">
                  <c:v>2.023685890607934</c:v>
                </c:pt>
                <c:pt idx="34">
                  <c:v>2.0270925041944023</c:v>
                </c:pt>
                <c:pt idx="35">
                  <c:v>2.0631526386623471</c:v>
                </c:pt>
                <c:pt idx="36">
                  <c:v>2.0903119329870119</c:v>
                </c:pt>
                <c:pt idx="37">
                  <c:v>2.0531623553057217</c:v>
                </c:pt>
                <c:pt idx="38">
                  <c:v>2.0430664155769618</c:v>
                </c:pt>
                <c:pt idx="39">
                  <c:v>2.0207657620471822</c:v>
                </c:pt>
                <c:pt idx="40">
                  <c:v>2.0207477390980779</c:v>
                </c:pt>
                <c:pt idx="41">
                  <c:v>1.9899521020859832</c:v>
                </c:pt>
                <c:pt idx="42">
                  <c:v>1.9913465202092562</c:v>
                </c:pt>
                <c:pt idx="43">
                  <c:v>1.9683641835397272</c:v>
                </c:pt>
                <c:pt idx="44">
                  <c:v>1.9816269524013796</c:v>
                </c:pt>
                <c:pt idx="45">
                  <c:v>1.9603524711464342</c:v>
                </c:pt>
                <c:pt idx="46">
                  <c:v>2.0065837340955217</c:v>
                </c:pt>
                <c:pt idx="47">
                  <c:v>2.005312313454191</c:v>
                </c:pt>
                <c:pt idx="48">
                  <c:v>1.9824110987192507</c:v>
                </c:pt>
                <c:pt idx="49">
                  <c:v>1.9384674468923524</c:v>
                </c:pt>
                <c:pt idx="50">
                  <c:v>1.934966494579881</c:v>
                </c:pt>
                <c:pt idx="51">
                  <c:v>1.9661004600259986</c:v>
                </c:pt>
                <c:pt idx="52">
                  <c:v>1.9532394512727917</c:v>
                </c:pt>
                <c:pt idx="53">
                  <c:v>1.9904610916956389</c:v>
                </c:pt>
                <c:pt idx="54">
                  <c:v>1.9816295285239565</c:v>
                </c:pt>
                <c:pt idx="55">
                  <c:v>1.9646538852324491</c:v>
                </c:pt>
                <c:pt idx="56">
                  <c:v>1.9536549068066833</c:v>
                </c:pt>
                <c:pt idx="57">
                  <c:v>1.9472443968312871</c:v>
                </c:pt>
                <c:pt idx="58">
                  <c:v>1.9347208987508113</c:v>
                </c:pt>
                <c:pt idx="59">
                  <c:v>1.9562647530501154</c:v>
                </c:pt>
                <c:pt idx="60">
                  <c:v>1.9564658097980252</c:v>
                </c:pt>
                <c:pt idx="61">
                  <c:v>1.9440647694494675</c:v>
                </c:pt>
                <c:pt idx="62">
                  <c:v>1.9023665166132171</c:v>
                </c:pt>
                <c:pt idx="63">
                  <c:v>1.9012459800029355</c:v>
                </c:pt>
                <c:pt idx="64">
                  <c:v>1.856331023666578</c:v>
                </c:pt>
                <c:pt idx="65">
                  <c:v>1.8359615286775657</c:v>
                </c:pt>
                <c:pt idx="66">
                  <c:v>1.8593139000531433</c:v>
                </c:pt>
                <c:pt idx="67">
                  <c:v>1.8555326939550194</c:v>
                </c:pt>
                <c:pt idx="68">
                  <c:v>1.8452328000699467</c:v>
                </c:pt>
                <c:pt idx="69">
                  <c:v>1.8409522247607846</c:v>
                </c:pt>
                <c:pt idx="70">
                  <c:v>1.8274284059781352</c:v>
                </c:pt>
                <c:pt idx="71">
                  <c:v>1.8481723388466824</c:v>
                </c:pt>
                <c:pt idx="72">
                  <c:v>1.8445347745437162</c:v>
                </c:pt>
                <c:pt idx="73">
                  <c:v>1.8270990818496611</c:v>
                </c:pt>
                <c:pt idx="74">
                  <c:v>1.8292744961703247</c:v>
                </c:pt>
                <c:pt idx="75">
                  <c:v>1.8326887450107583</c:v>
                </c:pt>
                <c:pt idx="76">
                  <c:v>1.8272397990345253</c:v>
                </c:pt>
                <c:pt idx="77">
                  <c:v>1.8500937440535947</c:v>
                </c:pt>
                <c:pt idx="78">
                  <c:v>1.840609979947549</c:v>
                </c:pt>
                <c:pt idx="79">
                  <c:v>1.8230717772010985</c:v>
                </c:pt>
                <c:pt idx="80">
                  <c:v>1.8333085858508766</c:v>
                </c:pt>
                <c:pt idx="81">
                  <c:v>1.8243209209402842</c:v>
                </c:pt>
                <c:pt idx="82">
                  <c:v>1.8113090456346095</c:v>
                </c:pt>
                <c:pt idx="83">
                  <c:v>1.8172194677743014</c:v>
                </c:pt>
                <c:pt idx="84">
                  <c:v>1.7834193313582629</c:v>
                </c:pt>
                <c:pt idx="85">
                  <c:v>1.7727410022773271</c:v>
                </c:pt>
                <c:pt idx="86">
                  <c:v>1.7484762136512502</c:v>
                </c:pt>
                <c:pt idx="87">
                  <c:v>1.783540147991181</c:v>
                </c:pt>
                <c:pt idx="88">
                  <c:v>1.7545605406013702</c:v>
                </c:pt>
                <c:pt idx="89">
                  <c:v>1.7640522661585394</c:v>
                </c:pt>
                <c:pt idx="90">
                  <c:v>1.739004478320237</c:v>
                </c:pt>
                <c:pt idx="91">
                  <c:v>1.7592488580319221</c:v>
                </c:pt>
                <c:pt idx="92">
                  <c:v>1.7559429470218819</c:v>
                </c:pt>
                <c:pt idx="93">
                  <c:v>1.7274172403939347</c:v>
                </c:pt>
                <c:pt idx="94">
                  <c:v>1.7121983717332727</c:v>
                </c:pt>
                <c:pt idx="95">
                  <c:v>1.7030235806276095</c:v>
                </c:pt>
                <c:pt idx="96">
                  <c:v>1.702887783716686</c:v>
                </c:pt>
                <c:pt idx="97">
                  <c:v>1.6936172817543051</c:v>
                </c:pt>
                <c:pt idx="98">
                  <c:v>1.709496612899855</c:v>
                </c:pt>
                <c:pt idx="99">
                  <c:v>1.6706719508072521</c:v>
                </c:pt>
                <c:pt idx="100">
                  <c:v>1.6571620122367525</c:v>
                </c:pt>
                <c:pt idx="101">
                  <c:v>1.6700073894947047</c:v>
                </c:pt>
                <c:pt idx="102">
                  <c:v>1.6871931825279081</c:v>
                </c:pt>
                <c:pt idx="103">
                  <c:v>1.6686293878886396</c:v>
                </c:pt>
                <c:pt idx="104">
                  <c:v>1.6569192537857347</c:v>
                </c:pt>
                <c:pt idx="105">
                  <c:v>1.6437703237773102</c:v>
                </c:pt>
                <c:pt idx="106">
                  <c:v>1.6462425855370997</c:v>
                </c:pt>
                <c:pt idx="107">
                  <c:v>1.647079098936268</c:v>
                </c:pt>
                <c:pt idx="108">
                  <c:v>1.6953220237752609</c:v>
                </c:pt>
                <c:pt idx="109">
                  <c:v>1.6842203703551961</c:v>
                </c:pt>
                <c:pt idx="110">
                  <c:v>1.6923964950816262</c:v>
                </c:pt>
                <c:pt idx="111">
                  <c:v>1.6738538244640382</c:v>
                </c:pt>
                <c:pt idx="112">
                  <c:v>1.6812860270712517</c:v>
                </c:pt>
                <c:pt idx="113">
                  <c:v>1.7019208921787026</c:v>
                </c:pt>
                <c:pt idx="114">
                  <c:v>1.7011557700778992</c:v>
                </c:pt>
                <c:pt idx="115">
                  <c:v>1.7128443944358711</c:v>
                </c:pt>
                <c:pt idx="116">
                  <c:v>1.7136974734816626</c:v>
                </c:pt>
                <c:pt idx="117">
                  <c:v>1.7185539958897624</c:v>
                </c:pt>
                <c:pt idx="118">
                  <c:v>1.7229835378243856</c:v>
                </c:pt>
                <c:pt idx="119">
                  <c:v>1.6994501018163024</c:v>
                </c:pt>
                <c:pt idx="120">
                  <c:v>1.6850536654210522</c:v>
                </c:pt>
                <c:pt idx="121">
                  <c:v>1.6750360881579558</c:v>
                </c:pt>
                <c:pt idx="122">
                  <c:v>1.6722106738410434</c:v>
                </c:pt>
                <c:pt idx="123">
                  <c:v>1.6816776481951965</c:v>
                </c:pt>
                <c:pt idx="124">
                  <c:v>1.6645740771102926</c:v>
                </c:pt>
                <c:pt idx="125">
                  <c:v>1.6768242775368716</c:v>
                </c:pt>
                <c:pt idx="126">
                  <c:v>1.6739621105171958</c:v>
                </c:pt>
                <c:pt idx="127">
                  <c:v>1.6379375171286186</c:v>
                </c:pt>
                <c:pt idx="128">
                  <c:v>1.6604758589414681</c:v>
                </c:pt>
                <c:pt idx="129">
                  <c:v>1.694691584320785</c:v>
                </c:pt>
                <c:pt idx="130">
                  <c:v>1.6740477573388286</c:v>
                </c:pt>
                <c:pt idx="131">
                  <c:v>1.6664722089360642</c:v>
                </c:pt>
                <c:pt idx="132">
                  <c:v>1.6812740211589883</c:v>
                </c:pt>
                <c:pt idx="133">
                  <c:v>1.6841201615203583</c:v>
                </c:pt>
                <c:pt idx="134">
                  <c:v>1.6625866705950112</c:v>
                </c:pt>
                <c:pt idx="135">
                  <c:v>1.6649531554164201</c:v>
                </c:pt>
                <c:pt idx="136">
                  <c:v>1.6603929152332744</c:v>
                </c:pt>
                <c:pt idx="137">
                  <c:v>1.6597508371545124</c:v>
                </c:pt>
                <c:pt idx="138">
                  <c:v>1.66196022325543</c:v>
                </c:pt>
                <c:pt idx="139">
                  <c:v>1.6612483019587705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4C-42F4-9649-B69F24736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9447520"/>
        <c:axId val="709450064"/>
      </c:scatterChart>
      <c:valAx>
        <c:axId val="709447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09450064"/>
        <c:crossesAt val="0"/>
        <c:crossBetween val="midCat"/>
        <c:majorUnit val="10"/>
      </c:valAx>
      <c:valAx>
        <c:axId val="709450064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09447520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'6773'!$A$2:$A$179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</c:numCache>
            </c:numRef>
          </c:xVal>
          <c:yVal>
            <c:numRef>
              <c:f>'6773'!$P$2:$P$177</c:f>
              <c:numCache>
                <c:formatCode>General</c:formatCode>
                <c:ptCount val="176"/>
                <c:pt idx="4">
                  <c:v>4.1117778960423585</c:v>
                </c:pt>
                <c:pt idx="5">
                  <c:v>7.370409986053053</c:v>
                </c:pt>
                <c:pt idx="6">
                  <c:v>8.5002873689176504</c:v>
                </c:pt>
                <c:pt idx="7">
                  <c:v>9.6449952647750834</c:v>
                </c:pt>
                <c:pt idx="8">
                  <c:v>10.118318304483093</c:v>
                </c:pt>
                <c:pt idx="9">
                  <c:v>10.598427775765037</c:v>
                </c:pt>
                <c:pt idx="10">
                  <c:v>4.3453550494175799</c:v>
                </c:pt>
                <c:pt idx="11">
                  <c:v>6.0817559977339588</c:v>
                </c:pt>
                <c:pt idx="12">
                  <c:v>7.1220039006532803</c:v>
                </c:pt>
                <c:pt idx="13">
                  <c:v>8.5157154303635529</c:v>
                </c:pt>
                <c:pt idx="14">
                  <c:v>8.2313566995002301</c:v>
                </c:pt>
                <c:pt idx="15">
                  <c:v>6.0582294715776088</c:v>
                </c:pt>
                <c:pt idx="16">
                  <c:v>3.9341761473231962</c:v>
                </c:pt>
                <c:pt idx="17">
                  <c:v>3.0036127496691081</c:v>
                </c:pt>
                <c:pt idx="18">
                  <c:v>2.2981460323973928</c:v>
                </c:pt>
                <c:pt idx="19">
                  <c:v>1.6958900798319618</c:v>
                </c:pt>
                <c:pt idx="20">
                  <c:v>0.79416163672025808</c:v>
                </c:pt>
                <c:pt idx="21">
                  <c:v>-0.18314073917753418</c:v>
                </c:pt>
                <c:pt idx="22">
                  <c:v>1.7979786280056216</c:v>
                </c:pt>
                <c:pt idx="23">
                  <c:v>1.2740173878259777</c:v>
                </c:pt>
                <c:pt idx="24">
                  <c:v>0.77667365349014339</c:v>
                </c:pt>
                <c:pt idx="25">
                  <c:v>0.75660660210336128</c:v>
                </c:pt>
                <c:pt idx="26">
                  <c:v>0.83601419265136934</c:v>
                </c:pt>
                <c:pt idx="27">
                  <c:v>-0.69787588128895572</c:v>
                </c:pt>
                <c:pt idx="28">
                  <c:v>-0.93519483037991336</c:v>
                </c:pt>
                <c:pt idx="29">
                  <c:v>-9.2562691920093421E-2</c:v>
                </c:pt>
                <c:pt idx="30">
                  <c:v>-1.8391259462730303</c:v>
                </c:pt>
                <c:pt idx="31">
                  <c:v>-0.71442742620387478</c:v>
                </c:pt>
                <c:pt idx="32">
                  <c:v>0.4645374155766</c:v>
                </c:pt>
                <c:pt idx="33">
                  <c:v>-1.0263260039916087</c:v>
                </c:pt>
                <c:pt idx="34">
                  <c:v>-0.70102436718572103</c:v>
                </c:pt>
                <c:pt idx="35">
                  <c:v>1.1289375140205968</c:v>
                </c:pt>
                <c:pt idx="36">
                  <c:v>2.548752497011272</c:v>
                </c:pt>
                <c:pt idx="37">
                  <c:v>1.00524222571105</c:v>
                </c:pt>
                <c:pt idx="38">
                  <c:v>0.70835199398719384</c:v>
                </c:pt>
                <c:pt idx="39">
                  <c:v>-0.15092621780579343</c:v>
                </c:pt>
                <c:pt idx="40">
                  <c:v>1.6569635504314579E-2</c:v>
                </c:pt>
                <c:pt idx="41">
                  <c:v>-1.2341537735485197</c:v>
                </c:pt>
                <c:pt idx="42">
                  <c:v>-1.0015732411044604</c:v>
                </c:pt>
                <c:pt idx="43">
                  <c:v>-1.8922631197551183</c:v>
                </c:pt>
                <c:pt idx="44">
                  <c:v>-1.112794072977215</c:v>
                </c:pt>
                <c:pt idx="45">
                  <c:v>-1.9247867062424535</c:v>
                </c:pt>
                <c:pt idx="46">
                  <c:v>0.373856415244609</c:v>
                </c:pt>
                <c:pt idx="47">
                  <c:v>0.48359624019988456</c:v>
                </c:pt>
                <c:pt idx="48">
                  <c:v>-0.40335557448005765</c:v>
                </c:pt>
                <c:pt idx="49">
                  <c:v>-2.2599338699456291</c:v>
                </c:pt>
                <c:pt idx="50">
                  <c:v>-2.2529299086472512</c:v>
                </c:pt>
                <c:pt idx="51">
                  <c:v>-0.64996378423068046</c:v>
                </c:pt>
                <c:pt idx="52">
                  <c:v>-1.0742672112791536</c:v>
                </c:pt>
                <c:pt idx="53">
                  <c:v>0.8092163664180021</c:v>
                </c:pt>
                <c:pt idx="54">
                  <c:v>0.57058806443494536</c:v>
                </c:pt>
                <c:pt idx="55">
                  <c:v>-4.3315958288639503E-2</c:v>
                </c:pt>
                <c:pt idx="56">
                  <c:v>-0.38181782605846998</c:v>
                </c:pt>
                <c:pt idx="57">
                  <c:v>-0.50888503460681112</c:v>
                </c:pt>
                <c:pt idx="58">
                  <c:v>-0.91763611453893945</c:v>
                </c:pt>
                <c:pt idx="59">
                  <c:v>0.24342179929389696</c:v>
                </c:pt>
                <c:pt idx="60">
                  <c:v>0.42101275112796499</c:v>
                </c:pt>
                <c:pt idx="61">
                  <c:v>1.7904470987782049E-2</c:v>
                </c:pt>
                <c:pt idx="62">
                  <c:v>-1.7352068015399364</c:v>
                </c:pt>
                <c:pt idx="63">
                  <c:v>-1.6185143051144626</c:v>
                </c:pt>
                <c:pt idx="64">
                  <c:v>-3.519849895999875</c:v>
                </c:pt>
                <c:pt idx="65">
                  <c:v>-4.2901411500778401</c:v>
                </c:pt>
                <c:pt idx="66">
                  <c:v>-3.0457475446402378</c:v>
                </c:pt>
                <c:pt idx="67">
                  <c:v>-3.0516575576463376</c:v>
                </c:pt>
                <c:pt idx="68">
                  <c:v>-3.3579459094625923</c:v>
                </c:pt>
                <c:pt idx="69">
                  <c:v>-3.3868666416451871</c:v>
                </c:pt>
                <c:pt idx="70">
                  <c:v>-3.8417120707188541</c:v>
                </c:pt>
                <c:pt idx="71">
                  <c:v>-2.7175141935072582</c:v>
                </c:pt>
                <c:pt idx="72">
                  <c:v>-2.716805254168456</c:v>
                </c:pt>
                <c:pt idx="73">
                  <c:v>-3.3519081561487774</c:v>
                </c:pt>
                <c:pt idx="74">
                  <c:v>-3.083339653724178</c:v>
                </c:pt>
                <c:pt idx="75">
                  <c:v>-2.7576861876886181</c:v>
                </c:pt>
                <c:pt idx="76">
                  <c:v>-2.8404449393560292</c:v>
                </c:pt>
                <c:pt idx="77">
                  <c:v>-1.6190186067623391</c:v>
                </c:pt>
                <c:pt idx="78">
                  <c:v>-1.8877000482172113</c:v>
                </c:pt>
                <c:pt idx="79">
                  <c:v>-2.5275265694681996</c:v>
                </c:pt>
                <c:pt idx="80">
                  <c:v>-1.8874924720934767</c:v>
                </c:pt>
                <c:pt idx="81">
                  <c:v>-2.1333138752882492</c:v>
                </c:pt>
                <c:pt idx="82">
                  <c:v>-2.5645691684014098</c:v>
                </c:pt>
                <c:pt idx="83">
                  <c:v>-2.1238931067884628</c:v>
                </c:pt>
                <c:pt idx="84">
                  <c:v>-3.5130625604148062</c:v>
                </c:pt>
                <c:pt idx="85">
                  <c:v>-3.836789043829905</c:v>
                </c:pt>
                <c:pt idx="86">
                  <c:v>-4.7865737588804738</c:v>
                </c:pt>
                <c:pt idx="87">
                  <c:v>-3.0025163525248137</c:v>
                </c:pt>
                <c:pt idx="88">
                  <c:v>-4.1695578950731909</c:v>
                </c:pt>
                <c:pt idx="89">
                  <c:v>-3.5638569072058202</c:v>
                </c:pt>
                <c:pt idx="90">
                  <c:v>-4.5497218903018526</c:v>
                </c:pt>
                <c:pt idx="91">
                  <c:v>-3.4485432084114436</c:v>
                </c:pt>
                <c:pt idx="92">
                  <c:v>-3.4325518275067939</c:v>
                </c:pt>
                <c:pt idx="93">
                  <c:v>-4.5786778175253788</c:v>
                </c:pt>
                <c:pt idx="94">
                  <c:v>-5.1116304183487298</c:v>
                </c:pt>
                <c:pt idx="95">
                  <c:v>-5.3660745163956403</c:v>
                </c:pt>
                <c:pt idx="96">
                  <c:v>-5.2040056367591463</c:v>
                </c:pt>
                <c:pt idx="97">
                  <c:v>-5.4628600500545614</c:v>
                </c:pt>
                <c:pt idx="98">
                  <c:v>-4.5628209348951092</c:v>
                </c:pt>
                <c:pt idx="99">
                  <c:v>-6.1835183777982214</c:v>
                </c:pt>
                <c:pt idx="100">
                  <c:v>-6.6377242126461731</c:v>
                </c:pt>
                <c:pt idx="101">
                  <c:v>-5.8774883920405374</c:v>
                </c:pt>
                <c:pt idx="102">
                  <c:v>-4.917248073148361</c:v>
                </c:pt>
                <c:pt idx="103">
                  <c:v>-5.6043334291725877</c:v>
                </c:pt>
                <c:pt idx="104">
                  <c:v>-5.9756050456888037</c:v>
                </c:pt>
                <c:pt idx="105">
                  <c:v>-6.4131757607524431</c:v>
                </c:pt>
                <c:pt idx="106">
                  <c:v>-6.1309286555846469</c:v>
                </c:pt>
                <c:pt idx="107">
                  <c:v>-5.924056133666328</c:v>
                </c:pt>
                <c:pt idx="108">
                  <c:v>-3.5327164946458884</c:v>
                </c:pt>
                <c:pt idx="109">
                  <c:v>-3.8759495821385812</c:v>
                </c:pt>
                <c:pt idx="110">
                  <c:v>-3.3308709165836539</c:v>
                </c:pt>
                <c:pt idx="111">
                  <c:v>-4.0169828867442376</c:v>
                </c:pt>
                <c:pt idx="112">
                  <c:v>-3.5061838335403968</c:v>
                </c:pt>
                <c:pt idx="113">
                  <c:v>-2.3870117520052676</c:v>
                </c:pt>
                <c:pt idx="114">
                  <c:v>-2.2539419073411158</c:v>
                </c:pt>
                <c:pt idx="115">
                  <c:v>-1.5470087644930341</c:v>
                </c:pt>
                <c:pt idx="116">
                  <c:v>-1.3393729046796459</c:v>
                </c:pt>
                <c:pt idx="117">
                  <c:v>-0.94726009091573715</c:v>
                </c:pt>
                <c:pt idx="118">
                  <c:v>-0.5748223543328641</c:v>
                </c:pt>
                <c:pt idx="119">
                  <c:v>-1.4909066542604217</c:v>
                </c:pt>
                <c:pt idx="120">
                  <c:v>-1.9859619288515102</c:v>
                </c:pt>
                <c:pt idx="121">
                  <c:v>-2.2792412517497902</c:v>
                </c:pt>
                <c:pt idx="122">
                  <c:v>-2.2411087892037522</c:v>
                </c:pt>
                <c:pt idx="123">
                  <c:v>-1.6365483261610858</c:v>
                </c:pt>
                <c:pt idx="124">
                  <c:v>-2.2563472067646519</c:v>
                </c:pt>
                <c:pt idx="125">
                  <c:v>-1.5235368794099913</c:v>
                </c:pt>
                <c:pt idx="126">
                  <c:v>-1.4870979656522667</c:v>
                </c:pt>
                <c:pt idx="127">
                  <c:v>-2.978769442999325</c:v>
                </c:pt>
                <c:pt idx="128">
                  <c:v>-1.7718859708563788</c:v>
                </c:pt>
                <c:pt idx="129">
                  <c:v>-2.6913669798023388E-2</c:v>
                </c:pt>
                <c:pt idx="130">
                  <c:v>-0.80984602451098886</c:v>
                </c:pt>
                <c:pt idx="131">
                  <c:v>-0.99059770436711547</c:v>
                </c:pt>
                <c:pt idx="132">
                  <c:v>-0.14021019925452549</c:v>
                </c:pt>
                <c:pt idx="133">
                  <c:v>0.15926507160089154</c:v>
                </c:pt>
                <c:pt idx="134">
                  <c:v>-0.6646626162449274</c:v>
                </c:pt>
                <c:pt idx="135">
                  <c:v>-0.38728966705354129</c:v>
                </c:pt>
                <c:pt idx="136">
                  <c:v>-0.42909723674334932</c:v>
                </c:pt>
                <c:pt idx="137">
                  <c:v>-0.29035757628968745</c:v>
                </c:pt>
                <c:pt idx="138">
                  <c:v>-2.0223668793920086E-2</c:v>
                </c:pt>
                <c:pt idx="139">
                  <c:v>0.11529764611923177</c:v>
                </c:pt>
                <c:pt idx="140">
                  <c:v>0.18536712565649516</c:v>
                </c:pt>
                <c:pt idx="141">
                  <c:v>-9.8974010728111364E-2</c:v>
                </c:pt>
                <c:pt idx="142">
                  <c:v>-0.80034967123968292</c:v>
                </c:pt>
                <c:pt idx="143">
                  <c:v>-0.13273215379789011</c:v>
                </c:pt>
                <c:pt idx="144">
                  <c:v>-0.70867964952123186</c:v>
                </c:pt>
                <c:pt idx="145">
                  <c:v>-0.24587960847072821</c:v>
                </c:pt>
                <c:pt idx="146">
                  <c:v>0.57255761773995995</c:v>
                </c:pt>
                <c:pt idx="147">
                  <c:v>0.22569878040700941</c:v>
                </c:pt>
                <c:pt idx="148">
                  <c:v>0.32953752670718472</c:v>
                </c:pt>
                <c:pt idx="149">
                  <c:v>1.6995111514112264</c:v>
                </c:pt>
                <c:pt idx="150">
                  <c:v>1.7024307632377598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28-405B-8DC6-54F4715170E8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</c:v>
                </c:pt>
                <c:pt idx="2">
                  <c:v>23.5</c:v>
                </c:pt>
                <c:pt idx="3">
                  <c:v>24</c:v>
                </c:pt>
                <c:pt idx="4">
                  <c:v>24.5</c:v>
                </c:pt>
                <c:pt idx="5">
                  <c:v>25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</c:v>
                </c:pt>
                <c:pt idx="12">
                  <c:v>28.5</c:v>
                </c:pt>
                <c:pt idx="13">
                  <c:v>29</c:v>
                </c:pt>
                <c:pt idx="14">
                  <c:v>29.5</c:v>
                </c:pt>
                <c:pt idx="15">
                  <c:v>30</c:v>
                </c:pt>
                <c:pt idx="16">
                  <c:v>30.5</c:v>
                </c:pt>
                <c:pt idx="17">
                  <c:v>31</c:v>
                </c:pt>
                <c:pt idx="18">
                  <c:v>31.5</c:v>
                </c:pt>
                <c:pt idx="19">
                  <c:v>32</c:v>
                </c:pt>
                <c:pt idx="20">
                  <c:v>32.5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34.5</c:v>
                </c:pt>
                <c:pt idx="25">
                  <c:v>35</c:v>
                </c:pt>
                <c:pt idx="26">
                  <c:v>35.5</c:v>
                </c:pt>
                <c:pt idx="27">
                  <c:v>36</c:v>
                </c:pt>
                <c:pt idx="28">
                  <c:v>36.5</c:v>
                </c:pt>
                <c:pt idx="29">
                  <c:v>37</c:v>
                </c:pt>
                <c:pt idx="30">
                  <c:v>37.5</c:v>
                </c:pt>
                <c:pt idx="31">
                  <c:v>38</c:v>
                </c:pt>
                <c:pt idx="32">
                  <c:v>38.5</c:v>
                </c:pt>
                <c:pt idx="33">
                  <c:v>39</c:v>
                </c:pt>
                <c:pt idx="34">
                  <c:v>39.5</c:v>
                </c:pt>
                <c:pt idx="35">
                  <c:v>40</c:v>
                </c:pt>
                <c:pt idx="36">
                  <c:v>40.5</c:v>
                </c:pt>
                <c:pt idx="37">
                  <c:v>41</c:v>
                </c:pt>
                <c:pt idx="38">
                  <c:v>41.5</c:v>
                </c:pt>
                <c:pt idx="39">
                  <c:v>42</c:v>
                </c:pt>
                <c:pt idx="40">
                  <c:v>42.5</c:v>
                </c:pt>
              </c:numCache>
            </c:numRef>
          </c:xVal>
          <c:yVal>
            <c:numRef>
              <c:f>summary!$AA$46:$AA$86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28-405B-8DC6-54F4715170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0893072"/>
        <c:axId val="810896464"/>
      </c:scatterChart>
      <c:valAx>
        <c:axId val="810893072"/>
        <c:scaling>
          <c:orientation val="minMax"/>
          <c:max val="7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10896464"/>
        <c:crossesAt val="0"/>
        <c:crossBetween val="midCat"/>
        <c:majorUnit val="10"/>
      </c:valAx>
      <c:valAx>
        <c:axId val="810896464"/>
        <c:scaling>
          <c:orientation val="minMax"/>
          <c:max val="20"/>
          <c:min val="-15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10893072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'6773'!$L$1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'6773'!$A$2:$A$141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'6773'!$M$2:$M$177</c:f>
              <c:numCache>
                <c:formatCode>0.00</c:formatCode>
                <c:ptCount val="176"/>
                <c:pt idx="4">
                  <c:v>2.2593911989020254</c:v>
                </c:pt>
                <c:pt idx="5">
                  <c:v>2.3301086990102409</c:v>
                </c:pt>
                <c:pt idx="6">
                  <c:v>2.3546288356006637</c:v>
                </c:pt>
                <c:pt idx="7">
                  <c:v>2.379470817915061</c:v>
                </c:pt>
                <c:pt idx="8">
                  <c:v>2.3897426808278399</c:v>
                </c:pt>
                <c:pt idx="9">
                  <c:v>2.4001618201014683</c:v>
                </c:pt>
                <c:pt idx="10">
                  <c:v>2.2644601946992879</c:v>
                </c:pt>
                <c:pt idx="11">
                  <c:v>2.3021428575033807</c:v>
                </c:pt>
                <c:pt idx="12">
                  <c:v>2.3247178917985307</c:v>
                </c:pt>
                <c:pt idx="13">
                  <c:v>2.3549636490766357</c:v>
                </c:pt>
                <c:pt idx="14">
                  <c:v>2.348792612265747</c:v>
                </c:pt>
                <c:pt idx="15">
                  <c:v>2.3016322944603456</c:v>
                </c:pt>
                <c:pt idx="16">
                  <c:v>2.2555369584301515</c:v>
                </c:pt>
                <c:pt idx="17">
                  <c:v>2.235342252382778</c:v>
                </c:pt>
                <c:pt idx="18">
                  <c:v>2.2200325023781859</c:v>
                </c:pt>
                <c:pt idx="19">
                  <c:v>2.2069625901529677</c:v>
                </c:pt>
                <c:pt idx="20">
                  <c:v>2.1873936484891288</c:v>
                </c:pt>
                <c:pt idx="21">
                  <c:v>2.1661846322626039</c:v>
                </c:pt>
                <c:pt idx="22">
                  <c:v>2.209178074048388</c:v>
                </c:pt>
                <c:pt idx="23">
                  <c:v>2.197807281631321</c:v>
                </c:pt>
                <c:pt idx="24">
                  <c:v>2.1870141314335645</c:v>
                </c:pt>
                <c:pt idx="25">
                  <c:v>2.1865786444962798</c:v>
                </c:pt>
                <c:pt idx="26">
                  <c:v>2.1883019155308916</c:v>
                </c:pt>
                <c:pt idx="27">
                  <c:v>2.1550140608502764</c:v>
                </c:pt>
                <c:pt idx="28">
                  <c:v>2.1498638621336221</c:v>
                </c:pt>
                <c:pt idx="29">
                  <c:v>2.1681503199775092</c:v>
                </c:pt>
                <c:pt idx="30">
                  <c:v>2.1302471189664667</c:v>
                </c:pt>
                <c:pt idx="31">
                  <c:v>2.1546548659958158</c:v>
                </c:pt>
                <c:pt idx="32">
                  <c:v>2.1802402785318837</c:v>
                </c:pt>
                <c:pt idx="33">
                  <c:v>2.1478861706969292</c:v>
                </c:pt>
                <c:pt idx="34">
                  <c:v>2.1549457336977795</c:v>
                </c:pt>
                <c:pt idx="35">
                  <c:v>2.1946588175801067</c:v>
                </c:pt>
                <c:pt idx="36">
                  <c:v>2.2254710613191535</c:v>
                </c:pt>
                <c:pt idx="37">
                  <c:v>2.1919744330522457</c:v>
                </c:pt>
                <c:pt idx="38">
                  <c:v>2.1855314427378678</c:v>
                </c:pt>
                <c:pt idx="39">
                  <c:v>2.1668837386224706</c:v>
                </c:pt>
                <c:pt idx="40">
                  <c:v>2.1705186650877484</c:v>
                </c:pt>
                <c:pt idx="41">
                  <c:v>2.1433759774900358</c:v>
                </c:pt>
                <c:pt idx="42">
                  <c:v>2.1484233450276911</c:v>
                </c:pt>
                <c:pt idx="43">
                  <c:v>2.1290939577725445</c:v>
                </c:pt>
                <c:pt idx="44">
                  <c:v>2.1460096760485792</c:v>
                </c:pt>
                <c:pt idx="45">
                  <c:v>2.1283881442080159</c:v>
                </c:pt>
                <c:pt idx="46">
                  <c:v>2.1782723565714854</c:v>
                </c:pt>
                <c:pt idx="47">
                  <c:v>2.1806538853445372</c:v>
                </c:pt>
                <c:pt idx="48">
                  <c:v>2.1614056200239791</c:v>
                </c:pt>
                <c:pt idx="49">
                  <c:v>2.1211149176114628</c:v>
                </c:pt>
                <c:pt idx="50">
                  <c:v>2.1212669147133738</c:v>
                </c:pt>
                <c:pt idx="51">
                  <c:v>2.1560538295738736</c:v>
                </c:pt>
                <c:pt idx="52">
                  <c:v>2.146845770235049</c:v>
                </c:pt>
                <c:pt idx="53">
                  <c:v>2.1877203600722783</c:v>
                </c:pt>
                <c:pt idx="54">
                  <c:v>2.1825417463149779</c:v>
                </c:pt>
                <c:pt idx="55">
                  <c:v>2.1692190524378527</c:v>
                </c:pt>
                <c:pt idx="56">
                  <c:v>2.1618730234264691</c:v>
                </c:pt>
                <c:pt idx="57">
                  <c:v>2.1591154628654552</c:v>
                </c:pt>
                <c:pt idx="58">
                  <c:v>2.1502449141993618</c:v>
                </c:pt>
                <c:pt idx="59">
                  <c:v>2.1754417179130479</c:v>
                </c:pt>
                <c:pt idx="60">
                  <c:v>2.1792957240753399</c:v>
                </c:pt>
                <c:pt idx="61">
                  <c:v>2.1705476331411644</c:v>
                </c:pt>
                <c:pt idx="62">
                  <c:v>2.1325023297192964</c:v>
                </c:pt>
                <c:pt idx="63">
                  <c:v>2.1350347425233971</c:v>
                </c:pt>
                <c:pt idx="64">
                  <c:v>2.0937727356014215</c:v>
                </c:pt>
                <c:pt idx="65">
                  <c:v>2.0770561900267914</c:v>
                </c:pt>
                <c:pt idx="66">
                  <c:v>2.1040615108167513</c:v>
                </c:pt>
                <c:pt idx="67">
                  <c:v>2.1039332541330098</c:v>
                </c:pt>
                <c:pt idx="68">
                  <c:v>2.0972863096623193</c:v>
                </c:pt>
                <c:pt idx="69">
                  <c:v>2.0966586837675392</c:v>
                </c:pt>
                <c:pt idx="70">
                  <c:v>2.0867878143992722</c:v>
                </c:pt>
                <c:pt idx="71">
                  <c:v>2.1111846966822014</c:v>
                </c:pt>
                <c:pt idx="72">
                  <c:v>2.1112000817936174</c:v>
                </c:pt>
                <c:pt idx="73">
                  <c:v>2.0974173385139445</c:v>
                </c:pt>
                <c:pt idx="74">
                  <c:v>2.1032457022489903</c:v>
                </c:pt>
                <c:pt idx="75">
                  <c:v>2.1103129005038062</c:v>
                </c:pt>
                <c:pt idx="76">
                  <c:v>2.1085169039419553</c:v>
                </c:pt>
                <c:pt idx="77">
                  <c:v>2.135023798375407</c:v>
                </c:pt>
                <c:pt idx="78">
                  <c:v>2.1291929836837435</c:v>
                </c:pt>
                <c:pt idx="79">
                  <c:v>2.1153077303516752</c:v>
                </c:pt>
                <c:pt idx="80">
                  <c:v>2.1291974884158358</c:v>
                </c:pt>
                <c:pt idx="81">
                  <c:v>2.1238627729196256</c:v>
                </c:pt>
                <c:pt idx="82">
                  <c:v>2.1145038470283328</c:v>
                </c:pt>
                <c:pt idx="83">
                  <c:v>2.124067218582407</c:v>
                </c:pt>
                <c:pt idx="84">
                  <c:v>2.0939200315807507</c:v>
                </c:pt>
                <c:pt idx="85">
                  <c:v>2.0868946519141973</c:v>
                </c:pt>
                <c:pt idx="86">
                  <c:v>2.0662828127025024</c:v>
                </c:pt>
                <c:pt idx="87">
                  <c:v>2.1049996964568156</c:v>
                </c:pt>
                <c:pt idx="88">
                  <c:v>2.0796730384813871</c:v>
                </c:pt>
                <c:pt idx="89">
                  <c:v>2.0928177134529382</c:v>
                </c:pt>
                <c:pt idx="90">
                  <c:v>2.0714228750290182</c:v>
                </c:pt>
                <c:pt idx="91">
                  <c:v>2.0953202041550854</c:v>
                </c:pt>
                <c:pt idx="92">
                  <c:v>2.0956672425594274</c:v>
                </c:pt>
                <c:pt idx="93">
                  <c:v>2.0707944853458624</c:v>
                </c:pt>
                <c:pt idx="94">
                  <c:v>2.0592285660995828</c:v>
                </c:pt>
                <c:pt idx="95">
                  <c:v>2.0537067244083018</c:v>
                </c:pt>
                <c:pt idx="96">
                  <c:v>2.0572238769117606</c:v>
                </c:pt>
                <c:pt idx="97">
                  <c:v>2.0516063243637617</c:v>
                </c:pt>
                <c:pt idx="98">
                  <c:v>2.0711386049236937</c:v>
                </c:pt>
                <c:pt idx="99">
                  <c:v>2.0359668922454732</c:v>
                </c:pt>
                <c:pt idx="100">
                  <c:v>2.0261099030893557</c:v>
                </c:pt>
                <c:pt idx="101">
                  <c:v>2.0426082297616901</c:v>
                </c:pt>
                <c:pt idx="102">
                  <c:v>2.0634469722092756</c:v>
                </c:pt>
                <c:pt idx="103">
                  <c:v>2.0485361269843896</c:v>
                </c:pt>
                <c:pt idx="104">
                  <c:v>2.0404789422958669</c:v>
                </c:pt>
                <c:pt idx="105">
                  <c:v>2.0309829617018247</c:v>
                </c:pt>
                <c:pt idx="106">
                  <c:v>2.0371081728759961</c:v>
                </c:pt>
                <c:pt idx="107">
                  <c:v>2.0415976356895467</c:v>
                </c:pt>
                <c:pt idx="108">
                  <c:v>2.0934935099429217</c:v>
                </c:pt>
                <c:pt idx="109">
                  <c:v>2.0860448059372394</c:v>
                </c:pt>
                <c:pt idx="110">
                  <c:v>2.0978738800780516</c:v>
                </c:pt>
                <c:pt idx="111">
                  <c:v>2.0829841588748459</c:v>
                </c:pt>
                <c:pt idx="112">
                  <c:v>2.0940693108964417</c:v>
                </c:pt>
                <c:pt idx="113">
                  <c:v>2.1183571254182745</c:v>
                </c:pt>
                <c:pt idx="114">
                  <c:v>2.1212449527318533</c:v>
                </c:pt>
                <c:pt idx="115">
                  <c:v>2.1365865265042077</c:v>
                </c:pt>
                <c:pt idx="116">
                  <c:v>2.1410925549643811</c:v>
                </c:pt>
                <c:pt idx="117">
                  <c:v>2.1496020267868632</c:v>
                </c:pt>
                <c:pt idx="118">
                  <c:v>2.1576845181358686</c:v>
                </c:pt>
                <c:pt idx="119">
                  <c:v>2.1378040315421676</c:v>
                </c:pt>
                <c:pt idx="120">
                  <c:v>2.1270605445612998</c:v>
                </c:pt>
                <c:pt idx="121">
                  <c:v>2.1206959167125854</c:v>
                </c:pt>
                <c:pt idx="122">
                  <c:v>2.1215234518100554</c:v>
                </c:pt>
                <c:pt idx="123">
                  <c:v>2.1346433755785905</c:v>
                </c:pt>
                <c:pt idx="124">
                  <c:v>2.1211927539080691</c:v>
                </c:pt>
                <c:pt idx="125">
                  <c:v>2.1370959037490302</c:v>
                </c:pt>
                <c:pt idx="126">
                  <c:v>2.1378866861437364</c:v>
                </c:pt>
                <c:pt idx="127">
                  <c:v>2.1055150421695417</c:v>
                </c:pt>
                <c:pt idx="128">
                  <c:v>2.1317063333967732</c:v>
                </c:pt>
                <c:pt idx="129">
                  <c:v>2.1695750081904723</c:v>
                </c:pt>
                <c:pt idx="130">
                  <c:v>2.1525841306228983</c:v>
                </c:pt>
                <c:pt idx="131">
                  <c:v>2.1486615316345161</c:v>
                </c:pt>
                <c:pt idx="132">
                  <c:v>2.1671162932718224</c:v>
                </c:pt>
                <c:pt idx="133">
                  <c:v>2.1736153830475744</c:v>
                </c:pt>
                <c:pt idx="134">
                  <c:v>2.1557348415366095</c:v>
                </c:pt>
                <c:pt idx="135">
                  <c:v>2.1617542757724006</c:v>
                </c:pt>
                <c:pt idx="136">
                  <c:v>2.1608469850036371</c:v>
                </c:pt>
                <c:pt idx="137">
                  <c:v>2.1638578563392574</c:v>
                </c:pt>
                <c:pt idx="138">
                  <c:v>2.169720191854557</c:v>
                </c:pt>
                <c:pt idx="139">
                  <c:v>2.1726612199722801</c:v>
                </c:pt>
                <c:pt idx="140">
                  <c:v>2.1741818391431122</c:v>
                </c:pt>
                <c:pt idx="141">
                  <c:v>2.1680111841604006</c:v>
                </c:pt>
                <c:pt idx="142">
                  <c:v>2.1527902165954602</c:v>
                </c:pt>
                <c:pt idx="143">
                  <c:v>2.1672785787541295</c:v>
                </c:pt>
                <c:pt idx="144">
                  <c:v>2.1547796018932566</c:v>
                </c:pt>
                <c:pt idx="145">
                  <c:v>2.1648230989954298</c:v>
                </c:pt>
                <c:pt idx="146">
                  <c:v>2.1825844887548156</c:v>
                </c:pt>
                <c:pt idx="147">
                  <c:v>2.1750571002098424</c:v>
                </c:pt>
                <c:pt idx="148">
                  <c:v>2.1773105661887819</c:v>
                </c:pt>
                <c:pt idx="149">
                  <c:v>2.2070411731665529</c:v>
                </c:pt>
                <c:pt idx="150">
                  <c:v>2.2071045333876382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FE-4DAA-814F-8570D94F61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0919072"/>
        <c:axId val="810922464"/>
      </c:scatterChart>
      <c:valAx>
        <c:axId val="810919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10922464"/>
        <c:crossesAt val="0"/>
        <c:crossBetween val="midCat"/>
        <c:majorUnit val="10"/>
      </c:valAx>
      <c:valAx>
        <c:axId val="810922464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10919072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'6775'!$L$1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'6775'!$A$2:$A$141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'6775'!$L$2:$L$141</c:f>
              <c:numCache>
                <c:formatCode>0.00</c:formatCode>
                <c:ptCount val="140"/>
                <c:pt idx="0">
                  <c:v>1.3664073841317153</c:v>
                </c:pt>
                <c:pt idx="1">
                  <c:v>1.3899821239777683</c:v>
                </c:pt>
                <c:pt idx="2">
                  <c:v>1.4154829686205204</c:v>
                </c:pt>
                <c:pt idx="3">
                  <c:v>1.4066504395059021</c:v>
                </c:pt>
                <c:pt idx="4">
                  <c:v>1.3908237778542389</c:v>
                </c:pt>
                <c:pt idx="5">
                  <c:v>1.3774011863135178</c:v>
                </c:pt>
                <c:pt idx="6">
                  <c:v>1.3608833761912009</c:v>
                </c:pt>
                <c:pt idx="7">
                  <c:v>1.3505618950202389</c:v>
                </c:pt>
                <c:pt idx="8">
                  <c:v>1.3574347417466699</c:v>
                </c:pt>
                <c:pt idx="9">
                  <c:v>1.3327966908892701</c:v>
                </c:pt>
                <c:pt idx="10">
                  <c:v>1.3401144564983936</c:v>
                </c:pt>
                <c:pt idx="11">
                  <c:v>1.3293790425731165</c:v>
                </c:pt>
                <c:pt idx="12">
                  <c:v>1.3302725240811879</c:v>
                </c:pt>
                <c:pt idx="13">
                  <c:v>1.3167271734019319</c:v>
                </c:pt>
                <c:pt idx="14">
                  <c:v>1.3195277249857189</c:v>
                </c:pt>
                <c:pt idx="15">
                  <c:v>1.2959767321381188</c:v>
                </c:pt>
                <c:pt idx="16">
                  <c:v>1.2971788848926451</c:v>
                </c:pt>
                <c:pt idx="17">
                  <c:v>1.3036121303843569</c:v>
                </c:pt>
                <c:pt idx="18">
                  <c:v>1.2854951879245058</c:v>
                </c:pt>
                <c:pt idx="19">
                  <c:v>1.2801056149963488</c:v>
                </c:pt>
                <c:pt idx="20">
                  <c:v>1.2655056806644245</c:v>
                </c:pt>
                <c:pt idx="21">
                  <c:v>1.2469121720591219</c:v>
                </c:pt>
                <c:pt idx="22">
                  <c:v>1.2412812028555718</c:v>
                </c:pt>
                <c:pt idx="23">
                  <c:v>1.2215065096791948</c:v>
                </c:pt>
                <c:pt idx="24">
                  <c:v>1.2093852750605647</c:v>
                </c:pt>
                <c:pt idx="25">
                  <c:v>1.2025799552944334</c:v>
                </c:pt>
                <c:pt idx="26">
                  <c:v>1.1830436001157034</c:v>
                </c:pt>
                <c:pt idx="27">
                  <c:v>1.1766602746227299</c:v>
                </c:pt>
                <c:pt idx="28">
                  <c:v>1.1653785452298944</c:v>
                </c:pt>
                <c:pt idx="29">
                  <c:v>1.1326862775629596</c:v>
                </c:pt>
                <c:pt idx="30">
                  <c:v>1.1523013246029681</c:v>
                </c:pt>
                <c:pt idx="31">
                  <c:v>1.1755520692611536</c:v>
                </c:pt>
                <c:pt idx="32">
                  <c:v>1.1681965096580225</c:v>
                </c:pt>
                <c:pt idx="33">
                  <c:v>1.1520952271799303</c:v>
                </c:pt>
                <c:pt idx="34">
                  <c:v>1.1570246654170924</c:v>
                </c:pt>
                <c:pt idx="35">
                  <c:v>1.151168841405273</c:v>
                </c:pt>
                <c:pt idx="36">
                  <c:v>1.140634737723057</c:v>
                </c:pt>
                <c:pt idx="37">
                  <c:v>1.1340122389932952</c:v>
                </c:pt>
                <c:pt idx="38">
                  <c:v>1.1246161782248409</c:v>
                </c:pt>
                <c:pt idx="39">
                  <c:v>1.1036189843293216</c:v>
                </c:pt>
                <c:pt idx="40">
                  <c:v>1.1023086003678046</c:v>
                </c:pt>
                <c:pt idx="41">
                  <c:v>1.100752197491498</c:v>
                </c:pt>
                <c:pt idx="42">
                  <c:v>1.1050177314197662</c:v>
                </c:pt>
                <c:pt idx="43">
                  <c:v>1.0922447520065393</c:v>
                </c:pt>
                <c:pt idx="44">
                  <c:v>1.0757896870556087</c:v>
                </c:pt>
                <c:pt idx="45">
                  <c:v>1.0771749951790943</c:v>
                </c:pt>
                <c:pt idx="46">
                  <c:v>1.077319959514303</c:v>
                </c:pt>
                <c:pt idx="47">
                  <c:v>1.0760725870562269</c:v>
                </c:pt>
                <c:pt idx="48">
                  <c:v>1.0795642129470566</c:v>
                </c:pt>
                <c:pt idx="49">
                  <c:v>1.0690467009746187</c:v>
                </c:pt>
                <c:pt idx="50">
                  <c:v>1.0744957972063862</c:v>
                </c:pt>
                <c:pt idx="51">
                  <c:v>1.080275430304811</c:v>
                </c:pt>
                <c:pt idx="52">
                  <c:v>1.0720814574710416</c:v>
                </c:pt>
                <c:pt idx="53">
                  <c:v>1.0641427943898019</c:v>
                </c:pt>
                <c:pt idx="54">
                  <c:v>1.0596140395820461</c:v>
                </c:pt>
                <c:pt idx="55">
                  <c:v>1.0523279564819021</c:v>
                </c:pt>
                <c:pt idx="56">
                  <c:v>1.0502515345909789</c:v>
                </c:pt>
                <c:pt idx="57">
                  <c:v>1.0264175990053477</c:v>
                </c:pt>
                <c:pt idx="58">
                  <c:v>1.0314980823182105</c:v>
                </c:pt>
                <c:pt idx="59">
                  <c:v>1.0258365162037473</c:v>
                </c:pt>
                <c:pt idx="60">
                  <c:v>1.0338837086966803</c:v>
                </c:pt>
                <c:pt idx="61">
                  <c:v>1.0337375159335997</c:v>
                </c:pt>
                <c:pt idx="62">
                  <c:v>1.012382227148297</c:v>
                </c:pt>
                <c:pt idx="63">
                  <c:v>1.0108403357738149</c:v>
                </c:pt>
                <c:pt idx="64">
                  <c:v>1.0090785198855181</c:v>
                </c:pt>
                <c:pt idx="65">
                  <c:v>0.99674177549248399</c:v>
                </c:pt>
                <c:pt idx="66">
                  <c:v>0.98930770224012099</c:v>
                </c:pt>
                <c:pt idx="67">
                  <c:v>0.98618595085743721</c:v>
                </c:pt>
                <c:pt idx="68">
                  <c:v>0.98013746324964879</c:v>
                </c:pt>
                <c:pt idx="69">
                  <c:v>0.97001757428081814</c:v>
                </c:pt>
                <c:pt idx="70">
                  <c:v>0.96068487974681172</c:v>
                </c:pt>
                <c:pt idx="71">
                  <c:v>0.95722809350125093</c:v>
                </c:pt>
                <c:pt idx="72">
                  <c:v>0.94921631063158307</c:v>
                </c:pt>
                <c:pt idx="73">
                  <c:v>0.95095653121712187</c:v>
                </c:pt>
                <c:pt idx="74">
                  <c:v>0.93212684483338104</c:v>
                </c:pt>
                <c:pt idx="75">
                  <c:v>0.93338598176034338</c:v>
                </c:pt>
                <c:pt idx="76">
                  <c:v>0.93198147379051821</c:v>
                </c:pt>
                <c:pt idx="77">
                  <c:v>0.92531794985123161</c:v>
                </c:pt>
                <c:pt idx="78">
                  <c:v>0.92219329065577493</c:v>
                </c:pt>
                <c:pt idx="79">
                  <c:v>0.91147627536309739</c:v>
                </c:pt>
                <c:pt idx="80">
                  <c:v>0.92030041295236897</c:v>
                </c:pt>
                <c:pt idx="81">
                  <c:v>0.91362793155347055</c:v>
                </c:pt>
                <c:pt idx="82">
                  <c:v>0.91594200821800942</c:v>
                </c:pt>
                <c:pt idx="83">
                  <c:v>0.92109204678588563</c:v>
                </c:pt>
                <c:pt idx="84">
                  <c:v>0.92504954268637796</c:v>
                </c:pt>
                <c:pt idx="85">
                  <c:v>0.92501461700540033</c:v>
                </c:pt>
                <c:pt idx="86">
                  <c:v>0.93154279243719795</c:v>
                </c:pt>
                <c:pt idx="87">
                  <c:v>0.92828525747151647</c:v>
                </c:pt>
                <c:pt idx="88">
                  <c:v>0.92417868812070847</c:v>
                </c:pt>
                <c:pt idx="89">
                  <c:v>0.92879514261120855</c:v>
                </c:pt>
                <c:pt idx="90">
                  <c:v>0.93435160295264597</c:v>
                </c:pt>
                <c:pt idx="91">
                  <c:v>0.93356674686897079</c:v>
                </c:pt>
                <c:pt idx="92">
                  <c:v>0.91758582392966059</c:v>
                </c:pt>
                <c:pt idx="93">
                  <c:v>0.91862704184117283</c:v>
                </c:pt>
                <c:pt idx="94">
                  <c:v>0.89765093691374653</c:v>
                </c:pt>
                <c:pt idx="95">
                  <c:v>0.89430730880703169</c:v>
                </c:pt>
                <c:pt idx="96">
                  <c:v>0.89773612304588868</c:v>
                </c:pt>
                <c:pt idx="97">
                  <c:v>0.88254303899241249</c:v>
                </c:pt>
                <c:pt idx="98">
                  <c:v>0.88330988698648949</c:v>
                </c:pt>
                <c:pt idx="99">
                  <c:v>0.86069308424103219</c:v>
                </c:pt>
                <c:pt idx="100">
                  <c:v>0.85218412554821699</c:v>
                </c:pt>
                <c:pt idx="101">
                  <c:v>0.85732231658141422</c:v>
                </c:pt>
                <c:pt idx="102">
                  <c:v>0.8477184622383227</c:v>
                </c:pt>
                <c:pt idx="103">
                  <c:v>0.83426826305411461</c:v>
                </c:pt>
                <c:pt idx="104">
                  <c:v>0.83023670167242558</c:v>
                </c:pt>
                <c:pt idx="105">
                  <c:v>0.83652805356516124</c:v>
                </c:pt>
                <c:pt idx="106">
                  <c:v>0.83821556578263701</c:v>
                </c:pt>
                <c:pt idx="107">
                  <c:v>0.84518786597764617</c:v>
                </c:pt>
                <c:pt idx="108">
                  <c:v>0.83818719411811504</c:v>
                </c:pt>
                <c:pt idx="109">
                  <c:v>0.82640244772730498</c:v>
                </c:pt>
                <c:pt idx="110">
                  <c:v>0.8265792891153918</c:v>
                </c:pt>
                <c:pt idx="111">
                  <c:v>0.82101323821321159</c:v>
                </c:pt>
                <c:pt idx="112">
                  <c:v>0.8203534776476169</c:v>
                </c:pt>
                <c:pt idx="113">
                  <c:v>0.81462332510528157</c:v>
                </c:pt>
                <c:pt idx="114">
                  <c:v>0.81775673394120285</c:v>
                </c:pt>
                <c:pt idx="115">
                  <c:v>0.81321566244230903</c:v>
                </c:pt>
                <c:pt idx="116">
                  <c:v>0.79575209870944075</c:v>
                </c:pt>
                <c:pt idx="117">
                  <c:v>0.79831121319980725</c:v>
                </c:pt>
                <c:pt idx="118">
                  <c:v>0.79301436760444133</c:v>
                </c:pt>
                <c:pt idx="119">
                  <c:v>0.78271463977214717</c:v>
                </c:pt>
                <c:pt idx="120">
                  <c:v>0.7853343845144809</c:v>
                </c:pt>
                <c:pt idx="121">
                  <c:v>0.77294749378626326</c:v>
                </c:pt>
                <c:pt idx="122">
                  <c:v>0.76654670629986188</c:v>
                </c:pt>
                <c:pt idx="123">
                  <c:v>0.77673749455465757</c:v>
                </c:pt>
                <c:pt idx="124">
                  <c:v>0.76044056896489665</c:v>
                </c:pt>
                <c:pt idx="125">
                  <c:v>0.74453394663802497</c:v>
                </c:pt>
                <c:pt idx="126">
                  <c:v>0.73369799469414676</c:v>
                </c:pt>
                <c:pt idx="127">
                  <c:v>0.73097836192603172</c:v>
                </c:pt>
                <c:pt idx="128">
                  <c:v>0.71540636346961606</c:v>
                </c:pt>
                <c:pt idx="129">
                  <c:v>0.71069252854092535</c:v>
                </c:pt>
                <c:pt idx="130">
                  <c:v>0.7029945072628393</c:v>
                </c:pt>
                <c:pt idx="131">
                  <c:v>0.69170385021247904</c:v>
                </c:pt>
                <c:pt idx="132">
                  <c:v>0.69842833060778298</c:v>
                </c:pt>
                <c:pt idx="133">
                  <c:v>0.69604926758074959</c:v>
                </c:pt>
                <c:pt idx="134">
                  <c:v>0.68701882829625627</c:v>
                </c:pt>
                <c:pt idx="135">
                  <c:v>0.68893853522034754</c:v>
                </c:pt>
                <c:pt idx="136">
                  <c:v>0.67543152271447426</c:v>
                </c:pt>
                <c:pt idx="137">
                  <c:v>0.66767557052526272</c:v>
                </c:pt>
                <c:pt idx="138">
                  <c:v>0.66886760319941296</c:v>
                </c:pt>
                <c:pt idx="139">
                  <c:v>0.65840224169244765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4C-42F4-9649-B69F24736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2590992"/>
        <c:axId val="732594384"/>
      </c:scatterChart>
      <c:valAx>
        <c:axId val="732590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32594384"/>
        <c:crossesAt val="0"/>
        <c:crossBetween val="midCat"/>
        <c:majorUnit val="10"/>
      </c:valAx>
      <c:valAx>
        <c:axId val="732594384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32590992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'6775'!$A$2:$A$179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</c:numCache>
            </c:numRef>
          </c:xVal>
          <c:yVal>
            <c:numRef>
              <c:f>'6775'!$P$2:$P$177</c:f>
              <c:numCache>
                <c:formatCode>General</c:formatCode>
                <c:ptCount val="176"/>
                <c:pt idx="4">
                  <c:v>9.1466203633454679</c:v>
                </c:pt>
                <c:pt idx="5">
                  <c:v>8.4569681216633477</c:v>
                </c:pt>
                <c:pt idx="6">
                  <c:v>7.5282754873951241</c:v>
                </c:pt>
                <c:pt idx="7">
                  <c:v>7.0781186547441601</c:v>
                </c:pt>
                <c:pt idx="8">
                  <c:v>7.9558612199858878</c:v>
                </c:pt>
                <c:pt idx="9">
                  <c:v>6.4000511521542851</c:v>
                </c:pt>
                <c:pt idx="10">
                  <c:v>7.312154322821482</c:v>
                </c:pt>
                <c:pt idx="11">
                  <c:v>6.8300299100183173</c:v>
                </c:pt>
                <c:pt idx="12">
                  <c:v>7.2459925487271999</c:v>
                </c:pt>
                <c:pt idx="13">
                  <c:v>6.5468597511827582</c:v>
                </c:pt>
                <c:pt idx="14">
                  <c:v>7.1101033548932158</c:v>
                </c:pt>
                <c:pt idx="15">
                  <c:v>5.6382456046689962</c:v>
                </c:pt>
                <c:pt idx="16">
                  <c:v>6.0780465908119758</c:v>
                </c:pt>
                <c:pt idx="17">
                  <c:v>6.9218392268456705</c:v>
                </c:pt>
                <c:pt idx="18">
                  <c:v>5.8696473269571472</c:v>
                </c:pt>
                <c:pt idx="19">
                  <c:v>5.8003764483931537</c:v>
                </c:pt>
                <c:pt idx="20">
                  <c:v>5.0197992928160993</c:v>
                </c:pt>
                <c:pt idx="21">
                  <c:v>3.9308027035336335</c:v>
                </c:pt>
                <c:pt idx="22">
                  <c:v>3.8428890509885392</c:v>
                </c:pt>
                <c:pt idx="23">
                  <c:v>2.6626708512953958</c:v>
                </c:pt>
                <c:pt idx="24">
                  <c:v>2.073521001076343</c:v>
                </c:pt>
                <c:pt idx="25">
                  <c:v>1.8949135212253874</c:v>
                </c:pt>
                <c:pt idx="26">
                  <c:v>0.73310190802163577</c:v>
                </c:pt>
                <c:pt idx="27">
                  <c:v>0.58708459072803088</c:v>
                </c:pt>
                <c:pt idx="28">
                  <c:v>6.276882361551743E-2</c:v>
                </c:pt>
                <c:pt idx="29">
                  <c:v>-2.1150597212221376</c:v>
                </c:pt>
                <c:pt idx="30">
                  <c:v>-0.25325076936734464</c:v>
                </c:pt>
                <c:pt idx="31">
                  <c:v>1.8893391881137003</c:v>
                </c:pt>
                <c:pt idx="32">
                  <c:v>1.6682372791342017</c:v>
                </c:pt>
                <c:pt idx="33">
                  <c:v>0.77171262556705766</c:v>
                </c:pt>
                <c:pt idx="34">
                  <c:v>1.4993678493227203</c:v>
                </c:pt>
                <c:pt idx="35">
                  <c:v>1.3940889024610441</c:v>
                </c:pt>
                <c:pt idx="36">
                  <c:v>0.92751146259836081</c:v>
                </c:pt>
                <c:pt idx="37">
                  <c:v>0.76302305419737071</c:v>
                </c:pt>
                <c:pt idx="38">
                  <c:v>0.38433544108327433</c:v>
                </c:pt>
                <c:pt idx="39">
                  <c:v>-0.89029517057271446</c:v>
                </c:pt>
                <c:pt idx="40">
                  <c:v>-0.64453468501380673</c:v>
                </c:pt>
                <c:pt idx="41">
                  <c:v>-0.41777397489068602</c:v>
                </c:pt>
                <c:pt idx="42">
                  <c:v>0.25860863516937682</c:v>
                </c:pt>
                <c:pt idx="43">
                  <c:v>-0.38087476257124409</c:v>
                </c:pt>
                <c:pt idx="44">
                  <c:v>-1.3047216549296037</c:v>
                </c:pt>
                <c:pt idx="45">
                  <c:v>-0.85077577719135355</c:v>
                </c:pt>
                <c:pt idx="46">
                  <c:v>-0.49262031239985271</c:v>
                </c:pt>
                <c:pt idx="47">
                  <c:v>-0.24199351639378111</c:v>
                </c:pt>
                <c:pt idx="48">
                  <c:v>0.37462101066405512</c:v>
                </c:pt>
                <c:pt idx="49">
                  <c:v>-9.0675069348112342E-2</c:v>
                </c:pt>
                <c:pt idx="50">
                  <c:v>0.6771127808332259</c:v>
                </c:pt>
                <c:pt idx="51">
                  <c:v>1.4704276367128684</c:v>
                </c:pt>
                <c:pt idx="52">
                  <c:v>1.1845759782349536</c:v>
                </c:pt>
                <c:pt idx="53">
                  <c:v>0.91844161657048851</c:v>
                </c:pt>
                <c:pt idx="54">
                  <c:v>0.91565079297562924</c:v>
                </c:pt>
                <c:pt idx="55">
                  <c:v>0.69991447938519713</c:v>
                </c:pt>
                <c:pt idx="56">
                  <c:v>0.88651468189658544</c:v>
                </c:pt>
                <c:pt idx="57">
                  <c:v>-0.60719443080670221</c:v>
                </c:pt>
                <c:pt idx="58">
                  <c:v>0.13212584122968329</c:v>
                </c:pt>
                <c:pt idx="59">
                  <c:v>4.184922225627892E-2</c:v>
                </c:pt>
                <c:pt idx="60">
                  <c:v>1.0102852444078538</c:v>
                </c:pt>
                <c:pt idx="61">
                  <c:v>1.345954960537485</c:v>
                </c:pt>
                <c:pt idx="62">
                  <c:v>4.366906678095573E-2</c:v>
                </c:pt>
                <c:pt idx="63">
                  <c:v>0.27155048453803809</c:v>
                </c:pt>
                <c:pt idx="64">
                  <c:v>0.48244736930149268</c:v>
                </c:pt>
                <c:pt idx="65">
                  <c:v>-0.1233460683481571</c:v>
                </c:pt>
                <c:pt idx="66">
                  <c:v>-0.35051150177382612</c:v>
                </c:pt>
                <c:pt idx="67">
                  <c:v>-0.24464096842961758</c:v>
                </c:pt>
                <c:pt idx="68">
                  <c:v>-0.36479911700303475</c:v>
                </c:pt>
                <c:pt idx="69">
                  <c:v>-0.79938720131863639</c:v>
                </c:pt>
                <c:pt idx="70">
                  <c:v>-1.1731811084924721</c:v>
                </c:pt>
                <c:pt idx="71">
                  <c:v>-1.0931849562431417</c:v>
                </c:pt>
                <c:pt idx="72">
                  <c:v>-1.3649662803016807</c:v>
                </c:pt>
                <c:pt idx="73">
                  <c:v>-0.88361089592396225</c:v>
                </c:pt>
                <c:pt idx="74">
                  <c:v>-1.9908472402963113</c:v>
                </c:pt>
                <c:pt idx="75">
                  <c:v>-1.5466454279786306</c:v>
                </c:pt>
                <c:pt idx="76">
                  <c:v>-1.308154038060183</c:v>
                </c:pt>
                <c:pt idx="77">
                  <c:v>-1.4758107791434323</c:v>
                </c:pt>
                <c:pt idx="78">
                  <c:v>-1.3701648130433297</c:v>
                </c:pt>
                <c:pt idx="79">
                  <c:v>-1.8508683192953943</c:v>
                </c:pt>
                <c:pt idx="80">
                  <c:v>-0.82242966535847462</c:v>
                </c:pt>
                <c:pt idx="81">
                  <c:v>-0.99077818138610518</c:v>
                </c:pt>
                <c:pt idx="82">
                  <c:v>-0.46510451098240096</c:v>
                </c:pt>
                <c:pt idx="83">
                  <c:v>0.27958743837707867</c:v>
                </c:pt>
                <c:pt idx="84">
                  <c:v>0.93218060379860801</c:v>
                </c:pt>
                <c:pt idx="85">
                  <c:v>1.2764433566675435</c:v>
                </c:pt>
                <c:pt idx="86">
                  <c:v>2.1275673295836248</c:v>
                </c:pt>
                <c:pt idx="87">
                  <c:v>2.2229514432676698</c:v>
                </c:pt>
                <c:pt idx="88">
                  <c:v>2.2527655471480643</c:v>
                </c:pt>
                <c:pt idx="89">
                  <c:v>2.9562493737300124</c:v>
                </c:pt>
                <c:pt idx="90">
                  <c:v>3.7323288382993409</c:v>
                </c:pt>
                <c:pt idx="91">
                  <c:v>4.0186752750350569</c:v>
                </c:pt>
                <c:pt idx="92">
                  <c:v>3.1314458588295171</c:v>
                </c:pt>
                <c:pt idx="93">
                  <c:v>3.5588180206291673</c:v>
                </c:pt>
                <c:pt idx="94">
                  <c:v>2.2858160872326718</c:v>
                </c:pt>
                <c:pt idx="95">
                  <c:v>2.3745513204938935</c:v>
                </c:pt>
                <c:pt idx="96">
                  <c:v>2.9863149714178503</c:v>
                </c:pt>
                <c:pt idx="97">
                  <c:v>2.159929502610455</c:v>
                </c:pt>
                <c:pt idx="98">
                  <c:v>2.5661123716191168</c:v>
                </c:pt>
                <c:pt idx="99">
                  <c:v>1.1664011153756637</c:v>
                </c:pt>
                <c:pt idx="100">
                  <c:v>0.85622343874411944</c:v>
                </c:pt>
                <c:pt idx="101">
                  <c:v>1.6000004157789607</c:v>
                </c:pt>
                <c:pt idx="102">
                  <c:v>1.2052651290196366</c:v>
                </c:pt>
                <c:pt idx="103">
                  <c:v>0.51348077880832599</c:v>
                </c:pt>
                <c:pt idx="104">
                  <c:v>0.54908766724096392</c:v>
                </c:pt>
                <c:pt idx="105">
                  <c:v>1.3819220136706751</c:v>
                </c:pt>
                <c:pt idx="106">
                  <c:v>1.859206787633582</c:v>
                </c:pt>
                <c:pt idx="107">
                  <c:v>2.7446300369841383</c:v>
                </c:pt>
                <c:pt idx="108">
                  <c:v>2.5509357256646563</c:v>
                </c:pt>
                <c:pt idx="109">
                  <c:v>1.987772498347449</c:v>
                </c:pt>
                <c:pt idx="110">
                  <c:v>2.3483897935504769</c:v>
                </c:pt>
                <c:pt idx="111">
                  <c:v>2.2654897113999768</c:v>
                </c:pt>
                <c:pt idx="112">
                  <c:v>2.561497140070343</c:v>
                </c:pt>
                <c:pt idx="113">
                  <c:v>2.4659236652489911</c:v>
                </c:pt>
                <c:pt idx="114">
                  <c:v>3.0548734755254223</c:v>
                </c:pt>
                <c:pt idx="115">
                  <c:v>3.0511314471586219</c:v>
                </c:pt>
                <c:pt idx="116">
                  <c:v>2.0493992816274988</c:v>
                </c:pt>
                <c:pt idx="117">
                  <c:v>2.5939969590246417</c:v>
                </c:pt>
                <c:pt idx="118">
                  <c:v>2.5318873123573522</c:v>
                </c:pt>
                <c:pt idx="119">
                  <c:v>2.0834104665888056</c:v>
                </c:pt>
                <c:pt idx="120">
                  <c:v>2.6326905529502027</c:v>
                </c:pt>
                <c:pt idx="121">
                  <c:v>2.0230243679216184</c:v>
                </c:pt>
                <c:pt idx="122">
                  <c:v>1.8756584797099189</c:v>
                </c:pt>
                <c:pt idx="123">
                  <c:v>3.0096420904900931</c:v>
                </c:pt>
                <c:pt idx="124">
                  <c:v>2.0980081304273939</c:v>
                </c:pt>
                <c:pt idx="125">
                  <c:v>1.2165168703806053</c:v>
                </c:pt>
                <c:pt idx="126">
                  <c:v>0.72662801484014672</c:v>
                </c:pt>
                <c:pt idx="127">
                  <c:v>0.86355373506654121</c:v>
                </c:pt>
                <c:pt idx="128">
                  <c:v>7.9051156132674098E-3</c:v>
                </c:pt>
                <c:pt idx="129">
                  <c:v>-9.1792460959190438E-3</c:v>
                </c:pt>
                <c:pt idx="130">
                  <c:v>-0.25672910085657935</c:v>
                </c:pt>
                <c:pt idx="131">
                  <c:v>-0.78173434133045516</c:v>
                </c:pt>
                <c:pt idx="132">
                  <c:v>8.455005218472969E-2</c:v>
                </c:pt>
                <c:pt idx="133">
                  <c:v>0.24777760617988501</c:v>
                </c:pt>
                <c:pt idx="134">
                  <c:v>-0.10267345408341735</c:v>
                </c:pt>
                <c:pt idx="135">
                  <c:v>0.39254346662861306</c:v>
                </c:pt>
                <c:pt idx="136">
                  <c:v>-0.30362851513662553</c:v>
                </c:pt>
                <c:pt idx="137">
                  <c:v>-0.55565231167984752</c:v>
                </c:pt>
                <c:pt idx="138">
                  <c:v>-0.11663288842887053</c:v>
                </c:pt>
                <c:pt idx="139">
                  <c:v>-0.57790144424153111</c:v>
                </c:pt>
                <c:pt idx="140">
                  <c:v>-6.9834300149791487E-2</c:v>
                </c:pt>
                <c:pt idx="141">
                  <c:v>-0.26913835297854122</c:v>
                </c:pt>
                <c:pt idx="142">
                  <c:v>0.13276870128007232</c:v>
                </c:pt>
                <c:pt idx="143">
                  <c:v>3.064561316816038E-2</c:v>
                </c:pt>
                <c:pt idx="144">
                  <c:v>0.94597443265895076</c:v>
                </c:pt>
                <c:pt idx="145">
                  <c:v>1.3209625044148603</c:v>
                </c:pt>
                <c:pt idx="146">
                  <c:v>1.8522419224376208</c:v>
                </c:pt>
                <c:pt idx="147">
                  <c:v>2.500454054104583</c:v>
                </c:pt>
                <c:pt idx="148">
                  <c:v>2.7178428054551356</c:v>
                </c:pt>
                <c:pt idx="149">
                  <c:v>2.4557346759955729</c:v>
                </c:pt>
                <c:pt idx="150">
                  <c:v>2.2713641019647697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28-405B-8DC6-54F4715170E8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</c:v>
                </c:pt>
                <c:pt idx="2">
                  <c:v>23.5</c:v>
                </c:pt>
                <c:pt idx="3">
                  <c:v>24</c:v>
                </c:pt>
                <c:pt idx="4">
                  <c:v>24.5</c:v>
                </c:pt>
                <c:pt idx="5">
                  <c:v>25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</c:v>
                </c:pt>
                <c:pt idx="12">
                  <c:v>28.5</c:v>
                </c:pt>
                <c:pt idx="13">
                  <c:v>29</c:v>
                </c:pt>
                <c:pt idx="14">
                  <c:v>29.5</c:v>
                </c:pt>
                <c:pt idx="15">
                  <c:v>30</c:v>
                </c:pt>
                <c:pt idx="16">
                  <c:v>30.5</c:v>
                </c:pt>
                <c:pt idx="17">
                  <c:v>31</c:v>
                </c:pt>
                <c:pt idx="18">
                  <c:v>31.5</c:v>
                </c:pt>
                <c:pt idx="19">
                  <c:v>32</c:v>
                </c:pt>
                <c:pt idx="20">
                  <c:v>32.5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34.5</c:v>
                </c:pt>
                <c:pt idx="25">
                  <c:v>35</c:v>
                </c:pt>
                <c:pt idx="26">
                  <c:v>35.5</c:v>
                </c:pt>
                <c:pt idx="27">
                  <c:v>36</c:v>
                </c:pt>
                <c:pt idx="28">
                  <c:v>36.5</c:v>
                </c:pt>
                <c:pt idx="29">
                  <c:v>37</c:v>
                </c:pt>
                <c:pt idx="30">
                  <c:v>37.5</c:v>
                </c:pt>
                <c:pt idx="31">
                  <c:v>38</c:v>
                </c:pt>
                <c:pt idx="32">
                  <c:v>38.5</c:v>
                </c:pt>
                <c:pt idx="33">
                  <c:v>39</c:v>
                </c:pt>
                <c:pt idx="34">
                  <c:v>39.5</c:v>
                </c:pt>
                <c:pt idx="35">
                  <c:v>40</c:v>
                </c:pt>
                <c:pt idx="36">
                  <c:v>40.5</c:v>
                </c:pt>
                <c:pt idx="37">
                  <c:v>41</c:v>
                </c:pt>
                <c:pt idx="38">
                  <c:v>41.5</c:v>
                </c:pt>
                <c:pt idx="39">
                  <c:v>42</c:v>
                </c:pt>
                <c:pt idx="40">
                  <c:v>42.5</c:v>
                </c:pt>
              </c:numCache>
            </c:numRef>
          </c:xVal>
          <c:yVal>
            <c:numRef>
              <c:f>summary!$AA$46:$AA$86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28-405B-8DC6-54F4715170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9737744"/>
        <c:axId val="709740288"/>
      </c:scatterChart>
      <c:valAx>
        <c:axId val="709737744"/>
        <c:scaling>
          <c:orientation val="minMax"/>
          <c:max val="7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09740288"/>
        <c:crossesAt val="0"/>
        <c:crossBetween val="midCat"/>
        <c:majorUnit val="10"/>
      </c:valAx>
      <c:valAx>
        <c:axId val="709740288"/>
        <c:scaling>
          <c:orientation val="minMax"/>
          <c:max val="20"/>
          <c:min val="-15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09737744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'6775'!$L$1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'6775'!$A$2:$A$141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'6775'!$M$2:$M$177</c:f>
              <c:numCache>
                <c:formatCode>0.00</c:formatCode>
                <c:ptCount val="176"/>
                <c:pt idx="4">
                  <c:v>1.4132868667595284</c:v>
                </c:pt>
                <c:pt idx="5">
                  <c:v>1.4043568929998651</c:v>
                </c:pt>
                <c:pt idx="6">
                  <c:v>1.3923317006586062</c:v>
                </c:pt>
                <c:pt idx="7">
                  <c:v>1.386502837268702</c:v>
                </c:pt>
                <c:pt idx="8">
                  <c:v>1.3978683017761908</c:v>
                </c:pt>
                <c:pt idx="9">
                  <c:v>1.3777228686998491</c:v>
                </c:pt>
                <c:pt idx="10">
                  <c:v>1.3895332520900303</c:v>
                </c:pt>
                <c:pt idx="11">
                  <c:v>1.383290455945811</c:v>
                </c:pt>
                <c:pt idx="12">
                  <c:v>1.3886765552349405</c:v>
                </c:pt>
                <c:pt idx="13">
                  <c:v>1.3796238223367423</c:v>
                </c:pt>
                <c:pt idx="14">
                  <c:v>1.3869169917015871</c:v>
                </c:pt>
                <c:pt idx="15">
                  <c:v>1.367858616635045</c:v>
                </c:pt>
                <c:pt idx="16">
                  <c:v>1.3735533871706291</c:v>
                </c:pt>
                <c:pt idx="17">
                  <c:v>1.3844792504433989</c:v>
                </c:pt>
                <c:pt idx="18">
                  <c:v>1.3708549257646057</c:v>
                </c:pt>
                <c:pt idx="19">
                  <c:v>1.3699579706175065</c:v>
                </c:pt>
                <c:pt idx="20">
                  <c:v>1.3598506540666402</c:v>
                </c:pt>
                <c:pt idx="21">
                  <c:v>1.3457497632423954</c:v>
                </c:pt>
                <c:pt idx="22">
                  <c:v>1.3446114118199031</c:v>
                </c:pt>
                <c:pt idx="23">
                  <c:v>1.3293293364245842</c:v>
                </c:pt>
                <c:pt idx="24">
                  <c:v>1.3217007195870119</c:v>
                </c:pt>
                <c:pt idx="25">
                  <c:v>1.3193880176019384</c:v>
                </c:pt>
                <c:pt idx="26">
                  <c:v>1.3043442802042664</c:v>
                </c:pt>
                <c:pt idx="27">
                  <c:v>1.3024535724923507</c:v>
                </c:pt>
                <c:pt idx="28">
                  <c:v>1.2956644608805732</c:v>
                </c:pt>
                <c:pt idx="29">
                  <c:v>1.2674648109946962</c:v>
                </c:pt>
                <c:pt idx="30">
                  <c:v>1.2915724758157625</c:v>
                </c:pt>
                <c:pt idx="31">
                  <c:v>1.3193158382550061</c:v>
                </c:pt>
                <c:pt idx="32">
                  <c:v>1.3164528964329327</c:v>
                </c:pt>
                <c:pt idx="33">
                  <c:v>1.3048442317358984</c:v>
                </c:pt>
                <c:pt idx="34">
                  <c:v>1.3142662877541185</c:v>
                </c:pt>
                <c:pt idx="35">
                  <c:v>1.3129030815233569</c:v>
                </c:pt>
                <c:pt idx="36">
                  <c:v>1.3068615956221987</c:v>
                </c:pt>
                <c:pt idx="37">
                  <c:v>1.3047317146734949</c:v>
                </c:pt>
                <c:pt idx="38">
                  <c:v>1.2998282716860985</c:v>
                </c:pt>
                <c:pt idx="39">
                  <c:v>1.2833236955716369</c:v>
                </c:pt>
                <c:pt idx="40">
                  <c:v>1.286505929391178</c:v>
                </c:pt>
                <c:pt idx="41">
                  <c:v>1.2894421442959292</c:v>
                </c:pt>
                <c:pt idx="42">
                  <c:v>1.2982002960052554</c:v>
                </c:pt>
                <c:pt idx="43">
                  <c:v>1.2899199343730863</c:v>
                </c:pt>
                <c:pt idx="44">
                  <c:v>1.2779574872032136</c:v>
                </c:pt>
                <c:pt idx="45">
                  <c:v>1.2838354131077572</c:v>
                </c:pt>
                <c:pt idx="46">
                  <c:v>1.2884729952240237</c:v>
                </c:pt>
                <c:pt idx="47">
                  <c:v>1.2917182405470053</c:v>
                </c:pt>
                <c:pt idx="48">
                  <c:v>1.2997024842188931</c:v>
                </c:pt>
                <c:pt idx="49">
                  <c:v>1.293677590027513</c:v>
                </c:pt>
                <c:pt idx="50">
                  <c:v>1.3036193040403385</c:v>
                </c:pt>
                <c:pt idx="51">
                  <c:v>1.3138915549198211</c:v>
                </c:pt>
                <c:pt idx="52">
                  <c:v>1.3101901998671095</c:v>
                </c:pt>
                <c:pt idx="53">
                  <c:v>1.3067441545669278</c:v>
                </c:pt>
                <c:pt idx="54">
                  <c:v>1.3067080175402299</c:v>
                </c:pt>
                <c:pt idx="55">
                  <c:v>1.3039145522211437</c:v>
                </c:pt>
                <c:pt idx="56">
                  <c:v>1.3063307481112785</c:v>
                </c:pt>
                <c:pt idx="57">
                  <c:v>1.2869894303067051</c:v>
                </c:pt>
                <c:pt idx="58">
                  <c:v>1.2965625314006259</c:v>
                </c:pt>
                <c:pt idx="59">
                  <c:v>1.2953935830672205</c:v>
                </c:pt>
                <c:pt idx="60">
                  <c:v>1.3079333933412114</c:v>
                </c:pt>
                <c:pt idx="61">
                  <c:v>1.3122798183591886</c:v>
                </c:pt>
                <c:pt idx="62">
                  <c:v>1.2954171473549438</c:v>
                </c:pt>
                <c:pt idx="63">
                  <c:v>1.2983678737615196</c:v>
                </c:pt>
                <c:pt idx="64">
                  <c:v>1.3010986756542806</c:v>
                </c:pt>
                <c:pt idx="65">
                  <c:v>1.2932545490423046</c:v>
                </c:pt>
                <c:pt idx="66">
                  <c:v>1.2903130935709994</c:v>
                </c:pt>
                <c:pt idx="67">
                  <c:v>1.2916839599693735</c:v>
                </c:pt>
                <c:pt idx="68">
                  <c:v>1.2901280901426428</c:v>
                </c:pt>
                <c:pt idx="69">
                  <c:v>1.2845008189548701</c:v>
                </c:pt>
                <c:pt idx="70">
                  <c:v>1.2796607422019217</c:v>
                </c:pt>
                <c:pt idx="71">
                  <c:v>1.2806965737374187</c:v>
                </c:pt>
                <c:pt idx="72">
                  <c:v>1.2771774086488088</c:v>
                </c:pt>
                <c:pt idx="73">
                  <c:v>1.2834102470154054</c:v>
                </c:pt>
                <c:pt idx="74">
                  <c:v>1.2690731784127225</c:v>
                </c:pt>
                <c:pt idx="75">
                  <c:v>1.2748249331207426</c:v>
                </c:pt>
                <c:pt idx="76">
                  <c:v>1.2779130429319756</c:v>
                </c:pt>
                <c:pt idx="77">
                  <c:v>1.2757421367737467</c:v>
                </c:pt>
                <c:pt idx="78">
                  <c:v>1.2771100953593479</c:v>
                </c:pt>
                <c:pt idx="79">
                  <c:v>1.2708856978477283</c:v>
                </c:pt>
                <c:pt idx="80">
                  <c:v>1.2842024532180578</c:v>
                </c:pt>
                <c:pt idx="81">
                  <c:v>1.2820225896002173</c:v>
                </c:pt>
                <c:pt idx="82">
                  <c:v>1.288829284045814</c:v>
                </c:pt>
                <c:pt idx="83">
                  <c:v>1.298471940394748</c:v>
                </c:pt>
                <c:pt idx="84">
                  <c:v>1.3069220540762982</c:v>
                </c:pt>
                <c:pt idx="85">
                  <c:v>1.3113797461763785</c:v>
                </c:pt>
                <c:pt idx="86">
                  <c:v>1.3224005393892342</c:v>
                </c:pt>
                <c:pt idx="87">
                  <c:v>1.3236356222046104</c:v>
                </c:pt>
                <c:pt idx="88">
                  <c:v>1.3240216706348604</c:v>
                </c:pt>
                <c:pt idx="89">
                  <c:v>1.3331307429064183</c:v>
                </c:pt>
                <c:pt idx="90">
                  <c:v>1.3431798210289136</c:v>
                </c:pt>
                <c:pt idx="91">
                  <c:v>1.3468875827262963</c:v>
                </c:pt>
                <c:pt idx="92">
                  <c:v>1.3353992775680441</c:v>
                </c:pt>
                <c:pt idx="93">
                  <c:v>1.3409331132606142</c:v>
                </c:pt>
                <c:pt idx="94">
                  <c:v>1.3244496261142458</c:v>
                </c:pt>
                <c:pt idx="95">
                  <c:v>1.3255986157885888</c:v>
                </c:pt>
                <c:pt idx="96">
                  <c:v>1.3335200478085036</c:v>
                </c:pt>
                <c:pt idx="97">
                  <c:v>1.3228195815360855</c:v>
                </c:pt>
                <c:pt idx="98">
                  <c:v>1.3280790473112203</c:v>
                </c:pt>
                <c:pt idx="99">
                  <c:v>1.3099548623468209</c:v>
                </c:pt>
                <c:pt idx="100">
                  <c:v>1.3059385214350636</c:v>
                </c:pt>
                <c:pt idx="101">
                  <c:v>1.3155693302493185</c:v>
                </c:pt>
                <c:pt idx="102">
                  <c:v>1.3104580936872852</c:v>
                </c:pt>
                <c:pt idx="103">
                  <c:v>1.3015005122841348</c:v>
                </c:pt>
                <c:pt idx="104">
                  <c:v>1.3019615686835038</c:v>
                </c:pt>
                <c:pt idx="105">
                  <c:v>1.3127455383572972</c:v>
                </c:pt>
                <c:pt idx="106">
                  <c:v>1.3189256683558308</c:v>
                </c:pt>
                <c:pt idx="107">
                  <c:v>1.3303905863318979</c:v>
                </c:pt>
                <c:pt idx="108">
                  <c:v>1.3278825322534247</c:v>
                </c:pt>
                <c:pt idx="109">
                  <c:v>1.3205904036436724</c:v>
                </c:pt>
                <c:pt idx="110">
                  <c:v>1.3252598628128172</c:v>
                </c:pt>
                <c:pt idx="111">
                  <c:v>1.3241864296916948</c:v>
                </c:pt>
                <c:pt idx="112">
                  <c:v>1.3280192869071581</c:v>
                </c:pt>
                <c:pt idx="113">
                  <c:v>1.3267817521458807</c:v>
                </c:pt>
                <c:pt idx="114">
                  <c:v>1.3344077787628599</c:v>
                </c:pt>
                <c:pt idx="115">
                  <c:v>1.3343593250450239</c:v>
                </c:pt>
                <c:pt idx="116">
                  <c:v>1.3213883790932135</c:v>
                </c:pt>
                <c:pt idx="117">
                  <c:v>1.328440111364638</c:v>
                </c:pt>
                <c:pt idx="118">
                  <c:v>1.3276358835503297</c:v>
                </c:pt>
                <c:pt idx="119">
                  <c:v>1.3218287734990937</c:v>
                </c:pt>
                <c:pt idx="120">
                  <c:v>1.3289411360224852</c:v>
                </c:pt>
                <c:pt idx="121">
                  <c:v>1.3210468630753254</c:v>
                </c:pt>
                <c:pt idx="122">
                  <c:v>1.319138693369982</c:v>
                </c:pt>
                <c:pt idx="123">
                  <c:v>1.3338220994058356</c:v>
                </c:pt>
                <c:pt idx="124">
                  <c:v>1.3220177915971325</c:v>
                </c:pt>
                <c:pt idx="125">
                  <c:v>1.3106037870513187</c:v>
                </c:pt>
                <c:pt idx="126">
                  <c:v>1.3042604528884985</c:v>
                </c:pt>
                <c:pt idx="127">
                  <c:v>1.3060334379014411</c:v>
                </c:pt>
                <c:pt idx="128">
                  <c:v>1.2949540572260836</c:v>
                </c:pt>
                <c:pt idx="129">
                  <c:v>1.2947328400784506</c:v>
                </c:pt>
                <c:pt idx="130">
                  <c:v>1.2915274365814224</c:v>
                </c:pt>
                <c:pt idx="131">
                  <c:v>1.2847293973121201</c:v>
                </c:pt>
                <c:pt idx="132">
                  <c:v>1.2959464954884821</c:v>
                </c:pt>
                <c:pt idx="133">
                  <c:v>1.2980600502425064</c:v>
                </c:pt>
                <c:pt idx="134">
                  <c:v>1.2935222287390711</c:v>
                </c:pt>
                <c:pt idx="135">
                  <c:v>1.2999345534442202</c:v>
                </c:pt>
                <c:pt idx="136">
                  <c:v>1.2909201587194048</c:v>
                </c:pt>
                <c:pt idx="137">
                  <c:v>1.2876568243112509</c:v>
                </c:pt>
                <c:pt idx="138">
                  <c:v>1.2933414747664593</c:v>
                </c:pt>
                <c:pt idx="139">
                  <c:v>1.2873687310405519</c:v>
                </c:pt>
                <c:pt idx="140">
                  <c:v>1.2939474470812917</c:v>
                </c:pt>
                <c:pt idx="141">
                  <c:v>1.291366755169649</c:v>
                </c:pt>
                <c:pt idx="142">
                  <c:v>1.2965708554849023</c:v>
                </c:pt>
                <c:pt idx="143">
                  <c:v>1.2952485129447391</c:v>
                </c:pt>
                <c:pt idx="144">
                  <c:v>1.3071006637034746</c:v>
                </c:pt>
                <c:pt idx="145">
                  <c:v>1.3119562031167873</c:v>
                </c:pt>
                <c:pt idx="146">
                  <c:v>1.3188354836805982</c:v>
                </c:pt>
                <c:pt idx="147">
                  <c:v>1.3272288694722005</c:v>
                </c:pt>
                <c:pt idx="148">
                  <c:v>1.3300437314096771</c:v>
                </c:pt>
                <c:pt idx="149">
                  <c:v>1.3266498198455541</c:v>
                </c:pt>
                <c:pt idx="150">
                  <c:v>1.3242624943376526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FE-4DAA-814F-8570D94F61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9874592"/>
        <c:axId val="709397968"/>
      </c:scatterChart>
      <c:valAx>
        <c:axId val="709874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09397968"/>
        <c:crossesAt val="0"/>
        <c:crossBetween val="midCat"/>
        <c:majorUnit val="10"/>
      </c:valAx>
      <c:valAx>
        <c:axId val="709397968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09874592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'6776'!$L$1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'6776'!$A$2:$A$141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'6776'!$L$2:$L$141</c:f>
              <c:numCache>
                <c:formatCode>0.00</c:formatCode>
                <c:ptCount val="140"/>
                <c:pt idx="0">
                  <c:v>1.6773322919913478</c:v>
                </c:pt>
                <c:pt idx="1">
                  <c:v>1.6987179626058906</c:v>
                </c:pt>
                <c:pt idx="2">
                  <c:v>1.6951912104593967</c:v>
                </c:pt>
                <c:pt idx="3">
                  <c:v>1.7146466527870055</c:v>
                </c:pt>
                <c:pt idx="4">
                  <c:v>1.7009517750637306</c:v>
                </c:pt>
                <c:pt idx="5">
                  <c:v>1.7204221634926617</c:v>
                </c:pt>
                <c:pt idx="6">
                  <c:v>1.7128143135679279</c:v>
                </c:pt>
                <c:pt idx="7">
                  <c:v>1.7202302332064838</c:v>
                </c:pt>
                <c:pt idx="8">
                  <c:v>1.6984731642783211</c:v>
                </c:pt>
                <c:pt idx="9">
                  <c:v>1.6714729515279245</c:v>
                </c:pt>
                <c:pt idx="10">
                  <c:v>1.6960565890722212</c:v>
                </c:pt>
                <c:pt idx="11">
                  <c:v>1.667981041202697</c:v>
                </c:pt>
                <c:pt idx="12">
                  <c:v>1.6973180780769708</c:v>
                </c:pt>
                <c:pt idx="13">
                  <c:v>1.6794170547741598</c:v>
                </c:pt>
                <c:pt idx="14">
                  <c:v>1.6870493713685446</c:v>
                </c:pt>
                <c:pt idx="15">
                  <c:v>1.6725207617589959</c:v>
                </c:pt>
                <c:pt idx="16">
                  <c:v>1.6751786427413016</c:v>
                </c:pt>
                <c:pt idx="17">
                  <c:v>1.6657082742069464</c:v>
                </c:pt>
                <c:pt idx="18">
                  <c:v>1.6858546560335346</c:v>
                </c:pt>
                <c:pt idx="19">
                  <c:v>1.6404970339979652</c:v>
                </c:pt>
                <c:pt idx="20">
                  <c:v>1.6652819288756076</c:v>
                </c:pt>
                <c:pt idx="21">
                  <c:v>1.6569725546330984</c:v>
                </c:pt>
                <c:pt idx="22">
                  <c:v>1.6471304613115361</c:v>
                </c:pt>
                <c:pt idx="23">
                  <c:v>1.6461069812465263</c:v>
                </c:pt>
                <c:pt idx="24">
                  <c:v>1.6346317225379579</c:v>
                </c:pt>
                <c:pt idx="25">
                  <c:v>1.6389208313681669</c:v>
                </c:pt>
                <c:pt idx="26">
                  <c:v>1.619239999018562</c:v>
                </c:pt>
                <c:pt idx="27">
                  <c:v>1.6148250629967029</c:v>
                </c:pt>
                <c:pt idx="28">
                  <c:v>1.6369377888412808</c:v>
                </c:pt>
                <c:pt idx="29">
                  <c:v>1.6263489347904583</c:v>
                </c:pt>
                <c:pt idx="30">
                  <c:v>1.6404028622133624</c:v>
                </c:pt>
                <c:pt idx="31">
                  <c:v>1.626218645509045</c:v>
                </c:pt>
                <c:pt idx="32">
                  <c:v>1.6167620702110532</c:v>
                </c:pt>
                <c:pt idx="33">
                  <c:v>1.6199130825756349</c:v>
                </c:pt>
                <c:pt idx="34">
                  <c:v>1.6126214353032999</c:v>
                </c:pt>
                <c:pt idx="35">
                  <c:v>1.5966306825419192</c:v>
                </c:pt>
                <c:pt idx="36">
                  <c:v>1.5936208919573662</c:v>
                </c:pt>
                <c:pt idx="37">
                  <c:v>1.6167393457224846</c:v>
                </c:pt>
                <c:pt idx="38">
                  <c:v>1.5866550923713922</c:v>
                </c:pt>
                <c:pt idx="39">
                  <c:v>1.6128664498686891</c:v>
                </c:pt>
                <c:pt idx="40">
                  <c:v>1.5982413009684016</c:v>
                </c:pt>
                <c:pt idx="41">
                  <c:v>1.6022402482733382</c:v>
                </c:pt>
                <c:pt idx="42">
                  <c:v>1.6098836757930821</c:v>
                </c:pt>
                <c:pt idx="43">
                  <c:v>1.5949986939201997</c:v>
                </c:pt>
                <c:pt idx="44">
                  <c:v>1.623434432891834</c:v>
                </c:pt>
                <c:pt idx="45">
                  <c:v>1.6162026443852484</c:v>
                </c:pt>
                <c:pt idx="46">
                  <c:v>1.5992466603382964</c:v>
                </c:pt>
                <c:pt idx="47">
                  <c:v>1.5887029513459971</c:v>
                </c:pt>
                <c:pt idx="48">
                  <c:v>1.5859487493550657</c:v>
                </c:pt>
                <c:pt idx="49">
                  <c:v>1.6025761310684992</c:v>
                </c:pt>
                <c:pt idx="50">
                  <c:v>1.6200906069428953</c:v>
                </c:pt>
                <c:pt idx="51">
                  <c:v>1.6310161861796859</c:v>
                </c:pt>
                <c:pt idx="52">
                  <c:v>1.6107809931487957</c:v>
                </c:pt>
                <c:pt idx="53">
                  <c:v>1.6275778792984896</c:v>
                </c:pt>
                <c:pt idx="54">
                  <c:v>1.6023445545201236</c:v>
                </c:pt>
                <c:pt idx="55">
                  <c:v>1.5792918486575993</c:v>
                </c:pt>
                <c:pt idx="56">
                  <c:v>1.5664224096506887</c:v>
                </c:pt>
                <c:pt idx="57">
                  <c:v>1.5652545005537331</c:v>
                </c:pt>
                <c:pt idx="58">
                  <c:v>1.5565857354667498</c:v>
                </c:pt>
                <c:pt idx="59">
                  <c:v>1.5390536195431579</c:v>
                </c:pt>
                <c:pt idx="60">
                  <c:v>1.5334887004377993</c:v>
                </c:pt>
                <c:pt idx="61">
                  <c:v>1.5449053946009585</c:v>
                </c:pt>
                <c:pt idx="62">
                  <c:v>1.545937628159437</c:v>
                </c:pt>
                <c:pt idx="63">
                  <c:v>1.5258233772483709</c:v>
                </c:pt>
                <c:pt idx="64">
                  <c:v>1.5412686553315966</c:v>
                </c:pt>
                <c:pt idx="65">
                  <c:v>1.5286738980117724</c:v>
                </c:pt>
                <c:pt idx="66">
                  <c:v>1.5130663995486469</c:v>
                </c:pt>
                <c:pt idx="67">
                  <c:v>1.5279642664116142</c:v>
                </c:pt>
                <c:pt idx="68">
                  <c:v>1.5103147297674517</c:v>
                </c:pt>
                <c:pt idx="69">
                  <c:v>1.5193893475818061</c:v>
                </c:pt>
                <c:pt idx="70">
                  <c:v>1.5424184091621129</c:v>
                </c:pt>
                <c:pt idx="71">
                  <c:v>1.5217696329972377</c:v>
                </c:pt>
                <c:pt idx="72">
                  <c:v>1.5399332709587523</c:v>
                </c:pt>
                <c:pt idx="73">
                  <c:v>1.5423916892743563</c:v>
                </c:pt>
                <c:pt idx="74">
                  <c:v>1.5175309766662999</c:v>
                </c:pt>
                <c:pt idx="75">
                  <c:v>1.5037767385748808</c:v>
                </c:pt>
                <c:pt idx="76">
                  <c:v>1.523011362910959</c:v>
                </c:pt>
                <c:pt idx="77">
                  <c:v>1.5198158795104286</c:v>
                </c:pt>
                <c:pt idx="78">
                  <c:v>1.5390409962253444</c:v>
                </c:pt>
                <c:pt idx="79">
                  <c:v>1.5410646698071515</c:v>
                </c:pt>
                <c:pt idx="80">
                  <c:v>1.5355035294233095</c:v>
                </c:pt>
                <c:pt idx="81">
                  <c:v>1.524765637016855</c:v>
                </c:pt>
                <c:pt idx="82">
                  <c:v>1.5053177864891112</c:v>
                </c:pt>
                <c:pt idx="83">
                  <c:v>1.496323900256153</c:v>
                </c:pt>
                <c:pt idx="84">
                  <c:v>1.5073337173239503</c:v>
                </c:pt>
                <c:pt idx="85">
                  <c:v>1.4794605192799017</c:v>
                </c:pt>
                <c:pt idx="86">
                  <c:v>1.4915578363673818</c:v>
                </c:pt>
                <c:pt idx="87">
                  <c:v>1.4999915191703266</c:v>
                </c:pt>
                <c:pt idx="88">
                  <c:v>1.5031737545539776</c:v>
                </c:pt>
                <c:pt idx="89">
                  <c:v>1.5135295736962204</c:v>
                </c:pt>
                <c:pt idx="90">
                  <c:v>1.4909704810357929</c:v>
                </c:pt>
                <c:pt idx="91">
                  <c:v>1.4909632487094471</c:v>
                </c:pt>
                <c:pt idx="92">
                  <c:v>1.4941069785733885</c:v>
                </c:pt>
                <c:pt idx="93">
                  <c:v>1.4751842857468904</c:v>
                </c:pt>
                <c:pt idx="94">
                  <c:v>1.4831982873962966</c:v>
                </c:pt>
                <c:pt idx="95">
                  <c:v>1.4872230329086007</c:v>
                </c:pt>
                <c:pt idx="96">
                  <c:v>1.4567277535427923</c:v>
                </c:pt>
                <c:pt idx="97">
                  <c:v>1.4607893639138443</c:v>
                </c:pt>
                <c:pt idx="98">
                  <c:v>1.4668000647178736</c:v>
                </c:pt>
                <c:pt idx="99">
                  <c:v>1.4667896362646076</c:v>
                </c:pt>
                <c:pt idx="100">
                  <c:v>1.468771791856422</c:v>
                </c:pt>
                <c:pt idx="101">
                  <c:v>1.4888516095327637</c:v>
                </c:pt>
                <c:pt idx="102">
                  <c:v>1.481358070563606</c:v>
                </c:pt>
                <c:pt idx="103">
                  <c:v>1.4650676281840278</c:v>
                </c:pt>
                <c:pt idx="104">
                  <c:v>1.4748517033971713</c:v>
                </c:pt>
                <c:pt idx="105">
                  <c:v>1.4755964117011378</c:v>
                </c:pt>
                <c:pt idx="106">
                  <c:v>1.4629775873301767</c:v>
                </c:pt>
                <c:pt idx="107">
                  <c:v>1.4782715212295332</c:v>
                </c:pt>
                <c:pt idx="108">
                  <c:v>1.4519526817045321</c:v>
                </c:pt>
                <c:pt idx="109">
                  <c:v>1.4433604571300713</c:v>
                </c:pt>
                <c:pt idx="110">
                  <c:v>1.4380308277155873</c:v>
                </c:pt>
                <c:pt idx="111">
                  <c:v>1.4479301165164824</c:v>
                </c:pt>
                <c:pt idx="112">
                  <c:v>1.4360243104358497</c:v>
                </c:pt>
                <c:pt idx="113">
                  <c:v>1.4391161077555281</c:v>
                </c:pt>
                <c:pt idx="114">
                  <c:v>1.4560659005505174</c:v>
                </c:pt>
                <c:pt idx="115">
                  <c:v>1.4377662683832457</c:v>
                </c:pt>
                <c:pt idx="116">
                  <c:v>1.4352532549765495</c:v>
                </c:pt>
                <c:pt idx="117">
                  <c:v>1.4240906525423218</c:v>
                </c:pt>
                <c:pt idx="118">
                  <c:v>1.4316498241858671</c:v>
                </c:pt>
                <c:pt idx="119">
                  <c:v>1.4256020184089635</c:v>
                </c:pt>
                <c:pt idx="120">
                  <c:v>1.4281290943880063</c:v>
                </c:pt>
                <c:pt idx="121">
                  <c:v>1.4107934959141883</c:v>
                </c:pt>
                <c:pt idx="122">
                  <c:v>1.4203017877690356</c:v>
                </c:pt>
                <c:pt idx="123">
                  <c:v>1.4116534410500137</c:v>
                </c:pt>
                <c:pt idx="124">
                  <c:v>1.444468206800827</c:v>
                </c:pt>
                <c:pt idx="125">
                  <c:v>1.4279037448943761</c:v>
                </c:pt>
                <c:pt idx="126">
                  <c:v>1.4350931816696817</c:v>
                </c:pt>
                <c:pt idx="127">
                  <c:v>1.4106768654860942</c:v>
                </c:pt>
                <c:pt idx="128">
                  <c:v>1.4407039835118653</c:v>
                </c:pt>
                <c:pt idx="129">
                  <c:v>1.4295423933684404</c:v>
                </c:pt>
                <c:pt idx="130">
                  <c:v>1.4069575719307497</c:v>
                </c:pt>
                <c:pt idx="131">
                  <c:v>1.4288199469821932</c:v>
                </c:pt>
                <c:pt idx="132">
                  <c:v>1.4072765989187932</c:v>
                </c:pt>
                <c:pt idx="133">
                  <c:v>1.4232326722972117</c:v>
                </c:pt>
                <c:pt idx="134">
                  <c:v>1.3914555132306814</c:v>
                </c:pt>
                <c:pt idx="135">
                  <c:v>1.3784918236929502</c:v>
                </c:pt>
                <c:pt idx="136">
                  <c:v>1.3844739589012511</c:v>
                </c:pt>
                <c:pt idx="137">
                  <c:v>1.3778368649645854</c:v>
                </c:pt>
                <c:pt idx="138">
                  <c:v>1.3946881096749868</c:v>
                </c:pt>
                <c:pt idx="139">
                  <c:v>1.3930563812708192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4C-42F4-9649-B69F24736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4014992"/>
        <c:axId val="863575152"/>
      </c:scatterChart>
      <c:valAx>
        <c:axId val="864014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3575152"/>
        <c:crossesAt val="0"/>
        <c:crossBetween val="midCat"/>
        <c:majorUnit val="10"/>
      </c:valAx>
      <c:valAx>
        <c:axId val="863575152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4014992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'6776'!$A$2:$A$179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</c:numCache>
            </c:numRef>
          </c:xVal>
          <c:yVal>
            <c:numRef>
              <c:f>'6776'!$P$2:$P$177</c:f>
              <c:numCache>
                <c:formatCode>General</c:formatCode>
                <c:ptCount val="176"/>
                <c:pt idx="4">
                  <c:v>1.4271599031539544</c:v>
                </c:pt>
                <c:pt idx="5">
                  <c:v>2.7061505918239446</c:v>
                </c:pt>
                <c:pt idx="6">
                  <c:v>2.3804362381461708</c:v>
                </c:pt>
                <c:pt idx="7">
                  <c:v>2.9450574542496293</c:v>
                </c:pt>
                <c:pt idx="8">
                  <c:v>1.7808349678220721</c:v>
                </c:pt>
                <c:pt idx="9">
                  <c:v>0.30589436083574828</c:v>
                </c:pt>
                <c:pt idx="10">
                  <c:v>1.8879053764206615</c:v>
                </c:pt>
                <c:pt idx="11">
                  <c:v>0.34923847877465269</c:v>
                </c:pt>
                <c:pt idx="12">
                  <c:v>2.2129444766357658</c:v>
                </c:pt>
                <c:pt idx="13">
                  <c:v>1.2772381801356054</c:v>
                </c:pt>
                <c:pt idx="14">
                  <c:v>1.854683468530308</c:v>
                </c:pt>
                <c:pt idx="15">
                  <c:v>1.1188324649697545</c:v>
                </c:pt>
                <c:pt idx="16">
                  <c:v>1.4014837639889677</c:v>
                </c:pt>
                <c:pt idx="17">
                  <c:v>0.96539321207814743</c:v>
                </c:pt>
                <c:pt idx="18">
                  <c:v>2.2844444837020936</c:v>
                </c:pt>
                <c:pt idx="19">
                  <c:v>-0.2783891708159355</c:v>
                </c:pt>
                <c:pt idx="20">
                  <c:v>1.3155487158383248</c:v>
                </c:pt>
                <c:pt idx="21">
                  <c:v>0.94826077102214634</c:v>
                </c:pt>
                <c:pt idx="22">
                  <c:v>0.49014114053515617</c:v>
                </c:pt>
                <c:pt idx="23">
                  <c:v>0.55462837148713706</c:v>
                </c:pt>
                <c:pt idx="24">
                  <c:v>-2.7557330004071237E-4</c:v>
                </c:pt>
                <c:pt idx="25">
                  <c:v>0.37904521797194246</c:v>
                </c:pt>
                <c:pt idx="26">
                  <c:v>-0.66213575950649139</c:v>
                </c:pt>
                <c:pt idx="27">
                  <c:v>-0.79863230023773035</c:v>
                </c:pt>
                <c:pt idx="28">
                  <c:v>0.63694804980876019</c:v>
                </c:pt>
                <c:pt idx="29">
                  <c:v>0.1345740371858459</c:v>
                </c:pt>
                <c:pt idx="30">
                  <c:v>1.0925755176758605</c:v>
                </c:pt>
                <c:pt idx="31">
                  <c:v>0.3771338562724848</c:v>
                </c:pt>
                <c:pt idx="32">
                  <c:v>-5.8139283676237011E-2</c:v>
                </c:pt>
                <c:pt idx="33">
                  <c:v>0.25373586681154109</c:v>
                </c:pt>
                <c:pt idx="34">
                  <c:v>-5.3239749726802468E-2</c:v>
                </c:pt>
                <c:pt idx="35">
                  <c:v>-0.8757399827436424</c:v>
                </c:pt>
                <c:pt idx="36">
                  <c:v>-0.92896508095979513</c:v>
                </c:pt>
                <c:pt idx="37">
                  <c:v>0.56621651213073287</c:v>
                </c:pt>
                <c:pt idx="38">
                  <c:v>-1.0914898803584561</c:v>
                </c:pt>
                <c:pt idx="39">
                  <c:v>0.58698274332643607</c:v>
                </c:pt>
                <c:pt idx="40">
                  <c:v>-0.1545893520056692</c:v>
                </c:pt>
                <c:pt idx="41">
                  <c:v>0.20753594609507717</c:v>
                </c:pt>
                <c:pt idx="42">
                  <c:v>0.78563968788383098</c:v>
                </c:pt>
                <c:pt idx="43">
                  <c:v>2.8669423887816847E-2</c:v>
                </c:pt>
                <c:pt idx="44">
                  <c:v>1.8389628891412859</c:v>
                </c:pt>
                <c:pt idx="45">
                  <c:v>1.5355346105786352</c:v>
                </c:pt>
                <c:pt idx="46">
                  <c:v>0.65583303784544322</c:v>
                </c:pt>
                <c:pt idx="47">
                  <c:v>0.15613440247946797</c:v>
                </c:pt>
                <c:pt idx="48">
                  <c:v>0.11805594340557339</c:v>
                </c:pt>
                <c:pt idx="49">
                  <c:v>1.2285649475508338</c:v>
                </c:pt>
                <c:pt idx="50">
                  <c:v>2.3916447450594567</c:v>
                </c:pt>
                <c:pt idx="51">
                  <c:v>3.1642546929501436</c:v>
                </c:pt>
                <c:pt idx="52">
                  <c:v>2.0902213057647208</c:v>
                </c:pt>
                <c:pt idx="53">
                  <c:v>3.2107754472640115</c:v>
                </c:pt>
                <c:pt idx="54">
                  <c:v>1.8405437951568449</c:v>
                </c:pt>
                <c:pt idx="55">
                  <c:v>0.59953953679616157</c:v>
                </c:pt>
                <c:pt idx="56">
                  <c:v>-3.7986036675675426E-2</c:v>
                </c:pt>
                <c:pt idx="57">
                  <c:v>1.7942070422003183E-2</c:v>
                </c:pt>
                <c:pt idx="58">
                  <c:v>-0.37064402136994318</c:v>
                </c:pt>
                <c:pt idx="59">
                  <c:v>-1.2844882039519143</c:v>
                </c:pt>
                <c:pt idx="60">
                  <c:v>-1.4891348077930104</c:v>
                </c:pt>
                <c:pt idx="61">
                  <c:v>-0.68742050723274217</c:v>
                </c:pt>
                <c:pt idx="62">
                  <c:v>-0.50110799451210086</c:v>
                </c:pt>
                <c:pt idx="63">
                  <c:v>-1.5679741344423872</c:v>
                </c:pt>
                <c:pt idx="64">
                  <c:v>-0.52751871469935041</c:v>
                </c:pt>
                <c:pt idx="65">
                  <c:v>-1.148766158015494</c:v>
                </c:pt>
                <c:pt idx="66">
                  <c:v>-1.9485540529223386</c:v>
                </c:pt>
                <c:pt idx="67">
                  <c:v>-0.94053920534331226</c:v>
                </c:pt>
                <c:pt idx="68">
                  <c:v>-1.8613419507355604</c:v>
                </c:pt>
                <c:pt idx="69">
                  <c:v>-1.198423301406482</c:v>
                </c:pt>
                <c:pt idx="70">
                  <c:v>0.29146075024726648</c:v>
                </c:pt>
                <c:pt idx="71">
                  <c:v>-0.80708231632969052</c:v>
                </c:pt>
                <c:pt idx="72">
                  <c:v>0.39446799247639597</c:v>
                </c:pt>
                <c:pt idx="73">
                  <c:v>0.66529877559512229</c:v>
                </c:pt>
                <c:pt idx="74">
                  <c:v>-0.68285121001932647</c:v>
                </c:pt>
                <c:pt idx="75">
                  <c:v>-1.3728115665014555</c:v>
                </c:pt>
                <c:pt idx="76">
                  <c:v>-0.10779268144972065</c:v>
                </c:pt>
                <c:pt idx="77">
                  <c:v>-0.17202226947923258</c:v>
                </c:pt>
                <c:pt idx="78">
                  <c:v>1.0924331768649929</c:v>
                </c:pt>
                <c:pt idx="79">
                  <c:v>1.3375002061772019</c:v>
                </c:pt>
                <c:pt idx="80">
                  <c:v>1.1330775361604457</c:v>
                </c:pt>
                <c:pt idx="81">
                  <c:v>0.6218712428824108</c:v>
                </c:pt>
                <c:pt idx="82">
                  <c:v>-0.405502813354228</c:v>
                </c:pt>
                <c:pt idx="83">
                  <c:v>-0.813356168234183</c:v>
                </c:pt>
                <c:pt idx="84">
                  <c:v>-3.5754135171350586E-2</c:v>
                </c:pt>
                <c:pt idx="85">
                  <c:v>-1.5624294187020655</c:v>
                </c:pt>
                <c:pt idx="86">
                  <c:v>-0.72038018112226065</c:v>
                </c:pt>
                <c:pt idx="87">
                  <c:v>-9.5444491806790654E-2</c:v>
                </c:pt>
                <c:pt idx="88">
                  <c:v>0.2182809908733358</c:v>
                </c:pt>
                <c:pt idx="89">
                  <c:v>0.95712593216692154</c:v>
                </c:pt>
                <c:pt idx="90">
                  <c:v>-0.25462592121717131</c:v>
                </c:pt>
                <c:pt idx="91">
                  <c:v>-0.12991402390362103</c:v>
                </c:pt>
                <c:pt idx="92">
                  <c:v>0.18152955251549852</c:v>
                </c:pt>
                <c:pt idx="93">
                  <c:v>-0.81472271506522964</c:v>
                </c:pt>
                <c:pt idx="94">
                  <c:v>-0.21465808473321718</c:v>
                </c:pt>
                <c:pt idx="95">
                  <c:v>0.14899606147445063</c:v>
                </c:pt>
                <c:pt idx="96">
                  <c:v>-1.5330684709253342</c:v>
                </c:pt>
                <c:pt idx="97">
                  <c:v>-1.1672296469721826</c:v>
                </c:pt>
                <c:pt idx="98">
                  <c:v>-0.68588422303494667</c:v>
                </c:pt>
                <c:pt idx="99">
                  <c:v>-0.56136173394353595</c:v>
                </c:pt>
                <c:pt idx="100">
                  <c:v>-0.3187551352922437</c:v>
                </c:pt>
                <c:pt idx="101">
                  <c:v>0.99635142522661091</c:v>
                </c:pt>
                <c:pt idx="102">
                  <c:v>0.67741134409983461</c:v>
                </c:pt>
                <c:pt idx="103">
                  <c:v>-0.16284903398920825</c:v>
                </c:pt>
                <c:pt idx="104">
                  <c:v>0.54211333510842052</c:v>
                </c:pt>
                <c:pt idx="105">
                  <c:v>0.71138658479829908</c:v>
                </c:pt>
                <c:pt idx="106">
                  <c:v>8.8712884802934613E-2</c:v>
                </c:pt>
                <c:pt idx="107">
                  <c:v>1.1201993763678193</c:v>
                </c:pt>
                <c:pt idx="108">
                  <c:v>-0.31436182940960788</c:v>
                </c:pt>
                <c:pt idx="109">
                  <c:v>-0.69841199294858347</c:v>
                </c:pt>
                <c:pt idx="110">
                  <c:v>-0.88911490708478891</c:v>
                </c:pt>
                <c:pt idx="111">
                  <c:v>-0.17732477383215181</c:v>
                </c:pt>
                <c:pt idx="112">
                  <c:v>-0.75774372923032263</c:v>
                </c:pt>
                <c:pt idx="113">
                  <c:v>-0.44937776866465151</c:v>
                </c:pt>
                <c:pt idx="114">
                  <c:v>0.68023789528336609</c:v>
                </c:pt>
                <c:pt idx="115">
                  <c:v>-0.2790906784997661</c:v>
                </c:pt>
                <c:pt idx="116">
                  <c:v>-0.30287586885270346</c:v>
                </c:pt>
                <c:pt idx="117">
                  <c:v>-0.83925124123412331</c:v>
                </c:pt>
                <c:pt idx="118">
                  <c:v>-0.26614065400799269</c:v>
                </c:pt>
                <c:pt idx="119">
                  <c:v>-0.4994039893583534</c:v>
                </c:pt>
                <c:pt idx="120">
                  <c:v>-0.22450442978242049</c:v>
                </c:pt>
                <c:pt idx="121">
                  <c:v>-1.1267026353091913</c:v>
                </c:pt>
                <c:pt idx="122">
                  <c:v>-0.43808368338196757</c:v>
                </c:pt>
                <c:pt idx="123">
                  <c:v>-0.82545974601337335</c:v>
                </c:pt>
                <c:pt idx="124">
                  <c:v>1.2443427117138615</c:v>
                </c:pt>
                <c:pt idx="125">
                  <c:v>0.38784344427274187</c:v>
                </c:pt>
                <c:pt idx="126">
                  <c:v>0.93904287909498452</c:v>
                </c:pt>
                <c:pt idx="127">
                  <c:v>-0.38277137618750684</c:v>
                </c:pt>
                <c:pt idx="128">
                  <c:v>1.5218300702243599</c:v>
                </c:pt>
                <c:pt idx="129">
                  <c:v>0.98551468801417119</c:v>
                </c:pt>
                <c:pt idx="130">
                  <c:v>-0.22776189892415119</c:v>
                </c:pt>
                <c:pt idx="131">
                  <c:v>1.192982213445003</c:v>
                </c:pt>
                <c:pt idx="132">
                  <c:v>4.1425209345374032E-2</c:v>
                </c:pt>
                <c:pt idx="133">
                  <c:v>1.1121512757640963</c:v>
                </c:pt>
                <c:pt idx="134">
                  <c:v>-0.64587975019281563</c:v>
                </c:pt>
                <c:pt idx="135">
                  <c:v>-1.2889907794124271</c:v>
                </c:pt>
                <c:pt idx="136">
                  <c:v>-0.8093382039871202</c:v>
                </c:pt>
                <c:pt idx="137">
                  <c:v>-1.0775238141552088</c:v>
                </c:pt>
                <c:pt idx="138">
                  <c:v>4.6251713289598463E-2</c:v>
                </c:pt>
                <c:pt idx="139">
                  <c:v>7.4693055136888023E-2</c:v>
                </c:pt>
                <c:pt idx="140">
                  <c:v>-1.8951721949782504E-2</c:v>
                </c:pt>
                <c:pt idx="141">
                  <c:v>0.18286661298155499</c:v>
                </c:pt>
                <c:pt idx="142">
                  <c:v>-1.0853332123421322</c:v>
                </c:pt>
                <c:pt idx="143">
                  <c:v>0.19574368987897167</c:v>
                </c:pt>
                <c:pt idx="144">
                  <c:v>0.71883935896150797</c:v>
                </c:pt>
                <c:pt idx="145">
                  <c:v>1.3075035419667203</c:v>
                </c:pt>
                <c:pt idx="146">
                  <c:v>0.30022262684812673</c:v>
                </c:pt>
                <c:pt idx="147">
                  <c:v>0.45240778765380962</c:v>
                </c:pt>
                <c:pt idx="148">
                  <c:v>-0.24834629533485286</c:v>
                </c:pt>
                <c:pt idx="149">
                  <c:v>-0.69553586948546953</c:v>
                </c:pt>
                <c:pt idx="150">
                  <c:v>1.1943571442246801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28-405B-8DC6-54F4715170E8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</c:v>
                </c:pt>
                <c:pt idx="2">
                  <c:v>23.5</c:v>
                </c:pt>
                <c:pt idx="3">
                  <c:v>24</c:v>
                </c:pt>
                <c:pt idx="4">
                  <c:v>24.5</c:v>
                </c:pt>
                <c:pt idx="5">
                  <c:v>25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</c:v>
                </c:pt>
                <c:pt idx="12">
                  <c:v>28.5</c:v>
                </c:pt>
                <c:pt idx="13">
                  <c:v>29</c:v>
                </c:pt>
                <c:pt idx="14">
                  <c:v>29.5</c:v>
                </c:pt>
                <c:pt idx="15">
                  <c:v>30</c:v>
                </c:pt>
                <c:pt idx="16">
                  <c:v>30.5</c:v>
                </c:pt>
                <c:pt idx="17">
                  <c:v>31</c:v>
                </c:pt>
                <c:pt idx="18">
                  <c:v>31.5</c:v>
                </c:pt>
                <c:pt idx="19">
                  <c:v>32</c:v>
                </c:pt>
                <c:pt idx="20">
                  <c:v>32.5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34.5</c:v>
                </c:pt>
                <c:pt idx="25">
                  <c:v>35</c:v>
                </c:pt>
                <c:pt idx="26">
                  <c:v>35.5</c:v>
                </c:pt>
                <c:pt idx="27">
                  <c:v>36</c:v>
                </c:pt>
                <c:pt idx="28">
                  <c:v>36.5</c:v>
                </c:pt>
                <c:pt idx="29">
                  <c:v>37</c:v>
                </c:pt>
                <c:pt idx="30">
                  <c:v>37.5</c:v>
                </c:pt>
                <c:pt idx="31">
                  <c:v>38</c:v>
                </c:pt>
                <c:pt idx="32">
                  <c:v>38.5</c:v>
                </c:pt>
                <c:pt idx="33">
                  <c:v>39</c:v>
                </c:pt>
                <c:pt idx="34">
                  <c:v>39.5</c:v>
                </c:pt>
                <c:pt idx="35">
                  <c:v>40</c:v>
                </c:pt>
                <c:pt idx="36">
                  <c:v>40.5</c:v>
                </c:pt>
                <c:pt idx="37">
                  <c:v>41</c:v>
                </c:pt>
                <c:pt idx="38">
                  <c:v>41.5</c:v>
                </c:pt>
                <c:pt idx="39">
                  <c:v>42</c:v>
                </c:pt>
                <c:pt idx="40">
                  <c:v>42.5</c:v>
                </c:pt>
              </c:numCache>
            </c:numRef>
          </c:xVal>
          <c:yVal>
            <c:numRef>
              <c:f>summary!$AA$46:$AA$86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28-405B-8DC6-54F4715170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1423856"/>
        <c:axId val="811565792"/>
      </c:scatterChart>
      <c:valAx>
        <c:axId val="811423856"/>
        <c:scaling>
          <c:orientation val="minMax"/>
          <c:max val="7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11565792"/>
        <c:crossesAt val="0"/>
        <c:crossBetween val="midCat"/>
        <c:majorUnit val="10"/>
      </c:valAx>
      <c:valAx>
        <c:axId val="811565792"/>
        <c:scaling>
          <c:orientation val="minMax"/>
          <c:max val="20"/>
          <c:min val="-15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11423856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'6776'!$L$1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'6776'!$A$2:$A$141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'6776'!$M$2:$M$177</c:f>
              <c:numCache>
                <c:formatCode>0.00</c:formatCode>
                <c:ptCount val="176"/>
                <c:pt idx="4">
                  <c:v>1.7115100525730704</c:v>
                </c:pt>
                <c:pt idx="5">
                  <c:v>1.7330920965038694</c:v>
                </c:pt>
                <c:pt idx="6">
                  <c:v>1.7275959020810034</c:v>
                </c:pt>
                <c:pt idx="7">
                  <c:v>1.7371234772214275</c:v>
                </c:pt>
                <c:pt idx="8">
                  <c:v>1.7174780637951326</c:v>
                </c:pt>
                <c:pt idx="9">
                  <c:v>1.6925895065466039</c:v>
                </c:pt>
                <c:pt idx="10">
                  <c:v>1.7192847995927687</c:v>
                </c:pt>
                <c:pt idx="11">
                  <c:v>1.6933209072251123</c:v>
                </c:pt>
                <c:pt idx="12">
                  <c:v>1.724769599601254</c:v>
                </c:pt>
                <c:pt idx="13">
                  <c:v>1.7089802318003111</c:v>
                </c:pt>
                <c:pt idx="14">
                  <c:v>1.7187242038965638</c:v>
                </c:pt>
                <c:pt idx="15">
                  <c:v>1.7063072497888829</c:v>
                </c:pt>
                <c:pt idx="16">
                  <c:v>1.7110767862730567</c:v>
                </c:pt>
                <c:pt idx="17">
                  <c:v>1.7037180732405695</c:v>
                </c:pt>
                <c:pt idx="18">
                  <c:v>1.7259761105690254</c:v>
                </c:pt>
                <c:pt idx="19">
                  <c:v>1.6827301440353239</c:v>
                </c:pt>
                <c:pt idx="20">
                  <c:v>1.7096266944148344</c:v>
                </c:pt>
                <c:pt idx="21">
                  <c:v>1.7034289756741932</c:v>
                </c:pt>
                <c:pt idx="22">
                  <c:v>1.6956985378544986</c:v>
                </c:pt>
                <c:pt idx="23">
                  <c:v>1.696786713291357</c:v>
                </c:pt>
                <c:pt idx="24">
                  <c:v>1.6874231100846564</c:v>
                </c:pt>
                <c:pt idx="25">
                  <c:v>1.6938238744167333</c:v>
                </c:pt>
                <c:pt idx="26">
                  <c:v>1.6762546975689965</c:v>
                </c:pt>
                <c:pt idx="27">
                  <c:v>1.6739514170490053</c:v>
                </c:pt>
                <c:pt idx="28">
                  <c:v>1.6981757983954511</c:v>
                </c:pt>
                <c:pt idx="29">
                  <c:v>1.6896985998464966</c:v>
                </c:pt>
                <c:pt idx="30">
                  <c:v>1.7058641827712686</c:v>
                </c:pt>
                <c:pt idx="31">
                  <c:v>1.6937916215688191</c:v>
                </c:pt>
                <c:pt idx="32">
                  <c:v>1.6864467017726954</c:v>
                </c:pt>
                <c:pt idx="33">
                  <c:v>1.691709369639145</c:v>
                </c:pt>
                <c:pt idx="34">
                  <c:v>1.6865293778686778</c:v>
                </c:pt>
                <c:pt idx="35">
                  <c:v>1.6726502806091652</c:v>
                </c:pt>
                <c:pt idx="36">
                  <c:v>1.6717521455264801</c:v>
                </c:pt>
                <c:pt idx="37">
                  <c:v>1.6969822547934663</c:v>
                </c:pt>
                <c:pt idx="38">
                  <c:v>1.6690096569442421</c:v>
                </c:pt>
                <c:pt idx="39">
                  <c:v>1.6973326699434068</c:v>
                </c:pt>
                <c:pt idx="40">
                  <c:v>1.6848191765449871</c:v>
                </c:pt>
                <c:pt idx="41">
                  <c:v>1.6909297793517919</c:v>
                </c:pt>
                <c:pt idx="42">
                  <c:v>1.7006848623734037</c:v>
                </c:pt>
                <c:pt idx="43">
                  <c:v>1.6879115360023891</c:v>
                </c:pt>
                <c:pt idx="44">
                  <c:v>1.7184589304758915</c:v>
                </c:pt>
                <c:pt idx="45">
                  <c:v>1.7133387974711738</c:v>
                </c:pt>
                <c:pt idx="46">
                  <c:v>1.6984944689260897</c:v>
                </c:pt>
                <c:pt idx="47">
                  <c:v>1.6900624154356585</c:v>
                </c:pt>
                <c:pt idx="48">
                  <c:v>1.6894198689465949</c:v>
                </c:pt>
                <c:pt idx="49">
                  <c:v>1.7081589061618963</c:v>
                </c:pt>
                <c:pt idx="50">
                  <c:v>1.7277850375381605</c:v>
                </c:pt>
                <c:pt idx="51">
                  <c:v>1.740822272276819</c:v>
                </c:pt>
                <c:pt idx="52">
                  <c:v>1.7226987347477967</c:v>
                </c:pt>
                <c:pt idx="53">
                  <c:v>1.7416072763993586</c:v>
                </c:pt>
                <c:pt idx="54">
                  <c:v>1.7184856071228605</c:v>
                </c:pt>
                <c:pt idx="55">
                  <c:v>1.6975445567622041</c:v>
                </c:pt>
                <c:pt idx="56">
                  <c:v>1.6867867732571615</c:v>
                </c:pt>
                <c:pt idx="57">
                  <c:v>1.6877305196620738</c:v>
                </c:pt>
                <c:pt idx="58">
                  <c:v>1.6811734100769584</c:v>
                </c:pt>
                <c:pt idx="59">
                  <c:v>1.6657529496552343</c:v>
                </c:pt>
                <c:pt idx="60">
                  <c:v>1.6622996860517438</c:v>
                </c:pt>
                <c:pt idx="61">
                  <c:v>1.675828035716771</c:v>
                </c:pt>
                <c:pt idx="62">
                  <c:v>1.6789719247771173</c:v>
                </c:pt>
                <c:pt idx="63">
                  <c:v>1.6609693293679193</c:v>
                </c:pt>
                <c:pt idx="64">
                  <c:v>1.6785262629530129</c:v>
                </c:pt>
                <c:pt idx="65">
                  <c:v>1.6680431611350566</c:v>
                </c:pt>
                <c:pt idx="66">
                  <c:v>1.6545473181737991</c:v>
                </c:pt>
                <c:pt idx="67">
                  <c:v>1.6715568405386343</c:v>
                </c:pt>
                <c:pt idx="68">
                  <c:v>1.6560189593963397</c:v>
                </c:pt>
                <c:pt idx="69">
                  <c:v>1.6672052327125622</c:v>
                </c:pt>
                <c:pt idx="70">
                  <c:v>1.6923459497947368</c:v>
                </c:pt>
                <c:pt idx="71">
                  <c:v>1.6738088291317295</c:v>
                </c:pt>
                <c:pt idx="72">
                  <c:v>1.6940841225951122</c:v>
                </c:pt>
                <c:pt idx="73">
                  <c:v>1.6986541964125841</c:v>
                </c:pt>
                <c:pt idx="74">
                  <c:v>1.6759051393063955</c:v>
                </c:pt>
                <c:pt idx="75">
                  <c:v>1.6642625567168445</c:v>
                </c:pt>
                <c:pt idx="76">
                  <c:v>1.6856088365547905</c:v>
                </c:pt>
                <c:pt idx="77">
                  <c:v>1.6845250086561281</c:v>
                </c:pt>
                <c:pt idx="78">
                  <c:v>1.705861780872912</c:v>
                </c:pt>
                <c:pt idx="79">
                  <c:v>1.7099971099565869</c:v>
                </c:pt>
                <c:pt idx="80">
                  <c:v>1.7065476250746128</c:v>
                </c:pt>
                <c:pt idx="81">
                  <c:v>1.6979213881700264</c:v>
                </c:pt>
                <c:pt idx="82">
                  <c:v>1.6805851931441504</c:v>
                </c:pt>
                <c:pt idx="83">
                  <c:v>1.6737029624130602</c:v>
                </c:pt>
                <c:pt idx="84">
                  <c:v>1.6868244349827255</c:v>
                </c:pt>
                <c:pt idx="85">
                  <c:v>1.6610628924405448</c:v>
                </c:pt>
                <c:pt idx="86">
                  <c:v>1.6752718650298928</c:v>
                </c:pt>
                <c:pt idx="87">
                  <c:v>1.6858172033347056</c:v>
                </c:pt>
                <c:pt idx="88">
                  <c:v>1.6911110942202245</c:v>
                </c:pt>
                <c:pt idx="89">
                  <c:v>1.7035785688643352</c:v>
                </c:pt>
                <c:pt idx="90">
                  <c:v>1.6831311317057756</c:v>
                </c:pt>
                <c:pt idx="91">
                  <c:v>1.6852355548812978</c:v>
                </c:pt>
                <c:pt idx="92">
                  <c:v>1.6904909402471071</c:v>
                </c:pt>
                <c:pt idx="93">
                  <c:v>1.6736799029224771</c:v>
                </c:pt>
                <c:pt idx="94">
                  <c:v>1.6838055600737512</c:v>
                </c:pt>
                <c:pt idx="95">
                  <c:v>1.6899419610879232</c:v>
                </c:pt>
                <c:pt idx="96">
                  <c:v>1.6615583372239828</c:v>
                </c:pt>
                <c:pt idx="97">
                  <c:v>1.6677316030969027</c:v>
                </c:pt>
                <c:pt idx="98">
                  <c:v>1.6758539594027999</c:v>
                </c:pt>
                <c:pt idx="99">
                  <c:v>1.6779551864514017</c:v>
                </c:pt>
                <c:pt idx="100">
                  <c:v>1.6820489975450843</c:v>
                </c:pt>
                <c:pt idx="101">
                  <c:v>1.7042404707232939</c:v>
                </c:pt>
                <c:pt idx="102">
                  <c:v>1.698858587256004</c:v>
                </c:pt>
                <c:pt idx="103">
                  <c:v>1.6846798003782939</c:v>
                </c:pt>
                <c:pt idx="104">
                  <c:v>1.6965755310933053</c:v>
                </c:pt>
                <c:pt idx="105">
                  <c:v>1.6994318948991396</c:v>
                </c:pt>
                <c:pt idx="106">
                  <c:v>1.6889247260300466</c:v>
                </c:pt>
                <c:pt idx="107">
                  <c:v>1.706330315431271</c:v>
                </c:pt>
                <c:pt idx="108">
                  <c:v>1.6821231314081377</c:v>
                </c:pt>
                <c:pt idx="109">
                  <c:v>1.6756425623355451</c:v>
                </c:pt>
                <c:pt idx="110">
                  <c:v>1.672424588422929</c:v>
                </c:pt>
                <c:pt idx="111">
                  <c:v>1.6844355327256919</c:v>
                </c:pt>
                <c:pt idx="112">
                  <c:v>1.6746413821469273</c:v>
                </c:pt>
                <c:pt idx="113">
                  <c:v>1.6798448349684736</c:v>
                </c:pt>
                <c:pt idx="114">
                  <c:v>1.6989062832653308</c:v>
                </c:pt>
                <c:pt idx="115">
                  <c:v>1.6827183065999272</c:v>
                </c:pt>
                <c:pt idx="116">
                  <c:v>1.6823169486950988</c:v>
                </c:pt>
                <c:pt idx="117">
                  <c:v>1.673266001762739</c:v>
                </c:pt>
                <c:pt idx="118">
                  <c:v>1.6829368289081521</c:v>
                </c:pt>
                <c:pt idx="119">
                  <c:v>1.6790006786331166</c:v>
                </c:pt>
                <c:pt idx="120">
                  <c:v>1.6836394101140273</c:v>
                </c:pt>
                <c:pt idx="121">
                  <c:v>1.6684154671420774</c:v>
                </c:pt>
                <c:pt idx="122">
                  <c:v>1.6800354144987926</c:v>
                </c:pt>
                <c:pt idx="123">
                  <c:v>1.6734987232816385</c:v>
                </c:pt>
                <c:pt idx="124">
                  <c:v>1.7084251445343197</c:v>
                </c:pt>
                <c:pt idx="125">
                  <c:v>1.6939723381297369</c:v>
                </c:pt>
                <c:pt idx="126">
                  <c:v>1.7032734304069104</c:v>
                </c:pt>
                <c:pt idx="127">
                  <c:v>1.6809687697251907</c:v>
                </c:pt>
                <c:pt idx="128">
                  <c:v>1.71310754325283</c:v>
                </c:pt>
                <c:pt idx="129">
                  <c:v>1.7040576086112729</c:v>
                </c:pt>
                <c:pt idx="130">
                  <c:v>1.6835844426754503</c:v>
                </c:pt>
                <c:pt idx="131">
                  <c:v>1.7075584732287616</c:v>
                </c:pt>
                <c:pt idx="132">
                  <c:v>1.6881267806672295</c:v>
                </c:pt>
                <c:pt idx="133">
                  <c:v>1.7061945095475162</c:v>
                </c:pt>
                <c:pt idx="134">
                  <c:v>1.6765290059828537</c:v>
                </c:pt>
                <c:pt idx="135">
                  <c:v>1.6656769719469904</c:v>
                </c:pt>
                <c:pt idx="136">
                  <c:v>1.6737707626571594</c:v>
                </c:pt>
                <c:pt idx="137">
                  <c:v>1.6692453242223615</c:v>
                </c:pt>
                <c:pt idx="138">
                  <c:v>1.6882082244346308</c:v>
                </c:pt>
                <c:pt idx="139">
                  <c:v>1.6886881515323311</c:v>
                </c:pt>
                <c:pt idx="140">
                  <c:v>1.6871079635678072</c:v>
                </c:pt>
                <c:pt idx="141">
                  <c:v>1.6905135021765818</c:v>
                </c:pt>
                <c:pt idx="142">
                  <c:v>1.669113546269452</c:v>
                </c:pt>
                <c:pt idx="143">
                  <c:v>1.6907307935468492</c:v>
                </c:pt>
                <c:pt idx="144">
                  <c:v>1.6995576550792735</c:v>
                </c:pt>
                <c:pt idx="145">
                  <c:v>1.7094909379175698</c:v>
                </c:pt>
                <c:pt idx="146">
                  <c:v>1.6924938001328129</c:v>
                </c:pt>
                <c:pt idx="147">
                  <c:v>1.6950618147831302</c:v>
                </c:pt>
                <c:pt idx="148">
                  <c:v>1.6832370958561496</c:v>
                </c:pt>
                <c:pt idx="149">
                  <c:v>1.6756910948412789</c:v>
                </c:pt>
                <c:pt idx="150">
                  <c:v>1.7075816741924212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FE-4DAA-814F-8570D94F61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2222704"/>
        <c:axId val="732225824"/>
      </c:scatterChart>
      <c:valAx>
        <c:axId val="732222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32225824"/>
        <c:crossesAt val="0"/>
        <c:crossBetween val="midCat"/>
        <c:majorUnit val="10"/>
      </c:valAx>
      <c:valAx>
        <c:axId val="732225824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32222704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'6778'!$L$1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'6778'!$A$2:$A$141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'6778'!$L$2:$L$141</c:f>
              <c:numCache>
                <c:formatCode>0.00</c:formatCode>
                <c:ptCount val="140"/>
                <c:pt idx="0">
                  <c:v>2.0799091065915283</c:v>
                </c:pt>
                <c:pt idx="1">
                  <c:v>2.099742705635689</c:v>
                </c:pt>
                <c:pt idx="2">
                  <c:v>2.0850867005619858</c:v>
                </c:pt>
                <c:pt idx="3">
                  <c:v>2.0660084986834684</c:v>
                </c:pt>
                <c:pt idx="4">
                  <c:v>2.0711432017870739</c:v>
                </c:pt>
                <c:pt idx="5">
                  <c:v>2.0576287356825764</c:v>
                </c:pt>
                <c:pt idx="6">
                  <c:v>2.0980441863205832</c:v>
                </c:pt>
                <c:pt idx="7">
                  <c:v>2.1035416132936522</c:v>
                </c:pt>
                <c:pt idx="8">
                  <c:v>2.0881431687799776</c:v>
                </c:pt>
                <c:pt idx="9">
                  <c:v>2.127358531478353</c:v>
                </c:pt>
                <c:pt idx="10">
                  <c:v>2.1078743970133589</c:v>
                </c:pt>
                <c:pt idx="11">
                  <c:v>2.0654188779507554</c:v>
                </c:pt>
                <c:pt idx="12">
                  <c:v>2.0745335337877453</c:v>
                </c:pt>
                <c:pt idx="13">
                  <c:v>2.0825657513088949</c:v>
                </c:pt>
                <c:pt idx="14">
                  <c:v>2.0668642815082237</c:v>
                </c:pt>
                <c:pt idx="15">
                  <c:v>2.0813736211937344</c:v>
                </c:pt>
                <c:pt idx="16">
                  <c:v>2.1007768142971597</c:v>
                </c:pt>
                <c:pt idx="17">
                  <c:v>2.0893307205311755</c:v>
                </c:pt>
                <c:pt idx="18">
                  <c:v>2.0776387023860878</c:v>
                </c:pt>
                <c:pt idx="19">
                  <c:v>2.0742854530004933</c:v>
                </c:pt>
                <c:pt idx="20">
                  <c:v>2.0776102795248836</c:v>
                </c:pt>
                <c:pt idx="21">
                  <c:v>2.0770791701810758</c:v>
                </c:pt>
                <c:pt idx="22">
                  <c:v>2.0662944574511966</c:v>
                </c:pt>
                <c:pt idx="23">
                  <c:v>2.083390449959166</c:v>
                </c:pt>
                <c:pt idx="24">
                  <c:v>2.0690942533935961</c:v>
                </c:pt>
                <c:pt idx="25">
                  <c:v>2.046615435845601</c:v>
                </c:pt>
                <c:pt idx="26">
                  <c:v>2.0148820467348618</c:v>
                </c:pt>
                <c:pt idx="27">
                  <c:v>2.0252213424423129</c:v>
                </c:pt>
                <c:pt idx="28">
                  <c:v>2.0262105443010396</c:v>
                </c:pt>
                <c:pt idx="29">
                  <c:v>2.0269746936878978</c:v>
                </c:pt>
                <c:pt idx="30">
                  <c:v>2.018279950416034</c:v>
                </c:pt>
                <c:pt idx="31">
                  <c:v>1.9996392627528681</c:v>
                </c:pt>
                <c:pt idx="32">
                  <c:v>2.0050840044961737</c:v>
                </c:pt>
                <c:pt idx="33">
                  <c:v>1.9804498918998437</c:v>
                </c:pt>
                <c:pt idx="34">
                  <c:v>1.9597643949534638</c:v>
                </c:pt>
                <c:pt idx="35">
                  <c:v>1.9481253385910124</c:v>
                </c:pt>
                <c:pt idx="36">
                  <c:v>1.9620842874354563</c:v>
                </c:pt>
                <c:pt idx="37">
                  <c:v>1.9166565817945576</c:v>
                </c:pt>
                <c:pt idx="38">
                  <c:v>1.908556421704529</c:v>
                </c:pt>
                <c:pt idx="39">
                  <c:v>1.9203590741655843</c:v>
                </c:pt>
                <c:pt idx="40">
                  <c:v>1.8903816377927039</c:v>
                </c:pt>
                <c:pt idx="41">
                  <c:v>1.9042523697354146</c:v>
                </c:pt>
                <c:pt idx="42">
                  <c:v>1.9114097473128806</c:v>
                </c:pt>
                <c:pt idx="43">
                  <c:v>1.8883400829022345</c:v>
                </c:pt>
                <c:pt idx="44">
                  <c:v>1.879723976273985</c:v>
                </c:pt>
                <c:pt idx="45">
                  <c:v>1.8872585065244845</c:v>
                </c:pt>
                <c:pt idx="46">
                  <c:v>1.8686593302202348</c:v>
                </c:pt>
                <c:pt idx="47">
                  <c:v>1.8543453767627469</c:v>
                </c:pt>
                <c:pt idx="48">
                  <c:v>1.8537499994732625</c:v>
                </c:pt>
                <c:pt idx="49">
                  <c:v>1.8877591340378963</c:v>
                </c:pt>
                <c:pt idx="50">
                  <c:v>1.8607680997534994</c:v>
                </c:pt>
                <c:pt idx="51">
                  <c:v>1.8433657556217522</c:v>
                </c:pt>
                <c:pt idx="52">
                  <c:v>1.8525051209098464</c:v>
                </c:pt>
                <c:pt idx="53">
                  <c:v>1.8580946840699906</c:v>
                </c:pt>
                <c:pt idx="54">
                  <c:v>1.8288857741938487</c:v>
                </c:pt>
                <c:pt idx="55">
                  <c:v>1.8363510549475315</c:v>
                </c:pt>
                <c:pt idx="56">
                  <c:v>1.8476033414458519</c:v>
                </c:pt>
                <c:pt idx="57">
                  <c:v>1.8670061964213347</c:v>
                </c:pt>
                <c:pt idx="58">
                  <c:v>1.841908111718169</c:v>
                </c:pt>
                <c:pt idx="59">
                  <c:v>1.8306490292641708</c:v>
                </c:pt>
                <c:pt idx="60">
                  <c:v>1.8201555430700509</c:v>
                </c:pt>
                <c:pt idx="61">
                  <c:v>1.8205056220467566</c:v>
                </c:pt>
                <c:pt idx="62">
                  <c:v>1.82369381606865</c:v>
                </c:pt>
                <c:pt idx="63">
                  <c:v>1.8527672376850921</c:v>
                </c:pt>
                <c:pt idx="64">
                  <c:v>1.8684038178656428</c:v>
                </c:pt>
                <c:pt idx="65">
                  <c:v>1.8893737460866289</c:v>
                </c:pt>
                <c:pt idx="66">
                  <c:v>1.9070159384761327</c:v>
                </c:pt>
                <c:pt idx="67">
                  <c:v>1.9091685641027203</c:v>
                </c:pt>
                <c:pt idx="68">
                  <c:v>1.9116748511070063</c:v>
                </c:pt>
                <c:pt idx="69">
                  <c:v>1.9268941396534489</c:v>
                </c:pt>
                <c:pt idx="70">
                  <c:v>1.9045224846628999</c:v>
                </c:pt>
                <c:pt idx="71">
                  <c:v>1.9213382262422229</c:v>
                </c:pt>
                <c:pt idx="72">
                  <c:v>1.8988219359072727</c:v>
                </c:pt>
                <c:pt idx="73">
                  <c:v>1.8689227508148751</c:v>
                </c:pt>
                <c:pt idx="74">
                  <c:v>1.8730568560441834</c:v>
                </c:pt>
                <c:pt idx="75">
                  <c:v>1.8828464950782133</c:v>
                </c:pt>
                <c:pt idx="76">
                  <c:v>1.8652387195600824</c:v>
                </c:pt>
                <c:pt idx="77">
                  <c:v>1.8677348355867185</c:v>
                </c:pt>
                <c:pt idx="78">
                  <c:v>1.8854848720633701</c:v>
                </c:pt>
                <c:pt idx="79">
                  <c:v>1.8751471223675504</c:v>
                </c:pt>
                <c:pt idx="80">
                  <c:v>1.8844538081352111</c:v>
                </c:pt>
                <c:pt idx="81">
                  <c:v>1.8791318712113461</c:v>
                </c:pt>
                <c:pt idx="82">
                  <c:v>1.8967620142354651</c:v>
                </c:pt>
                <c:pt idx="83">
                  <c:v>1.8702852061988666</c:v>
                </c:pt>
                <c:pt idx="84">
                  <c:v>1.8640905141128621</c:v>
                </c:pt>
                <c:pt idx="85">
                  <c:v>1.8903983300364631</c:v>
                </c:pt>
                <c:pt idx="86">
                  <c:v>1.8837825729523558</c:v>
                </c:pt>
                <c:pt idx="87">
                  <c:v>1.8711572107714305</c:v>
                </c:pt>
                <c:pt idx="88">
                  <c:v>1.8707378159047785</c:v>
                </c:pt>
                <c:pt idx="89">
                  <c:v>1.8815119317849391</c:v>
                </c:pt>
                <c:pt idx="90">
                  <c:v>1.8775835605485474</c:v>
                </c:pt>
                <c:pt idx="91">
                  <c:v>1.8660398498521309</c:v>
                </c:pt>
                <c:pt idx="92">
                  <c:v>1.8628132069581704</c:v>
                </c:pt>
                <c:pt idx="93">
                  <c:v>1.8559590859006954</c:v>
                </c:pt>
                <c:pt idx="94">
                  <c:v>1.8612417519589795</c:v>
                </c:pt>
                <c:pt idx="95">
                  <c:v>1.8652075567484747</c:v>
                </c:pt>
                <c:pt idx="96">
                  <c:v>1.8697886919622944</c:v>
                </c:pt>
                <c:pt idx="97">
                  <c:v>1.863103740090541</c:v>
                </c:pt>
                <c:pt idx="98">
                  <c:v>1.8732644816667512</c:v>
                </c:pt>
                <c:pt idx="99">
                  <c:v>1.8681822344407999</c:v>
                </c:pt>
                <c:pt idx="100">
                  <c:v>1.8604964798320889</c:v>
                </c:pt>
                <c:pt idx="101">
                  <c:v>1.868819829407089</c:v>
                </c:pt>
                <c:pt idx="102">
                  <c:v>1.8549021367238026</c:v>
                </c:pt>
                <c:pt idx="103">
                  <c:v>1.8552218229519641</c:v>
                </c:pt>
                <c:pt idx="104">
                  <c:v>1.868600625809588</c:v>
                </c:pt>
                <c:pt idx="105">
                  <c:v>1.8435822136725533</c:v>
                </c:pt>
                <c:pt idx="106">
                  <c:v>1.8433317964755256</c:v>
                </c:pt>
                <c:pt idx="107">
                  <c:v>1.8580014872508404</c:v>
                </c:pt>
                <c:pt idx="108">
                  <c:v>1.8395167189432742</c:v>
                </c:pt>
                <c:pt idx="109">
                  <c:v>1.8389172706995072</c:v>
                </c:pt>
                <c:pt idx="110">
                  <c:v>1.8484963477048904</c:v>
                </c:pt>
                <c:pt idx="111">
                  <c:v>1.8373454986552855</c:v>
                </c:pt>
                <c:pt idx="112">
                  <c:v>1.8264194156428981</c:v>
                </c:pt>
                <c:pt idx="113">
                  <c:v>1.8455314993724876</c:v>
                </c:pt>
                <c:pt idx="114">
                  <c:v>1.8302860884699117</c:v>
                </c:pt>
                <c:pt idx="115">
                  <c:v>1.8198591139974698</c:v>
                </c:pt>
                <c:pt idx="116">
                  <c:v>1.8077520101023321</c:v>
                </c:pt>
                <c:pt idx="117">
                  <c:v>1.8311721099696525</c:v>
                </c:pt>
                <c:pt idx="118">
                  <c:v>1.8302610820676215</c:v>
                </c:pt>
                <c:pt idx="119">
                  <c:v>1.8269449798803334</c:v>
                </c:pt>
                <c:pt idx="120">
                  <c:v>1.8390412088251098</c:v>
                </c:pt>
                <c:pt idx="121">
                  <c:v>1.8138324048946792</c:v>
                </c:pt>
                <c:pt idx="122">
                  <c:v>1.8153494577686471</c:v>
                </c:pt>
                <c:pt idx="123">
                  <c:v>1.8268510449555571</c:v>
                </c:pt>
                <c:pt idx="124">
                  <c:v>1.8139365208983262</c:v>
                </c:pt>
                <c:pt idx="125">
                  <c:v>1.7939764481997611</c:v>
                </c:pt>
                <c:pt idx="126">
                  <c:v>1.8042009006291906</c:v>
                </c:pt>
                <c:pt idx="127">
                  <c:v>1.8178760105838743</c:v>
                </c:pt>
                <c:pt idx="128">
                  <c:v>1.7975085999770386</c:v>
                </c:pt>
                <c:pt idx="129">
                  <c:v>1.7833715726695423</c:v>
                </c:pt>
                <c:pt idx="130">
                  <c:v>1.7956155716151139</c:v>
                </c:pt>
                <c:pt idx="131">
                  <c:v>1.797880048944249</c:v>
                </c:pt>
                <c:pt idx="132">
                  <c:v>1.7692893560599219</c:v>
                </c:pt>
                <c:pt idx="133">
                  <c:v>1.7796439246000657</c:v>
                </c:pt>
                <c:pt idx="134">
                  <c:v>1.7908948015448156</c:v>
                </c:pt>
                <c:pt idx="135">
                  <c:v>1.7801113825962456</c:v>
                </c:pt>
                <c:pt idx="136">
                  <c:v>1.7797219145472789</c:v>
                </c:pt>
                <c:pt idx="137">
                  <c:v>1.7611480331381519</c:v>
                </c:pt>
                <c:pt idx="138">
                  <c:v>1.7723536475468782</c:v>
                </c:pt>
                <c:pt idx="139">
                  <c:v>1.7501944630270962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4C-42F4-9649-B69F24736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1322048"/>
        <c:axId val="811326896"/>
      </c:scatterChart>
      <c:valAx>
        <c:axId val="811322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11326896"/>
        <c:crossesAt val="0"/>
        <c:crossBetween val="midCat"/>
        <c:majorUnit val="10"/>
      </c:valAx>
      <c:valAx>
        <c:axId val="811326896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11322048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'6330'!$A$2:$A$179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</c:numCache>
            </c:numRef>
          </c:xVal>
          <c:yVal>
            <c:numRef>
              <c:f>'6330'!$P$2:$P$177</c:f>
              <c:numCache>
                <c:formatCode>General</c:formatCode>
                <c:ptCount val="176"/>
                <c:pt idx="4">
                  <c:v>3.4929871755811694</c:v>
                </c:pt>
                <c:pt idx="5">
                  <c:v>2.6468726828871154</c:v>
                </c:pt>
                <c:pt idx="6">
                  <c:v>3.6801106828548926</c:v>
                </c:pt>
                <c:pt idx="7">
                  <c:v>3.0280304186351445</c:v>
                </c:pt>
                <c:pt idx="8">
                  <c:v>2.3311178162686632</c:v>
                </c:pt>
                <c:pt idx="9">
                  <c:v>1.4557452302447091</c:v>
                </c:pt>
                <c:pt idx="10">
                  <c:v>-0.34421348225043252</c:v>
                </c:pt>
                <c:pt idx="11">
                  <c:v>1.3043361766822812</c:v>
                </c:pt>
                <c:pt idx="12">
                  <c:v>1.3042192502423877</c:v>
                </c:pt>
                <c:pt idx="13">
                  <c:v>0.75265781877314075</c:v>
                </c:pt>
                <c:pt idx="14">
                  <c:v>0.19309121239547122</c:v>
                </c:pt>
                <c:pt idx="15">
                  <c:v>1.3663246030823448</c:v>
                </c:pt>
                <c:pt idx="16">
                  <c:v>2.4848634094473288</c:v>
                </c:pt>
                <c:pt idx="17">
                  <c:v>2.419766369242462</c:v>
                </c:pt>
                <c:pt idx="18">
                  <c:v>1.5713079187954175</c:v>
                </c:pt>
                <c:pt idx="19">
                  <c:v>2.6474530544969244</c:v>
                </c:pt>
                <c:pt idx="20">
                  <c:v>2.1201643746761256</c:v>
                </c:pt>
                <c:pt idx="21">
                  <c:v>0.65402216340648001</c:v>
                </c:pt>
                <c:pt idx="22">
                  <c:v>1.3903519113184222</c:v>
                </c:pt>
                <c:pt idx="23">
                  <c:v>1.3402680295844656</c:v>
                </c:pt>
                <c:pt idx="24">
                  <c:v>0.77388722469725779</c:v>
                </c:pt>
                <c:pt idx="25">
                  <c:v>1.9606332690998862</c:v>
                </c:pt>
                <c:pt idx="26">
                  <c:v>0.50490986091477275</c:v>
                </c:pt>
                <c:pt idx="27">
                  <c:v>2.9676395414465739</c:v>
                </c:pt>
                <c:pt idx="28">
                  <c:v>0.98623850976577421</c:v>
                </c:pt>
                <c:pt idx="29">
                  <c:v>0.67989316726356908</c:v>
                </c:pt>
                <c:pt idx="30">
                  <c:v>2.1937065649442351</c:v>
                </c:pt>
                <c:pt idx="31">
                  <c:v>1.5974179987508836</c:v>
                </c:pt>
                <c:pt idx="32">
                  <c:v>0.55058241752264825</c:v>
                </c:pt>
                <c:pt idx="33">
                  <c:v>-0.1005085329421822</c:v>
                </c:pt>
                <c:pt idx="34">
                  <c:v>-0.7935953348767113</c:v>
                </c:pt>
                <c:pt idx="35">
                  <c:v>0.37651115494438658</c:v>
                </c:pt>
                <c:pt idx="36">
                  <c:v>-0.53862049388933397</c:v>
                </c:pt>
                <c:pt idx="37">
                  <c:v>-0.43002650202110293</c:v>
                </c:pt>
                <c:pt idx="38">
                  <c:v>0.90096462805985367</c:v>
                </c:pt>
                <c:pt idx="39">
                  <c:v>-4.3350889642334231E-2</c:v>
                </c:pt>
                <c:pt idx="40">
                  <c:v>1.6096659086431837</c:v>
                </c:pt>
                <c:pt idx="41">
                  <c:v>-0.5278082817256704</c:v>
                </c:pt>
                <c:pt idx="42">
                  <c:v>-0.88041604426897691</c:v>
                </c:pt>
                <c:pt idx="43">
                  <c:v>-9.0408325155632782E-2</c:v>
                </c:pt>
                <c:pt idx="44">
                  <c:v>-0.53562274364054097</c:v>
                </c:pt>
                <c:pt idx="45">
                  <c:v>-1.4844523684462234</c:v>
                </c:pt>
                <c:pt idx="46">
                  <c:v>-1.530096018249778</c:v>
                </c:pt>
                <c:pt idx="47">
                  <c:v>-0.68613256208160833</c:v>
                </c:pt>
                <c:pt idx="48">
                  <c:v>-0.1909867770307434</c:v>
                </c:pt>
                <c:pt idx="49">
                  <c:v>-0.17804084680268253</c:v>
                </c:pt>
                <c:pt idx="50">
                  <c:v>-0.22529035221222973</c:v>
                </c:pt>
                <c:pt idx="51">
                  <c:v>-0.84760271471435977</c:v>
                </c:pt>
                <c:pt idx="52">
                  <c:v>1.4467202639680744E-2</c:v>
                </c:pt>
                <c:pt idx="53">
                  <c:v>0.52245960060650576</c:v>
                </c:pt>
                <c:pt idx="54">
                  <c:v>-0.10126753538227427</c:v>
                </c:pt>
                <c:pt idx="55">
                  <c:v>0.27915401881601654</c:v>
                </c:pt>
                <c:pt idx="56">
                  <c:v>-0.25023240609094455</c:v>
                </c:pt>
                <c:pt idx="57">
                  <c:v>0.13324924888142883</c:v>
                </c:pt>
                <c:pt idx="58">
                  <c:v>-0.36373629356022696</c:v>
                </c:pt>
                <c:pt idx="59">
                  <c:v>0.57837957837725607</c:v>
                </c:pt>
                <c:pt idx="60">
                  <c:v>-0.70552301881557666</c:v>
                </c:pt>
                <c:pt idx="61">
                  <c:v>1.6063842162727521E-2</c:v>
                </c:pt>
                <c:pt idx="62">
                  <c:v>0.1656160056838096</c:v>
                </c:pt>
                <c:pt idx="63">
                  <c:v>0.54264348551071839</c:v>
                </c:pt>
                <c:pt idx="64">
                  <c:v>0.55592611744402631</c:v>
                </c:pt>
                <c:pt idx="65">
                  <c:v>1.0030994629427576</c:v>
                </c:pt>
                <c:pt idx="66">
                  <c:v>2.0860710861864367</c:v>
                </c:pt>
                <c:pt idx="67">
                  <c:v>0.52091164446458127</c:v>
                </c:pt>
                <c:pt idx="68">
                  <c:v>0.82373947542364356</c:v>
                </c:pt>
                <c:pt idx="69">
                  <c:v>0.8050620350745864</c:v>
                </c:pt>
                <c:pt idx="70">
                  <c:v>1.0893989938958315</c:v>
                </c:pt>
                <c:pt idx="71">
                  <c:v>8.2179096165893958E-2</c:v>
                </c:pt>
                <c:pt idx="72">
                  <c:v>-2.7447185343038954E-2</c:v>
                </c:pt>
                <c:pt idx="73">
                  <c:v>1.2792080955455476</c:v>
                </c:pt>
                <c:pt idx="74">
                  <c:v>0.23544971587288765</c:v>
                </c:pt>
                <c:pt idx="75">
                  <c:v>0.85229418297153559</c:v>
                </c:pt>
                <c:pt idx="76">
                  <c:v>0.97113710481372406</c:v>
                </c:pt>
                <c:pt idx="77">
                  <c:v>0.26185447067796414</c:v>
                </c:pt>
                <c:pt idx="78">
                  <c:v>-0.72878048189555233</c:v>
                </c:pt>
                <c:pt idx="79">
                  <c:v>-0.87199465626134831</c:v>
                </c:pt>
                <c:pt idx="80">
                  <c:v>-0.34784271750709272</c:v>
                </c:pt>
                <c:pt idx="81">
                  <c:v>-1.0526769258824151</c:v>
                </c:pt>
                <c:pt idx="82">
                  <c:v>-0.36523463085623825</c:v>
                </c:pt>
                <c:pt idx="83">
                  <c:v>0.79153999247872209</c:v>
                </c:pt>
                <c:pt idx="84">
                  <c:v>0.12699333578449504</c:v>
                </c:pt>
                <c:pt idx="85">
                  <c:v>1.3279464127312577</c:v>
                </c:pt>
                <c:pt idx="86">
                  <c:v>1.4832680084865624E-2</c:v>
                </c:pt>
                <c:pt idx="87">
                  <c:v>-0.33923113266683591</c:v>
                </c:pt>
                <c:pt idx="88">
                  <c:v>0.43817428112555556</c:v>
                </c:pt>
                <c:pt idx="89">
                  <c:v>0.50276782607727755</c:v>
                </c:pt>
                <c:pt idx="90">
                  <c:v>0.64372037957133132</c:v>
                </c:pt>
                <c:pt idx="91">
                  <c:v>-0.55251803251781817</c:v>
                </c:pt>
                <c:pt idx="92">
                  <c:v>-0.35488608962771728</c:v>
                </c:pt>
                <c:pt idx="93">
                  <c:v>0.8737097398686402</c:v>
                </c:pt>
                <c:pt idx="94">
                  <c:v>0.40885359296121743</c:v>
                </c:pt>
                <c:pt idx="95">
                  <c:v>-0.28423414267162767</c:v>
                </c:pt>
                <c:pt idx="96">
                  <c:v>7.6238587379395983E-2</c:v>
                </c:pt>
                <c:pt idx="97">
                  <c:v>0.82472525430113564</c:v>
                </c:pt>
                <c:pt idx="98">
                  <c:v>0.45099576847500089</c:v>
                </c:pt>
                <c:pt idx="99">
                  <c:v>0.63274168037786149</c:v>
                </c:pt>
                <c:pt idx="100">
                  <c:v>1.5391932260561432</c:v>
                </c:pt>
                <c:pt idx="101">
                  <c:v>0.44938755502669447</c:v>
                </c:pt>
                <c:pt idx="102">
                  <c:v>1.1342825157190781</c:v>
                </c:pt>
                <c:pt idx="103">
                  <c:v>0.55014771250448491</c:v>
                </c:pt>
                <c:pt idx="104">
                  <c:v>1.4991424125787003</c:v>
                </c:pt>
                <c:pt idx="105">
                  <c:v>0.2515991588173464</c:v>
                </c:pt>
                <c:pt idx="106">
                  <c:v>0.95258150524150398</c:v>
                </c:pt>
                <c:pt idx="107">
                  <c:v>0.38064535685822648</c:v>
                </c:pt>
                <c:pt idx="108">
                  <c:v>1.475401406430727</c:v>
                </c:pt>
                <c:pt idx="109">
                  <c:v>1.2162785931945106</c:v>
                </c:pt>
                <c:pt idx="110">
                  <c:v>1.206620621053953</c:v>
                </c:pt>
                <c:pt idx="111">
                  <c:v>0.83214430773393988</c:v>
                </c:pt>
                <c:pt idx="112">
                  <c:v>1.0589477549521713</c:v>
                </c:pt>
                <c:pt idx="113">
                  <c:v>0.77820212111189502</c:v>
                </c:pt>
                <c:pt idx="114">
                  <c:v>1.7675784376659578</c:v>
                </c:pt>
                <c:pt idx="115">
                  <c:v>1.7564459282570559</c:v>
                </c:pt>
                <c:pt idx="116">
                  <c:v>0.58413796806730511</c:v>
                </c:pt>
                <c:pt idx="117">
                  <c:v>0.49525222585913792</c:v>
                </c:pt>
                <c:pt idx="118">
                  <c:v>-0.38992354971457871</c:v>
                </c:pt>
                <c:pt idx="119">
                  <c:v>1.3292383182756335</c:v>
                </c:pt>
                <c:pt idx="120">
                  <c:v>1.3674720380340049</c:v>
                </c:pt>
                <c:pt idx="121">
                  <c:v>0.88761700933649923</c:v>
                </c:pt>
                <c:pt idx="122">
                  <c:v>2.5359714539771092</c:v>
                </c:pt>
                <c:pt idx="123">
                  <c:v>0.79220957788250834</c:v>
                </c:pt>
                <c:pt idx="124">
                  <c:v>0.2166287465135685</c:v>
                </c:pt>
                <c:pt idx="125">
                  <c:v>0.41630261194636059</c:v>
                </c:pt>
                <c:pt idx="126">
                  <c:v>0.14113502793609323</c:v>
                </c:pt>
                <c:pt idx="127">
                  <c:v>1.2838242704846914</c:v>
                </c:pt>
                <c:pt idx="128">
                  <c:v>0.45425139761162225</c:v>
                </c:pt>
                <c:pt idx="129">
                  <c:v>1.1418520430656036</c:v>
                </c:pt>
                <c:pt idx="130">
                  <c:v>0.33279835309670597</c:v>
                </c:pt>
                <c:pt idx="131">
                  <c:v>-7.7682148280731082E-3</c:v>
                </c:pt>
                <c:pt idx="132">
                  <c:v>-0.17603324618830357</c:v>
                </c:pt>
                <c:pt idx="133">
                  <c:v>0.47394429802684279</c:v>
                </c:pt>
                <c:pt idx="134">
                  <c:v>0.92456093301609732</c:v>
                </c:pt>
                <c:pt idx="135">
                  <c:v>-0.30833146386910543</c:v>
                </c:pt>
                <c:pt idx="136">
                  <c:v>0.50538565487026343</c:v>
                </c:pt>
                <c:pt idx="137">
                  <c:v>1.2155939554289703</c:v>
                </c:pt>
                <c:pt idx="138">
                  <c:v>0.62484287046789022</c:v>
                </c:pt>
                <c:pt idx="139">
                  <c:v>0.43191913239283719</c:v>
                </c:pt>
                <c:pt idx="140">
                  <c:v>1.1089148043839621</c:v>
                </c:pt>
                <c:pt idx="141">
                  <c:v>0.2900011841844064</c:v>
                </c:pt>
                <c:pt idx="142">
                  <c:v>0.24021333362203084</c:v>
                </c:pt>
                <c:pt idx="143">
                  <c:v>1.2800562221202603</c:v>
                </c:pt>
                <c:pt idx="144">
                  <c:v>0.47258728086704949</c:v>
                </c:pt>
                <c:pt idx="145">
                  <c:v>0.47548002138173334</c:v>
                </c:pt>
                <c:pt idx="146">
                  <c:v>0.7768786057974616</c:v>
                </c:pt>
                <c:pt idx="147">
                  <c:v>0.75646539775965715</c:v>
                </c:pt>
                <c:pt idx="148">
                  <c:v>0.6814545671994513</c:v>
                </c:pt>
                <c:pt idx="149">
                  <c:v>1.8853331883926361</c:v>
                </c:pt>
                <c:pt idx="150">
                  <c:v>1.1275909481737807</c:v>
                </c:pt>
                <c:pt idx="151">
                  <c:v>1.6807263861897892</c:v>
                </c:pt>
                <c:pt idx="152">
                  <c:v>0.93662835410474343</c:v>
                </c:pt>
                <c:pt idx="153">
                  <c:v>1.7041663591071274</c:v>
                </c:pt>
                <c:pt idx="154">
                  <c:v>1.1642127472694599</c:v>
                </c:pt>
                <c:pt idx="155">
                  <c:v>1.746095519659427</c:v>
                </c:pt>
                <c:pt idx="156">
                  <c:v>2.5757915408817031</c:v>
                </c:pt>
                <c:pt idx="157">
                  <c:v>1.525217647417823</c:v>
                </c:pt>
                <c:pt idx="158">
                  <c:v>2.5817719036220232</c:v>
                </c:pt>
                <c:pt idx="159">
                  <c:v>1.78340516331206</c:v>
                </c:pt>
                <c:pt idx="160">
                  <c:v>1.825139373410132</c:v>
                </c:pt>
                <c:pt idx="161">
                  <c:v>1.2458692929458097</c:v>
                </c:pt>
                <c:pt idx="162">
                  <c:v>2.8000069201450604</c:v>
                </c:pt>
                <c:pt idx="163">
                  <c:v>1.9579716008677295</c:v>
                </c:pt>
                <c:pt idx="164">
                  <c:v>3.3825868880194947</c:v>
                </c:pt>
                <c:pt idx="165">
                  <c:v>2.102375522913345</c:v>
                </c:pt>
                <c:pt idx="166">
                  <c:v>2.9759524667695736</c:v>
                </c:pt>
                <c:pt idx="167">
                  <c:v>2.8387556972083101</c:v>
                </c:pt>
                <c:pt idx="168">
                  <c:v>2.5359089053504298</c:v>
                </c:pt>
                <c:pt idx="169">
                  <c:v>2.8884257472255808</c:v>
                </c:pt>
                <c:pt idx="170">
                  <c:v>2.5012853305235692</c:v>
                </c:pt>
                <c:pt idx="171">
                  <c:v>3.5614666353948743</c:v>
                </c:pt>
                <c:pt idx="172">
                  <c:v>2.0534572487176694</c:v>
                </c:pt>
                <c:pt idx="173">
                  <c:v>4.1837790593802362</c:v>
                </c:pt>
                <c:pt idx="174">
                  <c:v>1.8843968783396126</c:v>
                </c:pt>
                <c:pt idx="175">
                  <c:v>2.871420016877364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7A-4494-8389-98189DA2F822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</c:v>
                </c:pt>
                <c:pt idx="2">
                  <c:v>23.5</c:v>
                </c:pt>
                <c:pt idx="3">
                  <c:v>24</c:v>
                </c:pt>
                <c:pt idx="4">
                  <c:v>24.5</c:v>
                </c:pt>
                <c:pt idx="5">
                  <c:v>25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</c:v>
                </c:pt>
                <c:pt idx="12">
                  <c:v>28.5</c:v>
                </c:pt>
                <c:pt idx="13">
                  <c:v>29</c:v>
                </c:pt>
                <c:pt idx="14">
                  <c:v>29.5</c:v>
                </c:pt>
                <c:pt idx="15">
                  <c:v>30</c:v>
                </c:pt>
                <c:pt idx="16">
                  <c:v>30.5</c:v>
                </c:pt>
                <c:pt idx="17">
                  <c:v>31</c:v>
                </c:pt>
                <c:pt idx="18">
                  <c:v>31.5</c:v>
                </c:pt>
                <c:pt idx="19">
                  <c:v>32</c:v>
                </c:pt>
                <c:pt idx="20">
                  <c:v>32.5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34.5</c:v>
                </c:pt>
                <c:pt idx="25">
                  <c:v>35</c:v>
                </c:pt>
                <c:pt idx="26">
                  <c:v>35.5</c:v>
                </c:pt>
                <c:pt idx="27">
                  <c:v>36</c:v>
                </c:pt>
                <c:pt idx="28">
                  <c:v>36.5</c:v>
                </c:pt>
                <c:pt idx="29">
                  <c:v>37</c:v>
                </c:pt>
                <c:pt idx="30">
                  <c:v>37.5</c:v>
                </c:pt>
                <c:pt idx="31">
                  <c:v>38</c:v>
                </c:pt>
                <c:pt idx="32">
                  <c:v>38.5</c:v>
                </c:pt>
                <c:pt idx="33">
                  <c:v>39</c:v>
                </c:pt>
                <c:pt idx="34">
                  <c:v>39.5</c:v>
                </c:pt>
                <c:pt idx="35">
                  <c:v>40</c:v>
                </c:pt>
                <c:pt idx="36">
                  <c:v>40.5</c:v>
                </c:pt>
                <c:pt idx="37">
                  <c:v>41</c:v>
                </c:pt>
                <c:pt idx="38">
                  <c:v>41.5</c:v>
                </c:pt>
                <c:pt idx="39">
                  <c:v>42</c:v>
                </c:pt>
                <c:pt idx="40">
                  <c:v>42.5</c:v>
                </c:pt>
              </c:numCache>
            </c:numRef>
          </c:xVal>
          <c:yVal>
            <c:numRef>
              <c:f>summary!$AA$46:$AA$86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7A-4494-8389-98189DA2F8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2402192"/>
        <c:axId val="762405040"/>
      </c:scatterChart>
      <c:valAx>
        <c:axId val="762402192"/>
        <c:scaling>
          <c:orientation val="minMax"/>
          <c:max val="7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62405040"/>
        <c:crossesAt val="0"/>
        <c:crossBetween val="midCat"/>
        <c:majorUnit val="10"/>
      </c:valAx>
      <c:valAx>
        <c:axId val="762405040"/>
        <c:scaling>
          <c:orientation val="minMax"/>
          <c:max val="20"/>
          <c:min val="-15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62402192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'6778'!$A$2:$A$179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</c:numCache>
            </c:numRef>
          </c:xVal>
          <c:yVal>
            <c:numRef>
              <c:f>'6778'!$P$2:$P$177</c:f>
              <c:numCache>
                <c:formatCode>General</c:formatCode>
                <c:ptCount val="176"/>
                <c:pt idx="4">
                  <c:v>4.3689553421067577</c:v>
                </c:pt>
                <c:pt idx="5">
                  <c:v>3.7918967737415663</c:v>
                </c:pt>
                <c:pt idx="6">
                  <c:v>5.9193646313817583</c:v>
                </c:pt>
                <c:pt idx="7">
                  <c:v>6.2957317373444246</c:v>
                </c:pt>
                <c:pt idx="8">
                  <c:v>5.6241937093136034</c:v>
                </c:pt>
                <c:pt idx="9">
                  <c:v>7.691478467436685</c:v>
                </c:pt>
                <c:pt idx="10">
                  <c:v>6.8150475504632348</c:v>
                </c:pt>
                <c:pt idx="11">
                  <c:v>4.786626783722352</c:v>
                </c:pt>
                <c:pt idx="12">
                  <c:v>5.3443939667163498</c:v>
                </c:pt>
                <c:pt idx="13">
                  <c:v>5.8478780503373473</c:v>
                </c:pt>
                <c:pt idx="14">
                  <c:v>5.1611436351074991</c:v>
                </c:pt>
                <c:pt idx="15">
                  <c:v>5.989448321393616</c:v>
                </c:pt>
                <c:pt idx="16">
                  <c:v>7.0631744118502926</c:v>
                </c:pt>
                <c:pt idx="17">
                  <c:v>6.589842457324262</c:v>
                </c:pt>
                <c:pt idx="18">
                  <c:v>6.1041776637682696</c:v>
                </c:pt>
                <c:pt idx="19">
                  <c:v>6.0366930164579493</c:v>
                </c:pt>
                <c:pt idx="20">
                  <c:v>6.3041065826875808</c:v>
                </c:pt>
                <c:pt idx="21">
                  <c:v>6.3781491763211466</c:v>
                </c:pt>
                <c:pt idx="22">
                  <c:v>5.9379847584398515</c:v>
                </c:pt>
                <c:pt idx="23">
                  <c:v>6.8960072588038726</c:v>
                </c:pt>
                <c:pt idx="24">
                  <c:v>6.2797457615693792</c:v>
                </c:pt>
                <c:pt idx="25">
                  <c:v>5.2531347585750403</c:v>
                </c:pt>
                <c:pt idx="26">
                  <c:v>3.7624170989302992</c:v>
                </c:pt>
                <c:pt idx="27">
                  <c:v>4.3815986339585482</c:v>
                </c:pt>
                <c:pt idx="28">
                  <c:v>4.5318831740174872</c:v>
                </c:pt>
                <c:pt idx="29">
                  <c:v>4.6708815783994062</c:v>
                </c:pt>
                <c:pt idx="30">
                  <c:v>4.3355268463133791</c:v>
                </c:pt>
                <c:pt idx="31">
                  <c:v>3.5013938652956669</c:v>
                </c:pt>
                <c:pt idx="32">
                  <c:v>3.8751188645249699</c:v>
                </c:pt>
                <c:pt idx="33">
                  <c:v>2.7404221687250896</c:v>
                </c:pt>
                <c:pt idx="34">
                  <c:v>1.8037442353574948</c:v>
                </c:pt>
                <c:pt idx="35">
                  <c:v>1.320735417359417</c:v>
                </c:pt>
                <c:pt idx="36">
                  <c:v>2.1214386040659323</c:v>
                </c:pt>
                <c:pt idx="37">
                  <c:v>-5.6034073554005387E-2</c:v>
                </c:pt>
                <c:pt idx="38">
                  <c:v>-0.36157110843480283</c:v>
                </c:pt>
                <c:pt idx="39">
                  <c:v>0.33099616960678174</c:v>
                </c:pt>
                <c:pt idx="40">
                  <c:v>-1.0716623779679293</c:v>
                </c:pt>
                <c:pt idx="41">
                  <c:v>-0.27538317253877925</c:v>
                </c:pt>
                <c:pt idx="42">
                  <c:v>0.18422864334789027</c:v>
                </c:pt>
                <c:pt idx="43">
                  <c:v>-0.87201268452513203</c:v>
                </c:pt>
                <c:pt idx="44">
                  <c:v>-1.2034238748155708</c:v>
                </c:pt>
                <c:pt idx="45">
                  <c:v>-0.72489826427708282</c:v>
                </c:pt>
                <c:pt idx="46">
                  <c:v>-1.5569494959810382</c:v>
                </c:pt>
                <c:pt idx="47">
                  <c:v>-2.1741014819523445</c:v>
                </c:pt>
                <c:pt idx="48">
                  <c:v>-2.1032818556053283</c:v>
                </c:pt>
                <c:pt idx="49">
                  <c:v>-0.29708375249685098</c:v>
                </c:pt>
                <c:pt idx="50">
                  <c:v>-1.5499774968818103</c:v>
                </c:pt>
                <c:pt idx="51">
                  <c:v>-2.3220089022344452</c:v>
                </c:pt>
                <c:pt idx="52">
                  <c:v>-1.7630025672535687</c:v>
                </c:pt>
                <c:pt idx="53">
                  <c:v>-1.3820149321340474</c:v>
                </c:pt>
                <c:pt idx="54">
                  <c:v>-2.7461327152303192</c:v>
                </c:pt>
                <c:pt idx="55">
                  <c:v>-2.2710798913275494</c:v>
                </c:pt>
                <c:pt idx="56">
                  <c:v>-1.6061128652443943</c:v>
                </c:pt>
                <c:pt idx="57">
                  <c:v>-0.53240373153475551</c:v>
                </c:pt>
                <c:pt idx="58">
                  <c:v>-1.6903681217732933</c:v>
                </c:pt>
                <c:pt idx="59">
                  <c:v>-2.1543216632444286</c:v>
                </c:pt>
                <c:pt idx="60">
                  <c:v>-2.5798813884154477</c:v>
                </c:pt>
                <c:pt idx="61">
                  <c:v>-2.4616481628828106</c:v>
                </c:pt>
                <c:pt idx="62">
                  <c:v>-2.2010865674325415</c:v>
                </c:pt>
                <c:pt idx="63">
                  <c:v>-0.64240907822185611</c:v>
                </c:pt>
                <c:pt idx="64">
                  <c:v>0.24242548779418124</c:v>
                </c:pt>
                <c:pt idx="65">
                  <c:v>1.3947216333137022</c:v>
                </c:pt>
                <c:pt idx="66">
                  <c:v>2.3801354612138637</c:v>
                </c:pt>
                <c:pt idx="67">
                  <c:v>2.588764432617761</c:v>
                </c:pt>
                <c:pt idx="68">
                  <c:v>2.8151291358680428</c:v>
                </c:pt>
                <c:pt idx="69">
                  <c:v>3.6790369821714424</c:v>
                </c:pt>
                <c:pt idx="70">
                  <c:v>2.6578000643972999</c:v>
                </c:pt>
                <c:pt idx="71">
                  <c:v>3.6017682867609384</c:v>
                </c:pt>
                <c:pt idx="72">
                  <c:v>2.5732780644260784</c:v>
                </c:pt>
                <c:pt idx="73">
                  <c:v>1.1745437331067825</c:v>
                </c:pt>
                <c:pt idx="74">
                  <c:v>1.4825417425482348</c:v>
                </c:pt>
                <c:pt idx="75">
                  <c:v>2.0741585957025102</c:v>
                </c:pt>
                <c:pt idx="76">
                  <c:v>1.291825030681087</c:v>
                </c:pt>
                <c:pt idx="77">
                  <c:v>1.5176796705102631</c:v>
                </c:pt>
                <c:pt idx="78">
                  <c:v>2.5085017616008334</c:v>
                </c:pt>
                <c:pt idx="79">
                  <c:v>2.0907520517346216</c:v>
                </c:pt>
                <c:pt idx="80">
                  <c:v>2.6581493260295614</c:v>
                </c:pt>
                <c:pt idx="81">
                  <c:v>2.4919371487432169</c:v>
                </c:pt>
                <c:pt idx="82">
                  <c:v>3.4767467141288497</c:v>
                </c:pt>
                <c:pt idx="83">
                  <c:v>2.2496408544676259</c:v>
                </c:pt>
                <c:pt idx="84">
                  <c:v>2.0396609589645185</c:v>
                </c:pt>
                <c:pt idx="85">
                  <c:v>3.4596463430879334</c:v>
                </c:pt>
                <c:pt idx="86">
                  <c:v>3.2285504977888744</c:v>
                </c:pt>
                <c:pt idx="87">
                  <c:v>2.6960795201712515</c:v>
                </c:pt>
                <c:pt idx="88">
                  <c:v>2.7757244728271271</c:v>
                </c:pt>
                <c:pt idx="89">
                  <c:v>3.4167117646353864</c:v>
                </c:pt>
                <c:pt idx="90">
                  <c:v>3.3203853846170359</c:v>
                </c:pt>
                <c:pt idx="91">
                  <c:v>2.8421580476404547</c:v>
                </c:pt>
                <c:pt idx="92">
                  <c:v>2.7810225776144817</c:v>
                </c:pt>
                <c:pt idx="93">
                  <c:v>2.5379730393761615</c:v>
                </c:pt>
                <c:pt idx="94">
                  <c:v>2.9035701200097934</c:v>
                </c:pt>
                <c:pt idx="95">
                  <c:v>3.2031280462010563</c:v>
                </c:pt>
                <c:pt idx="96">
                  <c:v>3.5335441211496557</c:v>
                </c:pt>
                <c:pt idx="97">
                  <c:v>3.2989782328200525</c:v>
                </c:pt>
                <c:pt idx="98">
                  <c:v>3.9092054731713941</c:v>
                </c:pt>
                <c:pt idx="99">
                  <c:v>3.7550134724624327</c:v>
                </c:pt>
                <c:pt idx="100">
                  <c:v>3.4702584198839004</c:v>
                </c:pt>
                <c:pt idx="101">
                  <c:v>3.988342458050627</c:v>
                </c:pt>
                <c:pt idx="102">
                  <c:v>3.3910625171361413</c:v>
                </c:pt>
                <c:pt idx="103">
                  <c:v>3.5077715795222204</c:v>
                </c:pt>
                <c:pt idx="104">
                  <c:v>4.2793810785861659</c:v>
                </c:pt>
                <c:pt idx="105">
                  <c:v>3.1254121805260606</c:v>
                </c:pt>
                <c:pt idx="106">
                  <c:v>3.2135311787675396</c:v>
                </c:pt>
                <c:pt idx="107">
                  <c:v>4.0498772970826433</c:v>
                </c:pt>
                <c:pt idx="108">
                  <c:v>3.2235635014636506</c:v>
                </c:pt>
                <c:pt idx="109">
                  <c:v>3.2941789738994078</c:v>
                </c:pt>
                <c:pt idx="110">
                  <c:v>3.8752363712787239</c:v>
                </c:pt>
                <c:pt idx="111">
                  <c:v>3.4167106168326868</c:v>
                </c:pt>
                <c:pt idx="112">
                  <c:v>2.9694566336787194</c:v>
                </c:pt>
                <c:pt idx="113">
                  <c:v>4.0285839069676159</c:v>
                </c:pt>
                <c:pt idx="114">
                  <c:v>3.3647203474003753</c:v>
                </c:pt>
                <c:pt idx="115">
                  <c:v>2.9424961124318876</c:v>
                </c:pt>
                <c:pt idx="116">
                  <c:v>2.4360152218396531</c:v>
                </c:pt>
                <c:pt idx="117">
                  <c:v>3.7111847995100202</c:v>
                </c:pt>
                <c:pt idx="118">
                  <c:v>3.7661748923702034</c:v>
                </c:pt>
                <c:pt idx="119">
                  <c:v>3.7005531364852691</c:v>
                </c:pt>
                <c:pt idx="120">
                  <c:v>4.4078429545609463</c:v>
                </c:pt>
                <c:pt idx="121">
                  <c:v>3.2443261159951846</c:v>
                </c:pt>
                <c:pt idx="122">
                  <c:v>3.4210818079850442</c:v>
                </c:pt>
                <c:pt idx="123">
                  <c:v>4.0985509913314928</c:v>
                </c:pt>
                <c:pt idx="124">
                  <c:v>3.5515788614203339</c:v>
                </c:pt>
                <c:pt idx="125">
                  <c:v>2.6512801618210529</c:v>
                </c:pt>
                <c:pt idx="126">
                  <c:v>3.2647024318806306</c:v>
                </c:pt>
                <c:pt idx="127">
                  <c:v>4.0511714082554269</c:v>
                </c:pt>
                <c:pt idx="128">
                  <c:v>3.13044515742346</c:v>
                </c:pt>
                <c:pt idx="129">
                  <c:v>2.5221658246473768</c:v>
                </c:pt>
                <c:pt idx="130">
                  <c:v>3.2368661468784929</c:v>
                </c:pt>
                <c:pt idx="131">
                  <c:v>3.4511043590082369</c:v>
                </c:pt>
                <c:pt idx="132">
                  <c:v>2.1179894828763959</c:v>
                </c:pt>
                <c:pt idx="133">
                  <c:v>2.737936933784225</c:v>
                </c:pt>
                <c:pt idx="134">
                  <c:v>3.4028332722952483</c:v>
                </c:pt>
                <c:pt idx="135">
                  <c:v>2.9627337361336061</c:v>
                </c:pt>
                <c:pt idx="136">
                  <c:v>3.0438794860123637</c:v>
                </c:pt>
                <c:pt idx="137">
                  <c:v>2.2130967656734271</c:v>
                </c:pt>
                <c:pt idx="138">
                  <c:v>2.8757232374355426</c:v>
                </c:pt>
                <c:pt idx="139">
                  <c:v>1.8651414817243996</c:v>
                </c:pt>
                <c:pt idx="140">
                  <c:v>2.4012847136516817</c:v>
                </c:pt>
                <c:pt idx="141">
                  <c:v>1.7269175756718098</c:v>
                </c:pt>
                <c:pt idx="142">
                  <c:v>3.0424701044476734</c:v>
                </c:pt>
                <c:pt idx="143">
                  <c:v>2.9809938043179987</c:v>
                </c:pt>
                <c:pt idx="144">
                  <c:v>2.6821131262470685</c:v>
                </c:pt>
                <c:pt idx="145">
                  <c:v>2.9133601479186266</c:v>
                </c:pt>
                <c:pt idx="146">
                  <c:v>2.0228320748311845</c:v>
                </c:pt>
                <c:pt idx="147">
                  <c:v>2.2697229504909338</c:v>
                </c:pt>
                <c:pt idx="148">
                  <c:v>2.5763420186820154</c:v>
                </c:pt>
                <c:pt idx="149">
                  <c:v>1.1599435204450408</c:v>
                </c:pt>
                <c:pt idx="150">
                  <c:v>1.3789557560349122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28-405B-8DC6-54F4715170E8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</c:v>
                </c:pt>
                <c:pt idx="2">
                  <c:v>23.5</c:v>
                </c:pt>
                <c:pt idx="3">
                  <c:v>24</c:v>
                </c:pt>
                <c:pt idx="4">
                  <c:v>24.5</c:v>
                </c:pt>
                <c:pt idx="5">
                  <c:v>25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</c:v>
                </c:pt>
                <c:pt idx="12">
                  <c:v>28.5</c:v>
                </c:pt>
                <c:pt idx="13">
                  <c:v>29</c:v>
                </c:pt>
                <c:pt idx="14">
                  <c:v>29.5</c:v>
                </c:pt>
                <c:pt idx="15">
                  <c:v>30</c:v>
                </c:pt>
                <c:pt idx="16">
                  <c:v>30.5</c:v>
                </c:pt>
                <c:pt idx="17">
                  <c:v>31</c:v>
                </c:pt>
                <c:pt idx="18">
                  <c:v>31.5</c:v>
                </c:pt>
                <c:pt idx="19">
                  <c:v>32</c:v>
                </c:pt>
                <c:pt idx="20">
                  <c:v>32.5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34.5</c:v>
                </c:pt>
                <c:pt idx="25">
                  <c:v>35</c:v>
                </c:pt>
                <c:pt idx="26">
                  <c:v>35.5</c:v>
                </c:pt>
                <c:pt idx="27">
                  <c:v>36</c:v>
                </c:pt>
                <c:pt idx="28">
                  <c:v>36.5</c:v>
                </c:pt>
                <c:pt idx="29">
                  <c:v>37</c:v>
                </c:pt>
                <c:pt idx="30">
                  <c:v>37.5</c:v>
                </c:pt>
                <c:pt idx="31">
                  <c:v>38</c:v>
                </c:pt>
                <c:pt idx="32">
                  <c:v>38.5</c:v>
                </c:pt>
                <c:pt idx="33">
                  <c:v>39</c:v>
                </c:pt>
                <c:pt idx="34">
                  <c:v>39.5</c:v>
                </c:pt>
                <c:pt idx="35">
                  <c:v>40</c:v>
                </c:pt>
                <c:pt idx="36">
                  <c:v>40.5</c:v>
                </c:pt>
                <c:pt idx="37">
                  <c:v>41</c:v>
                </c:pt>
                <c:pt idx="38">
                  <c:v>41.5</c:v>
                </c:pt>
                <c:pt idx="39">
                  <c:v>42</c:v>
                </c:pt>
                <c:pt idx="40">
                  <c:v>42.5</c:v>
                </c:pt>
              </c:numCache>
            </c:numRef>
          </c:xVal>
          <c:yVal>
            <c:numRef>
              <c:f>summary!$AA$46:$AA$86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28-405B-8DC6-54F4715170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1383440"/>
        <c:axId val="811386832"/>
      </c:scatterChart>
      <c:valAx>
        <c:axId val="811383440"/>
        <c:scaling>
          <c:orientation val="minMax"/>
          <c:max val="7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11386832"/>
        <c:crossesAt val="0"/>
        <c:crossBetween val="midCat"/>
        <c:majorUnit val="10"/>
      </c:valAx>
      <c:valAx>
        <c:axId val="811386832"/>
        <c:scaling>
          <c:orientation val="minMax"/>
          <c:max val="20"/>
          <c:min val="-15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11383440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'6778'!$L$1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'6778'!$A$2:$A$141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'6778'!$M$2:$M$177</c:f>
              <c:numCache>
                <c:formatCode>0.00</c:formatCode>
                <c:ptCount val="176"/>
                <c:pt idx="4">
                  <c:v>2.0811810222965654</c:v>
                </c:pt>
                <c:pt idx="5">
                  <c:v>2.0696741202939664</c:v>
                </c:pt>
                <c:pt idx="6">
                  <c:v>2.1120971350338715</c:v>
                </c:pt>
                <c:pt idx="7">
                  <c:v>2.1196021261088389</c:v>
                </c:pt>
                <c:pt idx="8">
                  <c:v>2.1062112456970623</c:v>
                </c:pt>
                <c:pt idx="9">
                  <c:v>2.147434172497336</c:v>
                </c:pt>
                <c:pt idx="10">
                  <c:v>2.1299576021342403</c:v>
                </c:pt>
                <c:pt idx="11">
                  <c:v>2.0895096471735353</c:v>
                </c:pt>
                <c:pt idx="12">
                  <c:v>2.1006318671124236</c:v>
                </c:pt>
                <c:pt idx="13">
                  <c:v>2.1106716487354715</c:v>
                </c:pt>
                <c:pt idx="14">
                  <c:v>2.0969777430366983</c:v>
                </c:pt>
                <c:pt idx="15">
                  <c:v>2.1134946468241074</c:v>
                </c:pt>
                <c:pt idx="16">
                  <c:v>2.1349054040294311</c:v>
                </c:pt>
                <c:pt idx="17">
                  <c:v>2.1254668743653453</c:v>
                </c:pt>
                <c:pt idx="18">
                  <c:v>2.115782420322156</c:v>
                </c:pt>
                <c:pt idx="19">
                  <c:v>2.1144367350384599</c:v>
                </c:pt>
                <c:pt idx="20">
                  <c:v>2.1197691256647482</c:v>
                </c:pt>
                <c:pt idx="21">
                  <c:v>2.1212455804228387</c:v>
                </c:pt>
                <c:pt idx="22">
                  <c:v>2.1124684317948579</c:v>
                </c:pt>
                <c:pt idx="23">
                  <c:v>2.1315719884047257</c:v>
                </c:pt>
                <c:pt idx="24">
                  <c:v>2.1192833559410542</c:v>
                </c:pt>
                <c:pt idx="25">
                  <c:v>2.0988121024949571</c:v>
                </c:pt>
                <c:pt idx="26">
                  <c:v>2.0690862774861163</c:v>
                </c:pt>
                <c:pt idx="27">
                  <c:v>2.0814331372954658</c:v>
                </c:pt>
                <c:pt idx="28">
                  <c:v>2.0844299032560909</c:v>
                </c:pt>
                <c:pt idx="29">
                  <c:v>2.0872016167448475</c:v>
                </c:pt>
                <c:pt idx="30">
                  <c:v>2.0805144375748821</c:v>
                </c:pt>
                <c:pt idx="31">
                  <c:v>2.0638813140136141</c:v>
                </c:pt>
                <c:pt idx="32">
                  <c:v>2.0713336198588181</c:v>
                </c:pt>
                <c:pt idx="33">
                  <c:v>2.0487070713643867</c:v>
                </c:pt>
                <c:pt idx="34">
                  <c:v>2.0300291385199047</c:v>
                </c:pt>
                <c:pt idx="35">
                  <c:v>2.0203976462593518</c:v>
                </c:pt>
                <c:pt idx="36">
                  <c:v>2.0363641592056942</c:v>
                </c:pt>
                <c:pt idx="37">
                  <c:v>1.9929440176666937</c:v>
                </c:pt>
                <c:pt idx="38">
                  <c:v>1.9868514216785633</c:v>
                </c:pt>
                <c:pt idx="39">
                  <c:v>2.000661638241517</c:v>
                </c:pt>
                <c:pt idx="40">
                  <c:v>1.972691765970535</c:v>
                </c:pt>
                <c:pt idx="41">
                  <c:v>1.9885700620151439</c:v>
                </c:pt>
                <c:pt idx="42">
                  <c:v>1.9977350036945083</c:v>
                </c:pt>
                <c:pt idx="43">
                  <c:v>1.9766729033857606</c:v>
                </c:pt>
                <c:pt idx="44">
                  <c:v>1.9700643608594093</c:v>
                </c:pt>
                <c:pt idx="45">
                  <c:v>1.9796064552118071</c:v>
                </c:pt>
                <c:pt idx="46">
                  <c:v>1.9630148430094558</c:v>
                </c:pt>
                <c:pt idx="47">
                  <c:v>1.9507084536538661</c:v>
                </c:pt>
                <c:pt idx="48">
                  <c:v>1.9521206404662801</c:v>
                </c:pt>
                <c:pt idx="49">
                  <c:v>1.9881373391328123</c:v>
                </c:pt>
                <c:pt idx="50">
                  <c:v>1.9631538689503136</c:v>
                </c:pt>
                <c:pt idx="51">
                  <c:v>1.9477590889204648</c:v>
                </c:pt>
                <c:pt idx="52">
                  <c:v>1.9589060183104574</c:v>
                </c:pt>
                <c:pt idx="53">
                  <c:v>1.9665031455724997</c:v>
                </c:pt>
                <c:pt idx="54">
                  <c:v>1.9393017997982562</c:v>
                </c:pt>
                <c:pt idx="55">
                  <c:v>1.9487746446538372</c:v>
                </c:pt>
                <c:pt idx="56">
                  <c:v>1.962034495254056</c:v>
                </c:pt>
                <c:pt idx="57">
                  <c:v>1.9834449143314372</c:v>
                </c:pt>
                <c:pt idx="58">
                  <c:v>1.96035439373017</c:v>
                </c:pt>
                <c:pt idx="59">
                  <c:v>1.9511028753780699</c:v>
                </c:pt>
                <c:pt idx="60">
                  <c:v>1.9426169532858484</c:v>
                </c:pt>
                <c:pt idx="61">
                  <c:v>1.9449745963644522</c:v>
                </c:pt>
                <c:pt idx="62">
                  <c:v>1.9501703544882441</c:v>
                </c:pt>
                <c:pt idx="63">
                  <c:v>1.9812513402065846</c:v>
                </c:pt>
                <c:pt idx="64">
                  <c:v>1.9988954844890334</c:v>
                </c:pt>
                <c:pt idx="65">
                  <c:v>2.0218729768119177</c:v>
                </c:pt>
                <c:pt idx="66">
                  <c:v>2.0415227333033199</c:v>
                </c:pt>
                <c:pt idx="67">
                  <c:v>2.0456829230318059</c:v>
                </c:pt>
                <c:pt idx="68">
                  <c:v>2.0501967741379903</c:v>
                </c:pt>
                <c:pt idx="69">
                  <c:v>2.0674236267863311</c:v>
                </c:pt>
                <c:pt idx="70">
                  <c:v>2.0470595358976804</c:v>
                </c:pt>
                <c:pt idx="71">
                  <c:v>2.0658828415789019</c:v>
                </c:pt>
                <c:pt idx="72">
                  <c:v>2.04537411534585</c:v>
                </c:pt>
                <c:pt idx="73">
                  <c:v>2.0174824943553507</c:v>
                </c:pt>
                <c:pt idx="74">
                  <c:v>2.0236241636865571</c:v>
                </c:pt>
                <c:pt idx="75">
                  <c:v>2.0354213668224856</c:v>
                </c:pt>
                <c:pt idx="76">
                  <c:v>2.0198211554062531</c:v>
                </c:pt>
                <c:pt idx="77">
                  <c:v>2.0243248355347871</c:v>
                </c:pt>
                <c:pt idx="78">
                  <c:v>2.0440824361133374</c:v>
                </c:pt>
                <c:pt idx="79">
                  <c:v>2.0357522505194159</c:v>
                </c:pt>
                <c:pt idx="80">
                  <c:v>2.0470665003889748</c:v>
                </c:pt>
                <c:pt idx="81">
                  <c:v>2.0437521275670081</c:v>
                </c:pt>
                <c:pt idx="82">
                  <c:v>2.0633898346930257</c:v>
                </c:pt>
                <c:pt idx="83">
                  <c:v>2.0389205907583254</c:v>
                </c:pt>
                <c:pt idx="84">
                  <c:v>2.0347334627742191</c:v>
                </c:pt>
                <c:pt idx="85">
                  <c:v>2.0630488427997187</c:v>
                </c:pt>
                <c:pt idx="86">
                  <c:v>2.0584406498175096</c:v>
                </c:pt>
                <c:pt idx="87">
                  <c:v>2.0478228517384824</c:v>
                </c:pt>
                <c:pt idx="88">
                  <c:v>2.0494110209737286</c:v>
                </c:pt>
                <c:pt idx="89">
                  <c:v>2.0621927009557877</c:v>
                </c:pt>
                <c:pt idx="90">
                  <c:v>2.0602718938212945</c:v>
                </c:pt>
                <c:pt idx="91">
                  <c:v>2.050735747226776</c:v>
                </c:pt>
                <c:pt idx="92">
                  <c:v>2.0495166684347139</c:v>
                </c:pt>
                <c:pt idx="93">
                  <c:v>2.0446701114791375</c:v>
                </c:pt>
                <c:pt idx="94">
                  <c:v>2.0519603416393197</c:v>
                </c:pt>
                <c:pt idx="95">
                  <c:v>2.0579337105307132</c:v>
                </c:pt>
                <c:pt idx="96">
                  <c:v>2.0645224098464312</c:v>
                </c:pt>
                <c:pt idx="97">
                  <c:v>2.0598450220765763</c:v>
                </c:pt>
                <c:pt idx="98">
                  <c:v>2.0720133277546848</c:v>
                </c:pt>
                <c:pt idx="99">
                  <c:v>2.0689386446306317</c:v>
                </c:pt>
                <c:pt idx="100">
                  <c:v>2.0632604541238191</c:v>
                </c:pt>
                <c:pt idx="101">
                  <c:v>2.0735913678007174</c:v>
                </c:pt>
                <c:pt idx="102">
                  <c:v>2.0616812392193293</c:v>
                </c:pt>
                <c:pt idx="103">
                  <c:v>2.0640084895493893</c:v>
                </c:pt>
                <c:pt idx="104">
                  <c:v>2.0793948565089115</c:v>
                </c:pt>
                <c:pt idx="105">
                  <c:v>2.056384008473775</c:v>
                </c:pt>
                <c:pt idx="106">
                  <c:v>2.0581411553786455</c:v>
                </c:pt>
                <c:pt idx="107">
                  <c:v>2.0748184102558587</c:v>
                </c:pt>
                <c:pt idx="108">
                  <c:v>2.0583412060501911</c:v>
                </c:pt>
                <c:pt idx="109">
                  <c:v>2.0597493219083223</c:v>
                </c:pt>
                <c:pt idx="110">
                  <c:v>2.0713359630156036</c:v>
                </c:pt>
                <c:pt idx="111">
                  <c:v>2.0621926780678974</c:v>
                </c:pt>
                <c:pt idx="112">
                  <c:v>2.0532741591574082</c:v>
                </c:pt>
                <c:pt idx="113">
                  <c:v>2.0743938069888959</c:v>
                </c:pt>
                <c:pt idx="114">
                  <c:v>2.0611559601882181</c:v>
                </c:pt>
                <c:pt idx="115">
                  <c:v>2.0527365498176748</c:v>
                </c:pt>
                <c:pt idx="116">
                  <c:v>2.0426370100244355</c:v>
                </c:pt>
                <c:pt idx="117">
                  <c:v>2.0680646739936543</c:v>
                </c:pt>
                <c:pt idx="118">
                  <c:v>2.0691612101935215</c:v>
                </c:pt>
                <c:pt idx="119">
                  <c:v>2.0678526721081316</c:v>
                </c:pt>
                <c:pt idx="120">
                  <c:v>2.0819564651548061</c:v>
                </c:pt>
                <c:pt idx="121">
                  <c:v>2.0587552253262742</c:v>
                </c:pt>
                <c:pt idx="122">
                  <c:v>2.0622798423021402</c:v>
                </c:pt>
                <c:pt idx="123">
                  <c:v>2.0757889935909484</c:v>
                </c:pt>
                <c:pt idx="124">
                  <c:v>2.064882033635616</c:v>
                </c:pt>
                <c:pt idx="125">
                  <c:v>2.0469295250389492</c:v>
                </c:pt>
                <c:pt idx="126">
                  <c:v>2.0591615415702771</c:v>
                </c:pt>
                <c:pt idx="127">
                  <c:v>2.0748442156268592</c:v>
                </c:pt>
                <c:pt idx="128">
                  <c:v>2.0564843691219217</c:v>
                </c:pt>
                <c:pt idx="129">
                  <c:v>2.0443549059163235</c:v>
                </c:pt>
                <c:pt idx="130">
                  <c:v>2.0586064689637937</c:v>
                </c:pt>
                <c:pt idx="131">
                  <c:v>2.0628785103948273</c:v>
                </c:pt>
                <c:pt idx="132">
                  <c:v>2.0362953816123981</c:v>
                </c:pt>
                <c:pt idx="133">
                  <c:v>2.0486575142544403</c:v>
                </c:pt>
                <c:pt idx="134">
                  <c:v>2.0619159553010888</c:v>
                </c:pt>
                <c:pt idx="135">
                  <c:v>2.0531401004544167</c:v>
                </c:pt>
                <c:pt idx="136">
                  <c:v>2.0547581965073487</c:v>
                </c:pt>
                <c:pt idx="137">
                  <c:v>2.0381918792001201</c:v>
                </c:pt>
                <c:pt idx="138">
                  <c:v>2.0514050577107446</c:v>
                </c:pt>
                <c:pt idx="139">
                  <c:v>2.031253437292861</c:v>
                </c:pt>
                <c:pt idx="140">
                  <c:v>2.0419444623765397</c:v>
                </c:pt>
                <c:pt idx="141">
                  <c:v>2.0284971677761123</c:v>
                </c:pt>
                <c:pt idx="142">
                  <c:v>2.0547300925739904</c:v>
                </c:pt>
                <c:pt idx="143">
                  <c:v>2.0535042174204881</c:v>
                </c:pt>
                <c:pt idx="144">
                  <c:v>2.0475443532722513</c:v>
                </c:pt>
                <c:pt idx="145">
                  <c:v>2.0521555608041071</c:v>
                </c:pt>
                <c:pt idx="146">
                  <c:v>2.0343978844964647</c:v>
                </c:pt>
                <c:pt idx="147">
                  <c:v>2.0393210400777102</c:v>
                </c:pt>
                <c:pt idx="148">
                  <c:v>2.0454352124741075</c:v>
                </c:pt>
                <c:pt idx="149">
                  <c:v>2.0171913571545086</c:v>
                </c:pt>
                <c:pt idx="150">
                  <c:v>2.021558595543226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FE-4DAA-814F-8570D94F61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0631568"/>
        <c:axId val="810634960"/>
      </c:scatterChart>
      <c:valAx>
        <c:axId val="810631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10634960"/>
        <c:crossesAt val="0"/>
        <c:crossBetween val="midCat"/>
        <c:majorUnit val="10"/>
      </c:valAx>
      <c:valAx>
        <c:axId val="810634960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10631568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'6779'!$L$1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'6779'!$A$2:$A$141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'6779'!$L$2:$L$141</c:f>
              <c:numCache>
                <c:formatCode>0.00</c:formatCode>
                <c:ptCount val="140"/>
                <c:pt idx="0">
                  <c:v>2.051895031242374</c:v>
                </c:pt>
                <c:pt idx="1">
                  <c:v>2.1053022383262645</c:v>
                </c:pt>
                <c:pt idx="2">
                  <c:v>2.1162443913567595</c:v>
                </c:pt>
                <c:pt idx="3">
                  <c:v>2.0910833154784467</c:v>
                </c:pt>
                <c:pt idx="4">
                  <c:v>2.0948367958325105</c:v>
                </c:pt>
                <c:pt idx="5">
                  <c:v>2.0975472847069279</c:v>
                </c:pt>
                <c:pt idx="6">
                  <c:v>2.1053482829555037</c:v>
                </c:pt>
                <c:pt idx="7">
                  <c:v>2.1180049113597916</c:v>
                </c:pt>
                <c:pt idx="8">
                  <c:v>2.1131973718469745</c:v>
                </c:pt>
                <c:pt idx="9">
                  <c:v>2.0849492394521731</c:v>
                </c:pt>
                <c:pt idx="10">
                  <c:v>2.0717398531328337</c:v>
                </c:pt>
                <c:pt idx="11">
                  <c:v>2.0881335263965934</c:v>
                </c:pt>
                <c:pt idx="12">
                  <c:v>2.0511990186211682</c:v>
                </c:pt>
                <c:pt idx="13">
                  <c:v>2.0433702786086405</c:v>
                </c:pt>
                <c:pt idx="14">
                  <c:v>2.0554666025385302</c:v>
                </c:pt>
                <c:pt idx="15">
                  <c:v>2.0644010814283247</c:v>
                </c:pt>
                <c:pt idx="16">
                  <c:v>2.0529181156999274</c:v>
                </c:pt>
                <c:pt idx="17">
                  <c:v>2.0525233799127989</c:v>
                </c:pt>
                <c:pt idx="18">
                  <c:v>2.0415256537962421</c:v>
                </c:pt>
                <c:pt idx="19">
                  <c:v>2.0329460432411097</c:v>
                </c:pt>
                <c:pt idx="20">
                  <c:v>2.021586937845874</c:v>
                </c:pt>
                <c:pt idx="21">
                  <c:v>2.0286056375932096</c:v>
                </c:pt>
                <c:pt idx="22">
                  <c:v>2.0537836757164287</c:v>
                </c:pt>
                <c:pt idx="23">
                  <c:v>2.0259044376937152</c:v>
                </c:pt>
                <c:pt idx="24">
                  <c:v>2.022118860093201</c:v>
                </c:pt>
                <c:pt idx="25">
                  <c:v>2.0224990977958734</c:v>
                </c:pt>
                <c:pt idx="26">
                  <c:v>2.016844019301522</c:v>
                </c:pt>
                <c:pt idx="27">
                  <c:v>2.0212739988380894</c:v>
                </c:pt>
                <c:pt idx="28">
                  <c:v>1.9783286082072717</c:v>
                </c:pt>
                <c:pt idx="29">
                  <c:v>2.0081839247784181</c:v>
                </c:pt>
                <c:pt idx="30">
                  <c:v>1.9801701948146153</c:v>
                </c:pt>
                <c:pt idx="31">
                  <c:v>1.9984141388908891</c:v>
                </c:pt>
                <c:pt idx="32">
                  <c:v>2.0243266776772075</c:v>
                </c:pt>
                <c:pt idx="33">
                  <c:v>2.0220692876529713</c:v>
                </c:pt>
                <c:pt idx="34">
                  <c:v>2.0229365603078935</c:v>
                </c:pt>
                <c:pt idx="35">
                  <c:v>2.0169944668995874</c:v>
                </c:pt>
                <c:pt idx="36">
                  <c:v>2.0027887811404557</c:v>
                </c:pt>
                <c:pt idx="37">
                  <c:v>2.0072733877628974</c:v>
                </c:pt>
                <c:pt idx="38">
                  <c:v>2.0100073817882831</c:v>
                </c:pt>
                <c:pt idx="39">
                  <c:v>1.9724162376860075</c:v>
                </c:pt>
                <c:pt idx="40">
                  <c:v>1.9826621952076433</c:v>
                </c:pt>
                <c:pt idx="41">
                  <c:v>1.9636799913261531</c:v>
                </c:pt>
                <c:pt idx="42">
                  <c:v>1.9491493343153143</c:v>
                </c:pt>
                <c:pt idx="43">
                  <c:v>1.9308262025583283</c:v>
                </c:pt>
                <c:pt idx="44">
                  <c:v>1.9078565703755088</c:v>
                </c:pt>
                <c:pt idx="45">
                  <c:v>1.9231746882141467</c:v>
                </c:pt>
                <c:pt idx="46">
                  <c:v>1.8954859087696401</c:v>
                </c:pt>
                <c:pt idx="47">
                  <c:v>1.9029119007363324</c:v>
                </c:pt>
                <c:pt idx="48">
                  <c:v>1.8841453361257932</c:v>
                </c:pt>
                <c:pt idx="49">
                  <c:v>1.8550008158076059</c:v>
                </c:pt>
                <c:pt idx="50">
                  <c:v>1.870471493475637</c:v>
                </c:pt>
                <c:pt idx="51">
                  <c:v>1.8590074626904032</c:v>
                </c:pt>
                <c:pt idx="52">
                  <c:v>1.8491629669226293</c:v>
                </c:pt>
                <c:pt idx="53">
                  <c:v>1.8353395061911606</c:v>
                </c:pt>
                <c:pt idx="54">
                  <c:v>1.8244104920941597</c:v>
                </c:pt>
                <c:pt idx="55">
                  <c:v>1.834215872201979</c:v>
                </c:pt>
                <c:pt idx="56">
                  <c:v>1.8412002473528599</c:v>
                </c:pt>
                <c:pt idx="57">
                  <c:v>1.8562953716820885</c:v>
                </c:pt>
                <c:pt idx="58">
                  <c:v>1.8531382596863524</c:v>
                </c:pt>
                <c:pt idx="59">
                  <c:v>1.8667846948665183</c:v>
                </c:pt>
                <c:pt idx="60">
                  <c:v>1.845348797717411</c:v>
                </c:pt>
                <c:pt idx="61">
                  <c:v>1.8583335128130076</c:v>
                </c:pt>
                <c:pt idx="62">
                  <c:v>1.8503009102826178</c:v>
                </c:pt>
                <c:pt idx="63">
                  <c:v>1.8293290655039856</c:v>
                </c:pt>
                <c:pt idx="64">
                  <c:v>1.8487941439018936</c:v>
                </c:pt>
                <c:pt idx="65">
                  <c:v>1.8528186090447358</c:v>
                </c:pt>
                <c:pt idx="66">
                  <c:v>1.8546346942794625</c:v>
                </c:pt>
                <c:pt idx="67">
                  <c:v>1.8432537070938102</c:v>
                </c:pt>
                <c:pt idx="68">
                  <c:v>1.8409195543030623</c:v>
                </c:pt>
                <c:pt idx="69">
                  <c:v>1.8292285268457842</c:v>
                </c:pt>
                <c:pt idx="70">
                  <c:v>1.8283525853308178</c:v>
                </c:pt>
                <c:pt idx="71">
                  <c:v>1.831997612005515</c:v>
                </c:pt>
                <c:pt idx="72">
                  <c:v>1.8184774356834079</c:v>
                </c:pt>
                <c:pt idx="73">
                  <c:v>1.8258753932747129</c:v>
                </c:pt>
                <c:pt idx="74">
                  <c:v>1.8198785248125424</c:v>
                </c:pt>
                <c:pt idx="75">
                  <c:v>1.815096817881507</c:v>
                </c:pt>
                <c:pt idx="76">
                  <c:v>1.8102183876541895</c:v>
                </c:pt>
                <c:pt idx="77">
                  <c:v>1.7937506417926852</c:v>
                </c:pt>
                <c:pt idx="78">
                  <c:v>1.8038441254575193</c:v>
                </c:pt>
                <c:pt idx="79">
                  <c:v>1.8085807232967186</c:v>
                </c:pt>
                <c:pt idx="80">
                  <c:v>1.7946495952926007</c:v>
                </c:pt>
                <c:pt idx="81">
                  <c:v>1.8073144457984522</c:v>
                </c:pt>
                <c:pt idx="82">
                  <c:v>1.7846379507417549</c:v>
                </c:pt>
                <c:pt idx="83">
                  <c:v>1.7904282175247968</c:v>
                </c:pt>
                <c:pt idx="84">
                  <c:v>1.7810567299967046</c:v>
                </c:pt>
                <c:pt idx="85">
                  <c:v>1.7776640421913583</c:v>
                </c:pt>
                <c:pt idx="86">
                  <c:v>1.7892771700720547</c:v>
                </c:pt>
                <c:pt idx="87">
                  <c:v>1.7594475086657184</c:v>
                </c:pt>
                <c:pt idx="88">
                  <c:v>1.7677164898660482</c:v>
                </c:pt>
                <c:pt idx="89">
                  <c:v>1.769316018010491</c:v>
                </c:pt>
                <c:pt idx="90">
                  <c:v>1.7536586262437002</c:v>
                </c:pt>
                <c:pt idx="91">
                  <c:v>1.7473528189765832</c:v>
                </c:pt>
                <c:pt idx="92">
                  <c:v>1.7613549778900068</c:v>
                </c:pt>
                <c:pt idx="93">
                  <c:v>1.7457155113207463</c:v>
                </c:pt>
                <c:pt idx="94">
                  <c:v>1.7541706078606385</c:v>
                </c:pt>
                <c:pt idx="95">
                  <c:v>1.7444483204448034</c:v>
                </c:pt>
                <c:pt idx="96">
                  <c:v>1.7406347148818284</c:v>
                </c:pt>
                <c:pt idx="97">
                  <c:v>1.7550059401354172</c:v>
                </c:pt>
                <c:pt idx="98">
                  <c:v>1.7207513994054822</c:v>
                </c:pt>
                <c:pt idx="99">
                  <c:v>1.7585126242988873</c:v>
                </c:pt>
                <c:pt idx="100">
                  <c:v>1.7453106230391973</c:v>
                </c:pt>
                <c:pt idx="101">
                  <c:v>1.7444358494704681</c:v>
                </c:pt>
                <c:pt idx="102">
                  <c:v>1.7661638659444414</c:v>
                </c:pt>
                <c:pt idx="103">
                  <c:v>1.7554349654934607</c:v>
                </c:pt>
                <c:pt idx="104">
                  <c:v>1.7860787830034772</c:v>
                </c:pt>
                <c:pt idx="105">
                  <c:v>1.7888712436726575</c:v>
                </c:pt>
                <c:pt idx="106">
                  <c:v>1.7853495077545081</c:v>
                </c:pt>
                <c:pt idx="107">
                  <c:v>1.7711779056383385</c:v>
                </c:pt>
                <c:pt idx="108">
                  <c:v>1.7869220289002024</c:v>
                </c:pt>
                <c:pt idx="109">
                  <c:v>1.7766840433309985</c:v>
                </c:pt>
                <c:pt idx="110">
                  <c:v>1.7356611738592469</c:v>
                </c:pt>
                <c:pt idx="111">
                  <c:v>1.733631542942792</c:v>
                </c:pt>
                <c:pt idx="112">
                  <c:v>1.74649555748015</c:v>
                </c:pt>
                <c:pt idx="113">
                  <c:v>1.732411915566314</c:v>
                </c:pt>
                <c:pt idx="114">
                  <c:v>1.7404714610800969</c:v>
                </c:pt>
                <c:pt idx="115">
                  <c:v>1.7397901832662517</c:v>
                </c:pt>
                <c:pt idx="116">
                  <c:v>1.774653604743931</c:v>
                </c:pt>
                <c:pt idx="117">
                  <c:v>1.7933851456115342</c:v>
                </c:pt>
                <c:pt idx="118">
                  <c:v>1.8067234895593101</c:v>
                </c:pt>
                <c:pt idx="119">
                  <c:v>1.7748440042492597</c:v>
                </c:pt>
                <c:pt idx="120">
                  <c:v>1.7676011283817306</c:v>
                </c:pt>
                <c:pt idx="121">
                  <c:v>1.7748071035880484</c:v>
                </c:pt>
                <c:pt idx="122">
                  <c:v>1.7619732867925733</c:v>
                </c:pt>
                <c:pt idx="123">
                  <c:v>1.7335496555229699</c:v>
                </c:pt>
                <c:pt idx="124">
                  <c:v>1.7231322671194227</c:v>
                </c:pt>
                <c:pt idx="125">
                  <c:v>1.7143705594288263</c:v>
                </c:pt>
                <c:pt idx="126">
                  <c:v>1.7280107725425649</c:v>
                </c:pt>
                <c:pt idx="127">
                  <c:v>1.6938725591893915</c:v>
                </c:pt>
                <c:pt idx="128">
                  <c:v>1.6956873949183235</c:v>
                </c:pt>
                <c:pt idx="129">
                  <c:v>1.6841061939668343</c:v>
                </c:pt>
                <c:pt idx="130">
                  <c:v>1.6823117202761495</c:v>
                </c:pt>
                <c:pt idx="131">
                  <c:v>1.6838444075881462</c:v>
                </c:pt>
                <c:pt idx="132">
                  <c:v>1.684577823161211</c:v>
                </c:pt>
                <c:pt idx="133">
                  <c:v>1.6720347330974599</c:v>
                </c:pt>
                <c:pt idx="134">
                  <c:v>1.6895266078110598</c:v>
                </c:pt>
                <c:pt idx="135">
                  <c:v>1.6547037986203805</c:v>
                </c:pt>
                <c:pt idx="136">
                  <c:v>1.6670745709801336</c:v>
                </c:pt>
                <c:pt idx="137">
                  <c:v>1.6561559637421821</c:v>
                </c:pt>
                <c:pt idx="138">
                  <c:v>1.6511083500024155</c:v>
                </c:pt>
                <c:pt idx="139">
                  <c:v>1.6386243378894998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4C-42F4-9649-B69F24736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1263456"/>
        <c:axId val="863584416"/>
      </c:scatterChart>
      <c:valAx>
        <c:axId val="811263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3584416"/>
        <c:crossesAt val="0"/>
        <c:crossBetween val="midCat"/>
        <c:majorUnit val="10"/>
      </c:valAx>
      <c:valAx>
        <c:axId val="863584416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11263456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'6779'!$A$2:$A$179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</c:numCache>
            </c:numRef>
          </c:xVal>
          <c:yVal>
            <c:numRef>
              <c:f>'6779'!$P$2:$P$177</c:f>
              <c:numCache>
                <c:formatCode>General</c:formatCode>
                <c:ptCount val="176"/>
                <c:pt idx="4">
                  <c:v>-0.15751437861744774</c:v>
                </c:pt>
                <c:pt idx="5">
                  <c:v>0.13152958578647905</c:v>
                </c:pt>
                <c:pt idx="6">
                  <c:v>0.66123850478524593</c:v>
                </c:pt>
                <c:pt idx="7">
                  <c:v>1.4205079500618345</c:v>
                </c:pt>
                <c:pt idx="8">
                  <c:v>1.3541206938414452</c:v>
                </c:pt>
                <c:pt idx="9">
                  <c:v>0.17952818604893905</c:v>
                </c:pt>
                <c:pt idx="10">
                  <c:v>-0.28407473791372906</c:v>
                </c:pt>
                <c:pt idx="11">
                  <c:v>0.65187166939525376</c:v>
                </c:pt>
                <c:pt idx="12">
                  <c:v>-0.93338821624043034</c:v>
                </c:pt>
                <c:pt idx="13">
                  <c:v>-1.1426093281012513</c:v>
                </c:pt>
                <c:pt idx="14">
                  <c:v>-0.40982950124573581</c:v>
                </c:pt>
                <c:pt idx="15">
                  <c:v>0.17346719198203694</c:v>
                </c:pt>
                <c:pt idx="16">
                  <c:v>-0.20851542591854419</c:v>
                </c:pt>
                <c:pt idx="17">
                  <c:v>-6.6277743017919763E-2</c:v>
                </c:pt>
                <c:pt idx="18">
                  <c:v>-0.42531959790880447</c:v>
                </c:pt>
                <c:pt idx="19">
                  <c:v>-0.67003975549576222</c:v>
                </c:pt>
                <c:pt idx="20">
                  <c:v>-1.0461666054828953</c:v>
                </c:pt>
                <c:pt idx="21">
                  <c:v>-0.55344255763204298</c:v>
                </c:pt>
                <c:pt idx="22">
                  <c:v>0.79780389426157339</c:v>
                </c:pt>
                <c:pt idx="23">
                  <c:v>-0.35934832597159527</c:v>
                </c:pt>
                <c:pt idx="24">
                  <c:v>-0.37742009956649497</c:v>
                </c:pt>
                <c:pt idx="25">
                  <c:v>-0.19854385144053305</c:v>
                </c:pt>
                <c:pt idx="26">
                  <c:v>-0.30500036508020834</c:v>
                </c:pt>
                <c:pt idx="27">
                  <c:v>6.5336277858671715E-2</c:v>
                </c:pt>
                <c:pt idx="28">
                  <c:v>-1.8041012299245294</c:v>
                </c:pt>
                <c:pt idx="29">
                  <c:v>-0.2317262184780764</c:v>
                </c:pt>
                <c:pt idx="30">
                  <c:v>-1.3952368391219838</c:v>
                </c:pt>
                <c:pt idx="31">
                  <c:v>-0.37181483588494824</c:v>
                </c:pt>
                <c:pt idx="32">
                  <c:v>1.0141567399092282</c:v>
                </c:pt>
                <c:pt idx="33">
                  <c:v>1.0683333734235256</c:v>
                </c:pt>
                <c:pt idx="34">
                  <c:v>1.2702352632002403</c:v>
                </c:pt>
                <c:pt idx="35">
                  <c:v>1.1502094923099073</c:v>
                </c:pt>
                <c:pt idx="36">
                  <c:v>0.63950433518807981</c:v>
                </c:pt>
                <c:pt idx="37">
                  <c:v>1.0124235929843706</c:v>
                </c:pt>
                <c:pt idx="38">
                  <c:v>1.302578814764473</c:v>
                </c:pt>
                <c:pt idx="39">
                  <c:v>-0.31372498812415572</c:v>
                </c:pt>
                <c:pt idx="40">
                  <c:v>0.33157472330579002</c:v>
                </c:pt>
                <c:pt idx="41">
                  <c:v>-0.40495076583909162</c:v>
                </c:pt>
                <c:pt idx="42">
                  <c:v>-0.93101964902217382</c:v>
                </c:pt>
                <c:pt idx="43">
                  <c:v>-1.6363860632572294</c:v>
                </c:pt>
                <c:pt idx="44">
                  <c:v>-2.5614259387936236</c:v>
                </c:pt>
                <c:pt idx="45">
                  <c:v>-1.6763287645427858</c:v>
                </c:pt>
                <c:pt idx="46">
                  <c:v>-2.824476639295511</c:v>
                </c:pt>
                <c:pt idx="47">
                  <c:v>-2.3124969617475735</c:v>
                </c:pt>
                <c:pt idx="48">
                  <c:v>-3.0388276331369539</c:v>
                </c:pt>
                <c:pt idx="49">
                  <c:v>-4.2557988388208861</c:v>
                </c:pt>
                <c:pt idx="50">
                  <c:v>-3.3634890652572262</c:v>
                </c:pt>
                <c:pt idx="51">
                  <c:v>-3.7445764923425702</c:v>
                </c:pt>
                <c:pt idx="52">
                  <c:v>-4.049096862421715</c:v>
                </c:pt>
                <c:pt idx="53">
                  <c:v>-4.5417314961113568</c:v>
                </c:pt>
                <c:pt idx="54">
                  <c:v>-4.8975248401261977</c:v>
                </c:pt>
                <c:pt idx="55">
                  <c:v>-4.2730543886972141</c:v>
                </c:pt>
                <c:pt idx="56">
                  <c:v>-3.7819531111508904</c:v>
                </c:pt>
                <c:pt idx="57">
                  <c:v>-2.9073984423493866</c:v>
                </c:pt>
                <c:pt idx="58">
                  <c:v>-2.8957581311367875</c:v>
                </c:pt>
                <c:pt idx="59">
                  <c:v>-2.0896934075755587</c:v>
                </c:pt>
                <c:pt idx="60">
                  <c:v>-2.9422226078301015</c:v>
                </c:pt>
                <c:pt idx="61">
                  <c:v>-2.1674421472771508</c:v>
                </c:pt>
                <c:pt idx="62">
                  <c:v>-2.3863013051563162</c:v>
                </c:pt>
                <c:pt idx="63">
                  <c:v>-3.2168914155356956</c:v>
                </c:pt>
                <c:pt idx="64">
                  <c:v>-2.1357376187845873</c:v>
                </c:pt>
                <c:pt idx="65">
                  <c:v>-1.7845725549511009</c:v>
                </c:pt>
                <c:pt idx="66">
                  <c:v>-1.5378134770908398</c:v>
                </c:pt>
                <c:pt idx="67">
                  <c:v>-1.9149748365366273</c:v>
                </c:pt>
                <c:pt idx="68">
                  <c:v>-1.864427330553436</c:v>
                </c:pt>
                <c:pt idx="69">
                  <c:v>-2.2562465213495204</c:v>
                </c:pt>
                <c:pt idx="70">
                  <c:v>-2.1367588907773962</c:v>
                </c:pt>
                <c:pt idx="71">
                  <c:v>-1.8035326096856203</c:v>
                </c:pt>
                <c:pt idx="72">
                  <c:v>-2.2818288101766395</c:v>
                </c:pt>
                <c:pt idx="73">
                  <c:v>-1.7711745189866845</c:v>
                </c:pt>
                <c:pt idx="74">
                  <c:v>-1.8937899002445351</c:v>
                </c:pt>
                <c:pt idx="75">
                  <c:v>-1.9589558647110952</c:v>
                </c:pt>
                <c:pt idx="76">
                  <c:v>-2.0286946343719752</c:v>
                </c:pt>
                <c:pt idx="77">
                  <c:v>-2.6463436259540636</c:v>
                </c:pt>
                <c:pt idx="78">
                  <c:v>-2.0082524492947971</c:v>
                </c:pt>
                <c:pt idx="79">
                  <c:v>-1.6234197560676178</c:v>
                </c:pt>
                <c:pt idx="80">
                  <c:v>-2.1211445953494459</c:v>
                </c:pt>
                <c:pt idx="81">
                  <c:v>-1.3614864322542801</c:v>
                </c:pt>
                <c:pt idx="82">
                  <c:v>-2.2726676095813403</c:v>
                </c:pt>
                <c:pt idx="83">
                  <c:v>-1.8380204145254815</c:v>
                </c:pt>
                <c:pt idx="84">
                  <c:v>-2.1201782864420871</c:v>
                </c:pt>
                <c:pt idx="85">
                  <c:v>-2.1196753364160523</c:v>
                </c:pt>
                <c:pt idx="86">
                  <c:v>-1.4097396586804378</c:v>
                </c:pt>
                <c:pt idx="87">
                  <c:v>-2.6591024064971673</c:v>
                </c:pt>
                <c:pt idx="88">
                  <c:v>-2.107268570804044</c:v>
                </c:pt>
                <c:pt idx="89">
                  <c:v>-1.8707477026138966</c:v>
                </c:pt>
                <c:pt idx="90">
                  <c:v>-2.4500854335586872</c:v>
                </c:pt>
                <c:pt idx="91">
                  <c:v>-2.5873065719225754</c:v>
                </c:pt>
                <c:pt idx="92">
                  <c:v>-1.764424231533577</c:v>
                </c:pt>
                <c:pt idx="93">
                  <c:v>-2.3429145095944515</c:v>
                </c:pt>
                <c:pt idx="94">
                  <c:v>-1.7822816645187669</c:v>
                </c:pt>
                <c:pt idx="95">
                  <c:v>-2.0810243677067146</c:v>
                </c:pt>
                <c:pt idx="96">
                  <c:v>-2.1004212244744762</c:v>
                </c:pt>
                <c:pt idx="97">
                  <c:v>-1.2600904663595049</c:v>
                </c:pt>
                <c:pt idx="98">
                  <c:v>-2.7186490535764203</c:v>
                </c:pt>
                <c:pt idx="99">
                  <c:v>-0.77250494997067998</c:v>
                </c:pt>
                <c:pt idx="100">
                  <c:v>-1.235758729100384</c:v>
                </c:pt>
                <c:pt idx="101">
                  <c:v>-1.1162158813176721</c:v>
                </c:pt>
                <c:pt idx="102">
                  <c:v>7.1923258018580086E-2</c:v>
                </c:pt>
                <c:pt idx="103">
                  <c:v>-0.27440927608640725</c:v>
                </c:pt>
                <c:pt idx="104">
                  <c:v>1.3352438403006972</c:v>
                </c:pt>
                <c:pt idx="105">
                  <c:v>1.6281632004292168</c:v>
                </c:pt>
                <c:pt idx="106">
                  <c:v>1.622565118922745</c:v>
                </c:pt>
                <c:pt idx="107">
                  <c:v>1.1134713405025185</c:v>
                </c:pt>
                <c:pt idx="108">
                  <c:v>2.018708852056001</c:v>
                </c:pt>
                <c:pt idx="109">
                  <c:v>1.6955853917487336</c:v>
                </c:pt>
                <c:pt idx="110">
                  <c:v>-8.2960727089565645E-2</c:v>
                </c:pt>
                <c:pt idx="111">
                  <c:v>-1.8016284048995957E-2</c:v>
                </c:pt>
                <c:pt idx="112">
                  <c:v>0.75105779385478533</c:v>
                </c:pt>
                <c:pt idx="113">
                  <c:v>0.24612252621312342</c:v>
                </c:pt>
                <c:pt idx="114">
                  <c:v>0.78805483215969774</c:v>
                </c:pt>
                <c:pt idx="115">
                  <c:v>0.91674561458719928</c:v>
                </c:pt>
                <c:pt idx="116">
                  <c:v>2.7258897293488382</c:v>
                </c:pt>
                <c:pt idx="117">
                  <c:v>3.7723639364068875</c:v>
                </c:pt>
                <c:pt idx="118">
                  <c:v>4.5638629737068106</c:v>
                </c:pt>
                <c:pt idx="119">
                  <c:v>3.217590321506226</c:v>
                </c:pt>
                <c:pt idx="120">
                  <c:v>3.0360672173478416</c:v>
                </c:pt>
                <c:pt idx="121">
                  <c:v>3.5376451217619462</c:v>
                </c:pt>
                <c:pt idx="122">
                  <c:v>3.0917980677455752</c:v>
                </c:pt>
                <c:pt idx="123">
                  <c:v>1.9089084671415002</c:v>
                </c:pt>
                <c:pt idx="124">
                  <c:v>1.5773033458042536</c:v>
                </c:pt>
                <c:pt idx="125">
                  <c:v>1.323974148214182</c:v>
                </c:pt>
                <c:pt idx="126">
                  <c:v>2.1297447099884113</c:v>
                </c:pt>
                <c:pt idx="127">
                  <c:v>0.67668575370991646</c:v>
                </c:pt>
                <c:pt idx="128">
                  <c:v>0.92338575845329118</c:v>
                </c:pt>
                <c:pt idx="129">
                  <c:v>0.53675885571449999</c:v>
                </c:pt>
                <c:pt idx="130">
                  <c:v>0.6128208704758944</c:v>
                </c:pt>
                <c:pt idx="131">
                  <c:v>0.84618169224960438</c:v>
                </c:pt>
                <c:pt idx="132">
                  <c:v>1.041755195973058</c:v>
                </c:pt>
                <c:pt idx="133">
                  <c:v>0.60965288350359692</c:v>
                </c:pt>
                <c:pt idx="134">
                  <c:v>1.5975191641760371</c:v>
                </c:pt>
                <c:pt idx="135">
                  <c:v>0.11209444368038461</c:v>
                </c:pt>
                <c:pt idx="136">
                  <c:v>0.85784941979049922</c:v>
                </c:pt>
                <c:pt idx="137">
                  <c:v>0.5025480827785832</c:v>
                </c:pt>
                <c:pt idx="138">
                  <c:v>0.42481079286185042</c:v>
                </c:pt>
                <c:pt idx="139">
                  <c:v>-4.4984803829843465E-3</c:v>
                </c:pt>
                <c:pt idx="140">
                  <c:v>-0.38118082138184672</c:v>
                </c:pt>
                <c:pt idx="141">
                  <c:v>-0.30476739374813144</c:v>
                </c:pt>
                <c:pt idx="142">
                  <c:v>-0.40944017003279737</c:v>
                </c:pt>
                <c:pt idx="143">
                  <c:v>-0.38473565702500051</c:v>
                </c:pt>
                <c:pt idx="144">
                  <c:v>-1.3521576416207248</c:v>
                </c:pt>
                <c:pt idx="145">
                  <c:v>-0.19692679044889125</c:v>
                </c:pt>
                <c:pt idx="146">
                  <c:v>-1.5847839763821516</c:v>
                </c:pt>
                <c:pt idx="147">
                  <c:v>-0.53339132356442132</c:v>
                </c:pt>
                <c:pt idx="148">
                  <c:v>-0.61395909946170613</c:v>
                </c:pt>
                <c:pt idx="149">
                  <c:v>-0.20490489557808364</c:v>
                </c:pt>
                <c:pt idx="150">
                  <c:v>-0.14320273935840022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28-405B-8DC6-54F4715170E8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</c:v>
                </c:pt>
                <c:pt idx="2">
                  <c:v>23.5</c:v>
                </c:pt>
                <c:pt idx="3">
                  <c:v>24</c:v>
                </c:pt>
                <c:pt idx="4">
                  <c:v>24.5</c:v>
                </c:pt>
                <c:pt idx="5">
                  <c:v>25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</c:v>
                </c:pt>
                <c:pt idx="12">
                  <c:v>28.5</c:v>
                </c:pt>
                <c:pt idx="13">
                  <c:v>29</c:v>
                </c:pt>
                <c:pt idx="14">
                  <c:v>29.5</c:v>
                </c:pt>
                <c:pt idx="15">
                  <c:v>30</c:v>
                </c:pt>
                <c:pt idx="16">
                  <c:v>30.5</c:v>
                </c:pt>
                <c:pt idx="17">
                  <c:v>31</c:v>
                </c:pt>
                <c:pt idx="18">
                  <c:v>31.5</c:v>
                </c:pt>
                <c:pt idx="19">
                  <c:v>32</c:v>
                </c:pt>
                <c:pt idx="20">
                  <c:v>32.5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34.5</c:v>
                </c:pt>
                <c:pt idx="25">
                  <c:v>35</c:v>
                </c:pt>
                <c:pt idx="26">
                  <c:v>35.5</c:v>
                </c:pt>
                <c:pt idx="27">
                  <c:v>36</c:v>
                </c:pt>
                <c:pt idx="28">
                  <c:v>36.5</c:v>
                </c:pt>
                <c:pt idx="29">
                  <c:v>37</c:v>
                </c:pt>
                <c:pt idx="30">
                  <c:v>37.5</c:v>
                </c:pt>
                <c:pt idx="31">
                  <c:v>38</c:v>
                </c:pt>
                <c:pt idx="32">
                  <c:v>38.5</c:v>
                </c:pt>
                <c:pt idx="33">
                  <c:v>39</c:v>
                </c:pt>
                <c:pt idx="34">
                  <c:v>39.5</c:v>
                </c:pt>
                <c:pt idx="35">
                  <c:v>40</c:v>
                </c:pt>
                <c:pt idx="36">
                  <c:v>40.5</c:v>
                </c:pt>
                <c:pt idx="37">
                  <c:v>41</c:v>
                </c:pt>
                <c:pt idx="38">
                  <c:v>41.5</c:v>
                </c:pt>
                <c:pt idx="39">
                  <c:v>42</c:v>
                </c:pt>
                <c:pt idx="40">
                  <c:v>42.5</c:v>
                </c:pt>
              </c:numCache>
            </c:numRef>
          </c:xVal>
          <c:yVal>
            <c:numRef>
              <c:f>summary!$AA$46:$AA$86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28-405B-8DC6-54F4715170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1956576"/>
        <c:axId val="731959968"/>
      </c:scatterChart>
      <c:valAx>
        <c:axId val="731956576"/>
        <c:scaling>
          <c:orientation val="minMax"/>
          <c:max val="7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31959968"/>
        <c:crossesAt val="0"/>
        <c:crossBetween val="midCat"/>
        <c:majorUnit val="10"/>
      </c:valAx>
      <c:valAx>
        <c:axId val="731959968"/>
        <c:scaling>
          <c:orientation val="minMax"/>
          <c:max val="20"/>
          <c:min val="-15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31956576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'6779'!$L$1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'6779'!$A$2:$A$141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'6779'!$M$2:$M$177</c:f>
              <c:numCache>
                <c:formatCode>0.00</c:formatCode>
                <c:ptCount val="176"/>
                <c:pt idx="4">
                  <c:v>2.1118534264804865</c:v>
                </c:pt>
                <c:pt idx="5">
                  <c:v>2.1179672414844992</c:v>
                </c:pt>
                <c:pt idx="6">
                  <c:v>2.12917156586267</c:v>
                </c:pt>
                <c:pt idx="7">
                  <c:v>2.1452315203965533</c:v>
                </c:pt>
                <c:pt idx="8">
                  <c:v>2.1438273070133316</c:v>
                </c:pt>
                <c:pt idx="9">
                  <c:v>2.1189825007481251</c:v>
                </c:pt>
                <c:pt idx="10">
                  <c:v>2.109176440558381</c:v>
                </c:pt>
                <c:pt idx="11">
                  <c:v>2.1289734399517362</c:v>
                </c:pt>
                <c:pt idx="12">
                  <c:v>2.0954422583059058</c:v>
                </c:pt>
                <c:pt idx="13">
                  <c:v>2.0910168444229735</c:v>
                </c:pt>
                <c:pt idx="14">
                  <c:v>2.1065164944824586</c:v>
                </c:pt>
                <c:pt idx="15">
                  <c:v>2.118854299501848</c:v>
                </c:pt>
                <c:pt idx="16">
                  <c:v>2.1107746599030461</c:v>
                </c:pt>
                <c:pt idx="17">
                  <c:v>2.1137832502455125</c:v>
                </c:pt>
                <c:pt idx="18">
                  <c:v>2.1061888502585511</c:v>
                </c:pt>
                <c:pt idx="19">
                  <c:v>2.1010125658330141</c:v>
                </c:pt>
                <c:pt idx="20">
                  <c:v>2.0930567865673733</c:v>
                </c:pt>
                <c:pt idx="21">
                  <c:v>2.1034788124443042</c:v>
                </c:pt>
                <c:pt idx="22">
                  <c:v>2.1320601766971188</c:v>
                </c:pt>
                <c:pt idx="23">
                  <c:v>2.1075842648040002</c:v>
                </c:pt>
                <c:pt idx="24">
                  <c:v>2.1072020133330813</c:v>
                </c:pt>
                <c:pt idx="25">
                  <c:v>2.1109855771653492</c:v>
                </c:pt>
                <c:pt idx="26">
                  <c:v>2.1087338248005927</c:v>
                </c:pt>
                <c:pt idx="27">
                  <c:v>2.1165671304667555</c:v>
                </c:pt>
                <c:pt idx="28">
                  <c:v>2.0770250659655329</c:v>
                </c:pt>
                <c:pt idx="29">
                  <c:v>2.1102837086662745</c:v>
                </c:pt>
                <c:pt idx="30">
                  <c:v>2.085673304832067</c:v>
                </c:pt>
                <c:pt idx="31">
                  <c:v>2.107320575037936</c:v>
                </c:pt>
                <c:pt idx="32">
                  <c:v>2.1366364399538496</c:v>
                </c:pt>
                <c:pt idx="33">
                  <c:v>2.1377823760592087</c:v>
                </c:pt>
                <c:pt idx="34">
                  <c:v>2.1420529748437258</c:v>
                </c:pt>
                <c:pt idx="35">
                  <c:v>2.1395142075650151</c:v>
                </c:pt>
                <c:pt idx="36">
                  <c:v>2.1287118479354787</c:v>
                </c:pt>
                <c:pt idx="37">
                  <c:v>2.1365997806875154</c:v>
                </c:pt>
                <c:pt idx="38">
                  <c:v>2.1427371008424965</c:v>
                </c:pt>
                <c:pt idx="39">
                  <c:v>2.108549282869816</c:v>
                </c:pt>
                <c:pt idx="40">
                  <c:v>2.122198566521047</c:v>
                </c:pt>
                <c:pt idx="41">
                  <c:v>2.1066196887691522</c:v>
                </c:pt>
                <c:pt idx="42">
                  <c:v>2.0954923578879083</c:v>
                </c:pt>
                <c:pt idx="43">
                  <c:v>2.0805725522605178</c:v>
                </c:pt>
                <c:pt idx="44">
                  <c:v>2.0610062462072936</c:v>
                </c:pt>
                <c:pt idx="45">
                  <c:v>2.0797276901755266</c:v>
                </c:pt>
                <c:pt idx="46">
                  <c:v>2.0554422368606149</c:v>
                </c:pt>
                <c:pt idx="47">
                  <c:v>2.0662715549569026</c:v>
                </c:pt>
                <c:pt idx="48">
                  <c:v>2.0509083164759585</c:v>
                </c:pt>
                <c:pt idx="49">
                  <c:v>2.0251671222873666</c:v>
                </c:pt>
                <c:pt idx="50">
                  <c:v>2.0440411260849931</c:v>
                </c:pt>
                <c:pt idx="51">
                  <c:v>2.0359804214293544</c:v>
                </c:pt>
                <c:pt idx="52">
                  <c:v>2.0295392517911757</c:v>
                </c:pt>
                <c:pt idx="53">
                  <c:v>2.0191191171893021</c:v>
                </c:pt>
                <c:pt idx="54">
                  <c:v>2.0115934292218967</c:v>
                </c:pt>
                <c:pt idx="55">
                  <c:v>2.0248021354593111</c:v>
                </c:pt>
                <c:pt idx="56">
                  <c:v>2.0351898367397872</c:v>
                </c:pt>
                <c:pt idx="57">
                  <c:v>2.0536882871986109</c:v>
                </c:pt>
                <c:pt idx="58">
                  <c:v>2.0539345013324701</c:v>
                </c:pt>
                <c:pt idx="59">
                  <c:v>2.0709842626422312</c:v>
                </c:pt>
                <c:pt idx="60">
                  <c:v>2.0529516916227188</c:v>
                </c:pt>
                <c:pt idx="61">
                  <c:v>2.0693397328479111</c:v>
                </c:pt>
                <c:pt idx="62">
                  <c:v>2.0647104564471164</c:v>
                </c:pt>
                <c:pt idx="63">
                  <c:v>2.0471419377980791</c:v>
                </c:pt>
                <c:pt idx="64">
                  <c:v>2.0700103423255825</c:v>
                </c:pt>
                <c:pt idx="65">
                  <c:v>2.0774381335980201</c:v>
                </c:pt>
                <c:pt idx="66">
                  <c:v>2.0826575449623417</c:v>
                </c:pt>
                <c:pt idx="67">
                  <c:v>2.0746798839062848</c:v>
                </c:pt>
                <c:pt idx="68">
                  <c:v>2.0757490572451323</c:v>
                </c:pt>
                <c:pt idx="69">
                  <c:v>2.0674613559174491</c:v>
                </c:pt>
                <c:pt idx="70">
                  <c:v>2.0699887405320778</c:v>
                </c:pt>
                <c:pt idx="71">
                  <c:v>2.0770370933363704</c:v>
                </c:pt>
                <c:pt idx="72">
                  <c:v>2.0669202431438585</c:v>
                </c:pt>
                <c:pt idx="73">
                  <c:v>2.0777215268647589</c:v>
                </c:pt>
                <c:pt idx="74">
                  <c:v>2.0751279845321835</c:v>
                </c:pt>
                <c:pt idx="75">
                  <c:v>2.073749603730743</c:v>
                </c:pt>
                <c:pt idx="76">
                  <c:v>2.0722744996330209</c:v>
                </c:pt>
                <c:pt idx="77">
                  <c:v>2.0592100799011117</c:v>
                </c:pt>
                <c:pt idx="78">
                  <c:v>2.072706889695541</c:v>
                </c:pt>
                <c:pt idx="79">
                  <c:v>2.0808468136643357</c:v>
                </c:pt>
                <c:pt idx="80">
                  <c:v>2.0703190117898131</c:v>
                </c:pt>
                <c:pt idx="81">
                  <c:v>2.0863871884252596</c:v>
                </c:pt>
                <c:pt idx="82">
                  <c:v>2.0671140194981574</c:v>
                </c:pt>
                <c:pt idx="83">
                  <c:v>2.0763076124107949</c:v>
                </c:pt>
                <c:pt idx="84">
                  <c:v>2.0703394510122979</c:v>
                </c:pt>
                <c:pt idx="85">
                  <c:v>2.0703500893365465</c:v>
                </c:pt>
                <c:pt idx="86">
                  <c:v>2.0853665433468382</c:v>
                </c:pt>
                <c:pt idx="87">
                  <c:v>2.0589402080700974</c:v>
                </c:pt>
                <c:pt idx="88">
                  <c:v>2.0706125154000223</c:v>
                </c:pt>
                <c:pt idx="89">
                  <c:v>2.0756153696740602</c:v>
                </c:pt>
                <c:pt idx="90">
                  <c:v>2.0633613040368646</c:v>
                </c:pt>
                <c:pt idx="91">
                  <c:v>2.060458822899343</c:v>
                </c:pt>
                <c:pt idx="92">
                  <c:v>2.0778643079423618</c:v>
                </c:pt>
                <c:pt idx="93">
                  <c:v>2.0656281675026964</c:v>
                </c:pt>
                <c:pt idx="94">
                  <c:v>2.077486590172184</c:v>
                </c:pt>
                <c:pt idx="95">
                  <c:v>2.0711676288859437</c:v>
                </c:pt>
                <c:pt idx="96">
                  <c:v>2.0707573494525642</c:v>
                </c:pt>
                <c:pt idx="97">
                  <c:v>2.0885319008357479</c:v>
                </c:pt>
                <c:pt idx="98">
                  <c:v>2.0576806862354085</c:v>
                </c:pt>
                <c:pt idx="99">
                  <c:v>2.0988452372584088</c:v>
                </c:pt>
                <c:pt idx="100">
                  <c:v>2.0890465621283139</c:v>
                </c:pt>
                <c:pt idx="101">
                  <c:v>2.0915751146891797</c:v>
                </c:pt>
                <c:pt idx="102">
                  <c:v>2.1167064572927483</c:v>
                </c:pt>
                <c:pt idx="103">
                  <c:v>2.1093808829713629</c:v>
                </c:pt>
                <c:pt idx="104">
                  <c:v>2.1434280266109749</c:v>
                </c:pt>
                <c:pt idx="105">
                  <c:v>2.1496238134097503</c:v>
                </c:pt>
                <c:pt idx="106">
                  <c:v>2.149505403621196</c:v>
                </c:pt>
                <c:pt idx="107">
                  <c:v>2.1387371276346214</c:v>
                </c:pt>
                <c:pt idx="108">
                  <c:v>2.1578845770260804</c:v>
                </c:pt>
                <c:pt idx="109">
                  <c:v>2.1510499175864721</c:v>
                </c:pt>
                <c:pt idx="110">
                  <c:v>2.1134303742443157</c:v>
                </c:pt>
                <c:pt idx="111">
                  <c:v>2.1148040694574557</c:v>
                </c:pt>
                <c:pt idx="112">
                  <c:v>2.131071410124409</c:v>
                </c:pt>
                <c:pt idx="113">
                  <c:v>2.1203910943401683</c:v>
                </c:pt>
                <c:pt idx="114">
                  <c:v>2.1318539659835465</c:v>
                </c:pt>
                <c:pt idx="115">
                  <c:v>2.1345760142992964</c:v>
                </c:pt>
                <c:pt idx="116">
                  <c:v>2.1728427619065709</c:v>
                </c:pt>
                <c:pt idx="117">
                  <c:v>2.1949776289037692</c:v>
                </c:pt>
                <c:pt idx="118">
                  <c:v>2.2117192989811403</c:v>
                </c:pt>
                <c:pt idx="119">
                  <c:v>2.1832431398006853</c:v>
                </c:pt>
                <c:pt idx="120">
                  <c:v>2.1794035900627513</c:v>
                </c:pt>
                <c:pt idx="121">
                  <c:v>2.1900128913986645</c:v>
                </c:pt>
                <c:pt idx="122">
                  <c:v>2.1805824007327845</c:v>
                </c:pt>
                <c:pt idx="123">
                  <c:v>2.1555620955927766</c:v>
                </c:pt>
                <c:pt idx="124">
                  <c:v>2.1485480333188245</c:v>
                </c:pt>
                <c:pt idx="125">
                  <c:v>2.1431896517578233</c:v>
                </c:pt>
                <c:pt idx="126">
                  <c:v>2.160233191001157</c:v>
                </c:pt>
                <c:pt idx="127">
                  <c:v>2.129498303777579</c:v>
                </c:pt>
                <c:pt idx="128">
                  <c:v>2.1347164656361062</c:v>
                </c:pt>
                <c:pt idx="129">
                  <c:v>2.1265385908142118</c:v>
                </c:pt>
                <c:pt idx="130">
                  <c:v>2.1281474432531224</c:v>
                </c:pt>
                <c:pt idx="131">
                  <c:v>2.1330834566947146</c:v>
                </c:pt>
                <c:pt idx="132">
                  <c:v>2.1372201983973742</c:v>
                </c:pt>
                <c:pt idx="133">
                  <c:v>2.1280804344632185</c:v>
                </c:pt>
                <c:pt idx="134">
                  <c:v>2.1489756353064138</c:v>
                </c:pt>
                <c:pt idx="135">
                  <c:v>2.1175561522453297</c:v>
                </c:pt>
                <c:pt idx="136">
                  <c:v>2.1333302507346779</c:v>
                </c:pt>
                <c:pt idx="137">
                  <c:v>2.1258149696263215</c:v>
                </c:pt>
                <c:pt idx="138">
                  <c:v>2.1241706820161501</c:v>
                </c:pt>
                <c:pt idx="139">
                  <c:v>2.1150899960328298</c:v>
                </c:pt>
                <c:pt idx="140">
                  <c:v>2.1071224671038147</c:v>
                </c:pt>
                <c:pt idx="141">
                  <c:v>2.1087387525756061</c:v>
                </c:pt>
                <c:pt idx="142">
                  <c:v>2.1065247295584482</c:v>
                </c:pt>
                <c:pt idx="143">
                  <c:v>2.1070472757482825</c:v>
                </c:pt>
                <c:pt idx="144">
                  <c:v>2.086584509619156</c:v>
                </c:pt>
                <c:pt idx="145">
                  <c:v>2.1110197809992659</c:v>
                </c:pt>
                <c:pt idx="146">
                  <c:v>2.081664031937756</c:v>
                </c:pt>
                <c:pt idx="147">
                  <c:v>2.1039029331691372</c:v>
                </c:pt>
                <c:pt idx="148">
                  <c:v>2.102198775539911</c:v>
                </c:pt>
                <c:pt idx="149">
                  <c:v>2.1108510293045435</c:v>
                </c:pt>
                <c:pt idx="150">
                  <c:v>2.1121561441484178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FE-4DAA-814F-8570D94F61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2103888"/>
        <c:axId val="732015920"/>
      </c:scatterChart>
      <c:valAx>
        <c:axId val="732103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32015920"/>
        <c:crossesAt val="0"/>
        <c:crossBetween val="midCat"/>
        <c:majorUnit val="10"/>
      </c:valAx>
      <c:valAx>
        <c:axId val="732015920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32103888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'x10 (7)'!$L$1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'x10 (7)'!$A$2:$A$141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'x10 (7)'!$L$2:$L$141</c:f>
              <c:numCache>
                <c:formatCode>0.00</c:formatCode>
                <c:ptCount val="1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4C-42F4-9649-B69F24736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0076496"/>
        <c:axId val="759749776"/>
      </c:scatterChart>
      <c:valAx>
        <c:axId val="760076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59749776"/>
        <c:crossesAt val="0"/>
        <c:crossBetween val="midCat"/>
        <c:majorUnit val="10"/>
      </c:valAx>
      <c:valAx>
        <c:axId val="759749776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60076496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'x10 (7)'!$A$2:$A$179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</c:numCache>
            </c:numRef>
          </c:xVal>
          <c:yVal>
            <c:numRef>
              <c:f>'x10 (7)'!$P$2:$P$177</c:f>
              <c:numCache>
                <c:formatCode>General</c:formatCode>
                <c:ptCount val="176"/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28-405B-8DC6-54F4715170E8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</c:v>
                </c:pt>
                <c:pt idx="2">
                  <c:v>23.5</c:v>
                </c:pt>
                <c:pt idx="3">
                  <c:v>24</c:v>
                </c:pt>
                <c:pt idx="4">
                  <c:v>24.5</c:v>
                </c:pt>
                <c:pt idx="5">
                  <c:v>25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</c:v>
                </c:pt>
                <c:pt idx="12">
                  <c:v>28.5</c:v>
                </c:pt>
                <c:pt idx="13">
                  <c:v>29</c:v>
                </c:pt>
                <c:pt idx="14">
                  <c:v>29.5</c:v>
                </c:pt>
                <c:pt idx="15">
                  <c:v>30</c:v>
                </c:pt>
                <c:pt idx="16">
                  <c:v>30.5</c:v>
                </c:pt>
                <c:pt idx="17">
                  <c:v>31</c:v>
                </c:pt>
                <c:pt idx="18">
                  <c:v>31.5</c:v>
                </c:pt>
                <c:pt idx="19">
                  <c:v>32</c:v>
                </c:pt>
                <c:pt idx="20">
                  <c:v>32.5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34.5</c:v>
                </c:pt>
                <c:pt idx="25">
                  <c:v>35</c:v>
                </c:pt>
                <c:pt idx="26">
                  <c:v>35.5</c:v>
                </c:pt>
                <c:pt idx="27">
                  <c:v>36</c:v>
                </c:pt>
                <c:pt idx="28">
                  <c:v>36.5</c:v>
                </c:pt>
                <c:pt idx="29">
                  <c:v>37</c:v>
                </c:pt>
                <c:pt idx="30">
                  <c:v>37.5</c:v>
                </c:pt>
                <c:pt idx="31">
                  <c:v>38</c:v>
                </c:pt>
                <c:pt idx="32">
                  <c:v>38.5</c:v>
                </c:pt>
                <c:pt idx="33">
                  <c:v>39</c:v>
                </c:pt>
                <c:pt idx="34">
                  <c:v>39.5</c:v>
                </c:pt>
                <c:pt idx="35">
                  <c:v>40</c:v>
                </c:pt>
                <c:pt idx="36">
                  <c:v>40.5</c:v>
                </c:pt>
                <c:pt idx="37">
                  <c:v>41</c:v>
                </c:pt>
                <c:pt idx="38">
                  <c:v>41.5</c:v>
                </c:pt>
                <c:pt idx="39">
                  <c:v>42</c:v>
                </c:pt>
                <c:pt idx="40">
                  <c:v>42.5</c:v>
                </c:pt>
              </c:numCache>
            </c:numRef>
          </c:xVal>
          <c:yVal>
            <c:numRef>
              <c:f>summary!$AA$46:$AA$86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28-405B-8DC6-54F4715170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9653568"/>
        <c:axId val="759254288"/>
      </c:scatterChart>
      <c:valAx>
        <c:axId val="759653568"/>
        <c:scaling>
          <c:orientation val="minMax"/>
          <c:max val="7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59254288"/>
        <c:crossesAt val="0"/>
        <c:crossBetween val="midCat"/>
        <c:majorUnit val="10"/>
      </c:valAx>
      <c:valAx>
        <c:axId val="759254288"/>
        <c:scaling>
          <c:orientation val="minMax"/>
          <c:max val="20"/>
          <c:min val="-15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59653568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'x10 (7)'!$L$1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'x10 (7)'!$A$2:$A$141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'x10 (7)'!$M$2:$M$177</c:f>
              <c:numCache>
                <c:formatCode>0.00</c:formatCode>
                <c:ptCount val="176"/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FE-4DAA-814F-8570D94F61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0024544"/>
        <c:axId val="759345920"/>
      </c:scatterChart>
      <c:valAx>
        <c:axId val="760024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59345920"/>
        <c:crossesAt val="0"/>
        <c:crossBetween val="midCat"/>
        <c:majorUnit val="10"/>
      </c:valAx>
      <c:valAx>
        <c:axId val="759345920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60024544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2000" b="1">
                <a:latin typeface="Arial" panose="020B0604020202020204" pitchFamily="34" charset="0"/>
                <a:cs typeface="Arial" panose="020B0604020202020204" pitchFamily="34" charset="0"/>
              </a:rPr>
              <a:t>Graph title</a:t>
            </a:r>
          </a:p>
        </c:rich>
      </c:tx>
      <c:layout>
        <c:manualLayout>
          <c:xMode val="edge"/>
          <c:yMode val="edge"/>
          <c:x val="0.20694866717670499"/>
          <c:y val="5.67663287246562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809595889374199"/>
          <c:y val="0.13703792091814901"/>
          <c:w val="0.83286089720627299"/>
          <c:h val="0.71361610647894103"/>
        </c:manualLayout>
      </c:layout>
      <c:scatterChart>
        <c:scatterStyle val="lineMarker"/>
        <c:varyColors val="0"/>
        <c:ser>
          <c:idx val="1"/>
          <c:order val="0"/>
          <c:tx>
            <c:v>trace 1</c:v>
          </c:tx>
          <c:spPr>
            <a:ln w="12700" cap="rnd">
              <a:solidFill>
                <a:schemeClr val="accent4">
                  <a:tint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summary!$E$26:$E$146</c:f>
              <c:numCache>
                <c:formatCode>General</c:formatCode>
                <c:ptCount val="121"/>
                <c:pt idx="0">
                  <c:v>-2.3048229402377673</c:v>
                </c:pt>
                <c:pt idx="1">
                  <c:v>-1.7354805955328543</c:v>
                </c:pt>
                <c:pt idx="2">
                  <c:v>-2.5656117271003991</c:v>
                </c:pt>
                <c:pt idx="3">
                  <c:v>-3.1811812360123466</c:v>
                </c:pt>
                <c:pt idx="4">
                  <c:v>-1.9981911988828285</c:v>
                </c:pt>
                <c:pt idx="5">
                  <c:v>-1.7058340187949395</c:v>
                </c:pt>
                <c:pt idx="6">
                  <c:v>-2.3269150862029444</c:v>
                </c:pt>
                <c:pt idx="7">
                  <c:v>-1.3986608931026985</c:v>
                </c:pt>
                <c:pt idx="8">
                  <c:v>-1.88230392014832</c:v>
                </c:pt>
                <c:pt idx="9">
                  <c:v>-1.0518059723090507</c:v>
                </c:pt>
                <c:pt idx="10">
                  <c:v>-1.1170375327742932</c:v>
                </c:pt>
                <c:pt idx="11">
                  <c:v>-0.16666174008263251</c:v>
                </c:pt>
                <c:pt idx="12">
                  <c:v>-0.753683871725503</c:v>
                </c:pt>
                <c:pt idx="13">
                  <c:v>0.94367840869423558</c:v>
                </c:pt>
                <c:pt idx="14">
                  <c:v>0.76994949660483913</c:v>
                </c:pt>
                <c:pt idx="15">
                  <c:v>0.81620521476883057</c:v>
                </c:pt>
                <c:pt idx="16">
                  <c:v>1.8208312521085436E-2</c:v>
                </c:pt>
                <c:pt idx="17">
                  <c:v>-0.37869399002522836</c:v>
                </c:pt>
                <c:pt idx="18">
                  <c:v>-0.54148580869961183</c:v>
                </c:pt>
                <c:pt idx="19">
                  <c:v>-0.87417776213851817</c:v>
                </c:pt>
                <c:pt idx="20">
                  <c:v>-0.98637342767764169</c:v>
                </c:pt>
                <c:pt idx="21">
                  <c:v>-1.4525845446992809</c:v>
                </c:pt>
                <c:pt idx="22">
                  <c:v>-1.9346836296695549</c:v>
                </c:pt>
                <c:pt idx="23">
                  <c:v>-1.7918606132894102</c:v>
                </c:pt>
                <c:pt idx="24">
                  <c:v>-1.5756177660558546</c:v>
                </c:pt>
                <c:pt idx="25">
                  <c:v>-2.3840276458810661</c:v>
                </c:pt>
                <c:pt idx="26">
                  <c:v>-1.7256564892316701</c:v>
                </c:pt>
                <c:pt idx="27">
                  <c:v>-2.3804655012821718</c:v>
                </c:pt>
                <c:pt idx="28">
                  <c:v>-2.6572654205926578</c:v>
                </c:pt>
                <c:pt idx="29">
                  <c:v>-2.1624640530604662</c:v>
                </c:pt>
                <c:pt idx="30">
                  <c:v>-1.5910877771554519</c:v>
                </c:pt>
                <c:pt idx="31">
                  <c:v>-2.1166371747241808</c:v>
                </c:pt>
                <c:pt idx="32">
                  <c:v>-2.6212449458288205</c:v>
                </c:pt>
                <c:pt idx="33">
                  <c:v>-2.2102670628618073</c:v>
                </c:pt>
                <c:pt idx="34">
                  <c:v>-2.7707350778439022</c:v>
                </c:pt>
                <c:pt idx="35">
                  <c:v>-2.9724589590739701</c:v>
                </c:pt>
                <c:pt idx="36">
                  <c:v>-3.4676280456575914</c:v>
                </c:pt>
                <c:pt idx="37">
                  <c:v>-3.2460719592559704</c:v>
                </c:pt>
                <c:pt idx="38">
                  <c:v>-3.8898858608099074</c:v>
                </c:pt>
                <c:pt idx="39">
                  <c:v>-4.1892765302253103</c:v>
                </c:pt>
                <c:pt idx="40">
                  <c:v>-3.8399494097273399</c:v>
                </c:pt>
                <c:pt idx="41">
                  <c:v>-4.1209741899656471</c:v>
                </c:pt>
                <c:pt idx="42">
                  <c:v>-4.0371231333202262</c:v>
                </c:pt>
                <c:pt idx="43">
                  <c:v>-3.8758917651930647</c:v>
                </c:pt>
                <c:pt idx="44">
                  <c:v>-4.1114335105070063</c:v>
                </c:pt>
                <c:pt idx="45">
                  <c:v>-3.0552923543849113</c:v>
                </c:pt>
                <c:pt idx="46">
                  <c:v>-3.902967231435575</c:v>
                </c:pt>
                <c:pt idx="47">
                  <c:v>-3.0526674773323625</c:v>
                </c:pt>
                <c:pt idx="48">
                  <c:v>-3.306569136281575</c:v>
                </c:pt>
                <c:pt idx="49">
                  <c:v>-3.0432101387313564</c:v>
                </c:pt>
                <c:pt idx="50">
                  <c:v>-3.2723661767187289</c:v>
                </c:pt>
                <c:pt idx="51">
                  <c:v>-2.0978972423147049</c:v>
                </c:pt>
                <c:pt idx="52">
                  <c:v>-2.7906150379521026</c:v>
                </c:pt>
                <c:pt idx="53">
                  <c:v>-3.2978097787968825</c:v>
                </c:pt>
                <c:pt idx="54">
                  <c:v>-2.5235233584131667</c:v>
                </c:pt>
                <c:pt idx="55">
                  <c:v>-2.960430946029021</c:v>
                </c:pt>
                <c:pt idx="56">
                  <c:v>-3.1181008471372142</c:v>
                </c:pt>
                <c:pt idx="57">
                  <c:v>-3.4492501715138362</c:v>
                </c:pt>
                <c:pt idx="58">
                  <c:v>-3.0601797531912069</c:v>
                </c:pt>
                <c:pt idx="59">
                  <c:v>-2.7050823052960178</c:v>
                </c:pt>
                <c:pt idx="60">
                  <c:v>-2.849143759003673</c:v>
                </c:pt>
                <c:pt idx="61">
                  <c:v>-2.2626091063640001</c:v>
                </c:pt>
                <c:pt idx="62">
                  <c:v>-2.4105579662239784</c:v>
                </c:pt>
                <c:pt idx="63">
                  <c:v>-2.307270443544585</c:v>
                </c:pt>
                <c:pt idx="64">
                  <c:v>-2.3122924365517994</c:v>
                </c:pt>
                <c:pt idx="65">
                  <c:v>-2.2245848634492495</c:v>
                </c:pt>
                <c:pt idx="66">
                  <c:v>-2.8427510288767879</c:v>
                </c:pt>
                <c:pt idx="67">
                  <c:v>-2.0300403006146701</c:v>
                </c:pt>
                <c:pt idx="68">
                  <c:v>-2.8662665046804996</c:v>
                </c:pt>
                <c:pt idx="69">
                  <c:v>-1.9401809132956731</c:v>
                </c:pt>
                <c:pt idx="70">
                  <c:v>-1.4733621966432671</c:v>
                </c:pt>
                <c:pt idx="71">
                  <c:v>-2.0939060746687876</c:v>
                </c:pt>
                <c:pt idx="72">
                  <c:v>-1.9837761997883774</c:v>
                </c:pt>
                <c:pt idx="73">
                  <c:v>-2.2345046359116632</c:v>
                </c:pt>
                <c:pt idx="74">
                  <c:v>-2.258283795489509</c:v>
                </c:pt>
                <c:pt idx="75">
                  <c:v>-2.5673378970701424</c:v>
                </c:pt>
                <c:pt idx="76">
                  <c:v>-2.1262857266148272</c:v>
                </c:pt>
                <c:pt idx="77">
                  <c:v>-2.3703094155775997</c:v>
                </c:pt>
                <c:pt idx="78">
                  <c:v>-2.7185555428391019</c:v>
                </c:pt>
                <c:pt idx="79">
                  <c:v>-2.1513464493933223</c:v>
                </c:pt>
                <c:pt idx="80">
                  <c:v>-3.0160648608075138</c:v>
                </c:pt>
                <c:pt idx="81">
                  <c:v>-3.1459116121332906</c:v>
                </c:pt>
                <c:pt idx="82">
                  <c:v>-2.4530983148760197</c:v>
                </c:pt>
                <c:pt idx="83">
                  <c:v>-2.4348461848596012</c:v>
                </c:pt>
                <c:pt idx="84">
                  <c:v>-2.2182988181070429</c:v>
                </c:pt>
                <c:pt idx="85">
                  <c:v>-2.6117551205036866</c:v>
                </c:pt>
                <c:pt idx="86">
                  <c:v>-3.0377666111186885</c:v>
                </c:pt>
                <c:pt idx="87">
                  <c:v>-2.424515854104742</c:v>
                </c:pt>
                <c:pt idx="88">
                  <c:v>-2.8586399881344997</c:v>
                </c:pt>
                <c:pt idx="89">
                  <c:v>-2.1141832947424017</c:v>
                </c:pt>
                <c:pt idx="90">
                  <c:v>-2.2575380860550465</c:v>
                </c:pt>
                <c:pt idx="91">
                  <c:v>-2.3303916924879577</c:v>
                </c:pt>
                <c:pt idx="92">
                  <c:v>-2.542468960080273</c:v>
                </c:pt>
                <c:pt idx="93">
                  <c:v>-2.325616932916434</c:v>
                </c:pt>
                <c:pt idx="94">
                  <c:v>-2.6725152260400864</c:v>
                </c:pt>
                <c:pt idx="95">
                  <c:v>-1.8359444360544142</c:v>
                </c:pt>
                <c:pt idx="96">
                  <c:v>-2.5700347962020746</c:v>
                </c:pt>
                <c:pt idx="97">
                  <c:v>-2.4983587491777643</c:v>
                </c:pt>
                <c:pt idx="98">
                  <c:v>-2.1068982408052088</c:v>
                </c:pt>
                <c:pt idx="99">
                  <c:v>-2.2130874379195071</c:v>
                </c:pt>
                <c:pt idx="100">
                  <c:v>-1.5003624861357112</c:v>
                </c:pt>
                <c:pt idx="101">
                  <c:v>-2.053150343307284</c:v>
                </c:pt>
                <c:pt idx="102">
                  <c:v>-2.0785532129252884</c:v>
                </c:pt>
                <c:pt idx="103">
                  <c:v>-2.0117033173665559</c:v>
                </c:pt>
                <c:pt idx="104">
                  <c:v>-2.0405139083437702</c:v>
                </c:pt>
                <c:pt idx="105">
                  <c:v>-2.0382802937351796</c:v>
                </c:pt>
                <c:pt idx="106">
                  <c:v>-2.1563376142700719</c:v>
                </c:pt>
                <c:pt idx="107">
                  <c:v>-2.2833609337092886</c:v>
                </c:pt>
                <c:pt idx="108">
                  <c:v>-1.9248779638010769</c:v>
                </c:pt>
                <c:pt idx="109">
                  <c:v>-1.6449199110251254</c:v>
                </c:pt>
                <c:pt idx="110">
                  <c:v>-2.0737078633881318</c:v>
                </c:pt>
                <c:pt idx="111">
                  <c:v>-1.5010435398000723</c:v>
                </c:pt>
                <c:pt idx="112">
                  <c:v>-1.3736595198720141</c:v>
                </c:pt>
                <c:pt idx="113">
                  <c:v>-1.9117546701368666</c:v>
                </c:pt>
                <c:pt idx="114">
                  <c:v>-0.75470753198411133</c:v>
                </c:pt>
                <c:pt idx="115">
                  <c:v>-1.2674804940127693</c:v>
                </c:pt>
                <c:pt idx="116">
                  <c:v>-0.35318990216763879</c:v>
                </c:pt>
                <c:pt idx="117">
                  <c:v>-0.80857220375823813</c:v>
                </c:pt>
                <c:pt idx="118">
                  <c:v>-0.73497182768061542</c:v>
                </c:pt>
                <c:pt idx="119">
                  <c:v>-0.66077553117542398</c:v>
                </c:pt>
                <c:pt idx="120">
                  <c:v>-0.35621080990341769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139-4DAA-8257-73A853F6E469}"/>
            </c:ext>
          </c:extLst>
        </c:ser>
        <c:ser>
          <c:idx val="2"/>
          <c:order val="1"/>
          <c:tx>
            <c:v>trace 2</c:v>
          </c:tx>
          <c:spPr>
            <a:ln w="12700" cap="rnd">
              <a:solidFill>
                <a:schemeClr val="accent4">
                  <a:tint val="44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summary!$F$26:$F$146</c:f>
              <c:numCache>
                <c:formatCode>General</c:formatCode>
                <c:ptCount val="121"/>
                <c:pt idx="0">
                  <c:v>0.77388722469725779</c:v>
                </c:pt>
                <c:pt idx="1">
                  <c:v>1.9606332690998862</c:v>
                </c:pt>
                <c:pt idx="2">
                  <c:v>0.50490986091477275</c:v>
                </c:pt>
                <c:pt idx="3">
                  <c:v>2.9676395414465739</c:v>
                </c:pt>
                <c:pt idx="4">
                  <c:v>0.98623850976577421</c:v>
                </c:pt>
                <c:pt idx="5">
                  <c:v>0.67989316726356908</c:v>
                </c:pt>
                <c:pt idx="6">
                  <c:v>2.1937065649442351</c:v>
                </c:pt>
                <c:pt idx="7">
                  <c:v>1.5974179987508836</c:v>
                </c:pt>
                <c:pt idx="8">
                  <c:v>0.55058241752264825</c:v>
                </c:pt>
                <c:pt idx="9">
                  <c:v>-0.1005085329421822</c:v>
                </c:pt>
                <c:pt idx="10">
                  <c:v>-0.7935953348767113</c:v>
                </c:pt>
                <c:pt idx="11">
                  <c:v>0.37651115494438658</c:v>
                </c:pt>
                <c:pt idx="12">
                  <c:v>-0.53862049388933397</c:v>
                </c:pt>
                <c:pt idx="13">
                  <c:v>-0.43002650202110293</c:v>
                </c:pt>
                <c:pt idx="14">
                  <c:v>0.90096462805985367</c:v>
                </c:pt>
                <c:pt idx="15">
                  <c:v>-4.3350889642334231E-2</c:v>
                </c:pt>
                <c:pt idx="16">
                  <c:v>1.6096659086431837</c:v>
                </c:pt>
                <c:pt idx="17">
                  <c:v>-0.5278082817256704</c:v>
                </c:pt>
                <c:pt idx="18">
                  <c:v>-0.88041604426897691</c:v>
                </c:pt>
                <c:pt idx="19">
                  <c:v>-9.0408325155632782E-2</c:v>
                </c:pt>
                <c:pt idx="20">
                  <c:v>-0.53562274364054097</c:v>
                </c:pt>
                <c:pt idx="21">
                  <c:v>-1.4844523684462234</c:v>
                </c:pt>
                <c:pt idx="22">
                  <c:v>-1.530096018249778</c:v>
                </c:pt>
                <c:pt idx="23">
                  <c:v>-0.68613256208160833</c:v>
                </c:pt>
                <c:pt idx="24">
                  <c:v>-0.1909867770307434</c:v>
                </c:pt>
                <c:pt idx="25">
                  <c:v>-0.17804084680268253</c:v>
                </c:pt>
                <c:pt idx="26">
                  <c:v>-0.22529035221222973</c:v>
                </c:pt>
                <c:pt idx="27">
                  <c:v>-0.84760271471435977</c:v>
                </c:pt>
                <c:pt idx="28">
                  <c:v>1.4467202639680744E-2</c:v>
                </c:pt>
                <c:pt idx="29">
                  <c:v>0.52245960060650576</c:v>
                </c:pt>
                <c:pt idx="30">
                  <c:v>-0.10126753538227427</c:v>
                </c:pt>
                <c:pt idx="31">
                  <c:v>0.27915401881601654</c:v>
                </c:pt>
                <c:pt idx="32">
                  <c:v>-0.25023240609094455</c:v>
                </c:pt>
                <c:pt idx="33">
                  <c:v>0.13324924888142883</c:v>
                </c:pt>
                <c:pt idx="34">
                  <c:v>-0.36373629356022696</c:v>
                </c:pt>
                <c:pt idx="35">
                  <c:v>0.57837957837725607</c:v>
                </c:pt>
                <c:pt idx="36">
                  <c:v>-0.70552301881557666</c:v>
                </c:pt>
                <c:pt idx="37">
                  <c:v>1.6063842162727521E-2</c:v>
                </c:pt>
                <c:pt idx="38">
                  <c:v>0.1656160056838096</c:v>
                </c:pt>
                <c:pt idx="39">
                  <c:v>0.54264348551071839</c:v>
                </c:pt>
                <c:pt idx="40">
                  <c:v>0.55592611744402631</c:v>
                </c:pt>
                <c:pt idx="41">
                  <c:v>1.0030994629427576</c:v>
                </c:pt>
                <c:pt idx="42">
                  <c:v>2.0860710861864367</c:v>
                </c:pt>
                <c:pt idx="43">
                  <c:v>0.52091164446458127</c:v>
                </c:pt>
                <c:pt idx="44">
                  <c:v>0.82373947542364356</c:v>
                </c:pt>
                <c:pt idx="45">
                  <c:v>0.8050620350745864</c:v>
                </c:pt>
                <c:pt idx="46">
                  <c:v>1.0893989938958315</c:v>
                </c:pt>
                <c:pt idx="47">
                  <c:v>8.2179096165893958E-2</c:v>
                </c:pt>
                <c:pt idx="48">
                  <c:v>-2.7447185343038954E-2</c:v>
                </c:pt>
                <c:pt idx="49">
                  <c:v>1.2792080955455476</c:v>
                </c:pt>
                <c:pt idx="50">
                  <c:v>0.23544971587288765</c:v>
                </c:pt>
                <c:pt idx="51">
                  <c:v>0.85229418297153559</c:v>
                </c:pt>
                <c:pt idx="52">
                  <c:v>0.97113710481372406</c:v>
                </c:pt>
                <c:pt idx="53">
                  <c:v>0.26185447067796414</c:v>
                </c:pt>
                <c:pt idx="54">
                  <c:v>-0.72878048189555233</c:v>
                </c:pt>
                <c:pt idx="55">
                  <c:v>-0.87199465626134831</c:v>
                </c:pt>
                <c:pt idx="56">
                  <c:v>-0.34784271750709272</c:v>
                </c:pt>
                <c:pt idx="57">
                  <c:v>-1.0526769258824151</c:v>
                </c:pt>
                <c:pt idx="58">
                  <c:v>-0.36523463085623825</c:v>
                </c:pt>
                <c:pt idx="59">
                  <c:v>0.79153999247872209</c:v>
                </c:pt>
                <c:pt idx="60">
                  <c:v>0.12699333578449504</c:v>
                </c:pt>
                <c:pt idx="61">
                  <c:v>1.3279464127312577</c:v>
                </c:pt>
                <c:pt idx="62">
                  <c:v>1.4832680084865624E-2</c:v>
                </c:pt>
                <c:pt idx="63">
                  <c:v>-0.33923113266683591</c:v>
                </c:pt>
                <c:pt idx="64">
                  <c:v>0.43817428112555556</c:v>
                </c:pt>
                <c:pt idx="65">
                  <c:v>0.50276782607727755</c:v>
                </c:pt>
                <c:pt idx="66">
                  <c:v>0.64372037957133132</c:v>
                </c:pt>
                <c:pt idx="67">
                  <c:v>-0.55251803251781817</c:v>
                </c:pt>
                <c:pt idx="68">
                  <c:v>-0.35488608962771728</c:v>
                </c:pt>
                <c:pt idx="69">
                  <c:v>0.8737097398686402</c:v>
                </c:pt>
                <c:pt idx="70">
                  <c:v>0.40885359296121743</c:v>
                </c:pt>
                <c:pt idx="71">
                  <c:v>-0.28423414267162767</c:v>
                </c:pt>
                <c:pt idx="72">
                  <c:v>7.6238587379395983E-2</c:v>
                </c:pt>
                <c:pt idx="73">
                  <c:v>0.82472525430113564</c:v>
                </c:pt>
                <c:pt idx="74">
                  <c:v>0.45099576847500089</c:v>
                </c:pt>
                <c:pt idx="75">
                  <c:v>0.63274168037786149</c:v>
                </c:pt>
                <c:pt idx="76">
                  <c:v>1.5391932260561432</c:v>
                </c:pt>
                <c:pt idx="77">
                  <c:v>0.44938755502669447</c:v>
                </c:pt>
                <c:pt idx="78">
                  <c:v>1.1342825157190781</c:v>
                </c:pt>
                <c:pt idx="79">
                  <c:v>0.55014771250448491</c:v>
                </c:pt>
                <c:pt idx="80">
                  <c:v>1.4991424125787003</c:v>
                </c:pt>
                <c:pt idx="81">
                  <c:v>0.2515991588173464</c:v>
                </c:pt>
                <c:pt idx="82">
                  <c:v>0.95258150524150398</c:v>
                </c:pt>
                <c:pt idx="83">
                  <c:v>0.38064535685822648</c:v>
                </c:pt>
                <c:pt idx="84">
                  <c:v>1.475401406430727</c:v>
                </c:pt>
                <c:pt idx="85">
                  <c:v>1.2162785931945106</c:v>
                </c:pt>
                <c:pt idx="86">
                  <c:v>1.206620621053953</c:v>
                </c:pt>
                <c:pt idx="87">
                  <c:v>0.83214430773393988</c:v>
                </c:pt>
                <c:pt idx="88">
                  <c:v>1.0589477549521713</c:v>
                </c:pt>
                <c:pt idx="89">
                  <c:v>0.77820212111189502</c:v>
                </c:pt>
                <c:pt idx="90">
                  <c:v>1.7675784376659578</c:v>
                </c:pt>
                <c:pt idx="91">
                  <c:v>1.7564459282570559</c:v>
                </c:pt>
                <c:pt idx="92">
                  <c:v>0.58413796806730511</c:v>
                </c:pt>
                <c:pt idx="93">
                  <c:v>0.49525222585913792</c:v>
                </c:pt>
                <c:pt idx="94">
                  <c:v>-0.38992354971457871</c:v>
                </c:pt>
                <c:pt idx="95">
                  <c:v>1.3292383182756335</c:v>
                </c:pt>
                <c:pt idx="96">
                  <c:v>1.3674720380340049</c:v>
                </c:pt>
                <c:pt idx="97">
                  <c:v>0.88761700933649923</c:v>
                </c:pt>
                <c:pt idx="98">
                  <c:v>2.5359714539771092</c:v>
                </c:pt>
                <c:pt idx="99">
                  <c:v>0.79220957788250834</c:v>
                </c:pt>
                <c:pt idx="100">
                  <c:v>0.2166287465135685</c:v>
                </c:pt>
                <c:pt idx="101">
                  <c:v>0.41630261194636059</c:v>
                </c:pt>
                <c:pt idx="102">
                  <c:v>0.14113502793609323</c:v>
                </c:pt>
                <c:pt idx="103">
                  <c:v>1.2838242704846914</c:v>
                </c:pt>
                <c:pt idx="104">
                  <c:v>0.45425139761162225</c:v>
                </c:pt>
                <c:pt idx="105">
                  <c:v>1.1418520430656036</c:v>
                </c:pt>
                <c:pt idx="106">
                  <c:v>0.33279835309670597</c:v>
                </c:pt>
                <c:pt idx="107">
                  <c:v>-7.7682148280731082E-3</c:v>
                </c:pt>
                <c:pt idx="108">
                  <c:v>-0.17603324618830357</c:v>
                </c:pt>
                <c:pt idx="109">
                  <c:v>0.47394429802684279</c:v>
                </c:pt>
                <c:pt idx="110">
                  <c:v>0.92456093301609732</c:v>
                </c:pt>
                <c:pt idx="111">
                  <c:v>-0.30833146386910543</c:v>
                </c:pt>
                <c:pt idx="112">
                  <c:v>0.50538565487026343</c:v>
                </c:pt>
                <c:pt idx="113">
                  <c:v>1.2155939554289703</c:v>
                </c:pt>
                <c:pt idx="114">
                  <c:v>0.62484287046789022</c:v>
                </c:pt>
                <c:pt idx="115">
                  <c:v>0.43191913239283719</c:v>
                </c:pt>
                <c:pt idx="116">
                  <c:v>1.1089148043839621</c:v>
                </c:pt>
                <c:pt idx="117">
                  <c:v>0.2900011841844064</c:v>
                </c:pt>
                <c:pt idx="118">
                  <c:v>0.24021333362203084</c:v>
                </c:pt>
                <c:pt idx="119">
                  <c:v>1.2800562221202603</c:v>
                </c:pt>
                <c:pt idx="120">
                  <c:v>0.47258728086704949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139-4DAA-8257-73A853F6E469}"/>
            </c:ext>
          </c:extLst>
        </c:ser>
        <c:ser>
          <c:idx val="3"/>
          <c:order val="2"/>
          <c:tx>
            <c:v>trace 3</c:v>
          </c:tx>
          <c:spPr>
            <a:ln w="12700" cap="rnd">
              <a:solidFill>
                <a:schemeClr val="accent4">
                  <a:tint val="49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summary!$G$26:$G$146</c:f>
              <c:numCache>
                <c:formatCode>General</c:formatCode>
                <c:ptCount val="121"/>
                <c:pt idx="0">
                  <c:v>0.22155195495887214</c:v>
                </c:pt>
                <c:pt idx="1">
                  <c:v>-0.21913635335909734</c:v>
                </c:pt>
                <c:pt idx="2">
                  <c:v>-0.37329770064606443</c:v>
                </c:pt>
                <c:pt idx="3">
                  <c:v>0.28955993928101831</c:v>
                </c:pt>
                <c:pt idx="4">
                  <c:v>-0.94906111609099086</c:v>
                </c:pt>
                <c:pt idx="5">
                  <c:v>-1.0194152300096841</c:v>
                </c:pt>
                <c:pt idx="6">
                  <c:v>0.14902552816936745</c:v>
                </c:pt>
                <c:pt idx="7">
                  <c:v>1.1080987613266582</c:v>
                </c:pt>
                <c:pt idx="8">
                  <c:v>-4.3156797679460332E-2</c:v>
                </c:pt>
                <c:pt idx="9">
                  <c:v>-0.5135621959149349</c:v>
                </c:pt>
                <c:pt idx="10">
                  <c:v>-1.0381150575473448</c:v>
                </c:pt>
                <c:pt idx="11">
                  <c:v>8.3928954471489958E-2</c:v>
                </c:pt>
                <c:pt idx="12">
                  <c:v>1.6746132116030086</c:v>
                </c:pt>
                <c:pt idx="13">
                  <c:v>1.334079293068005</c:v>
                </c:pt>
                <c:pt idx="14">
                  <c:v>-0.89230627742603197</c:v>
                </c:pt>
                <c:pt idx="15">
                  <c:v>-1.1942077482549691</c:v>
                </c:pt>
                <c:pt idx="16">
                  <c:v>-0.4246334785997779</c:v>
                </c:pt>
                <c:pt idx="17">
                  <c:v>-0.74265356202415622</c:v>
                </c:pt>
                <c:pt idx="18">
                  <c:v>0.68871085169208457</c:v>
                </c:pt>
                <c:pt idx="19">
                  <c:v>-0.4436022900582437</c:v>
                </c:pt>
                <c:pt idx="20">
                  <c:v>-1.666890002805516</c:v>
                </c:pt>
                <c:pt idx="21">
                  <c:v>-1.1969653008567549</c:v>
                </c:pt>
                <c:pt idx="22">
                  <c:v>-0.49094897895726403</c:v>
                </c:pt>
                <c:pt idx="23">
                  <c:v>-1.0883622580982408</c:v>
                </c:pt>
                <c:pt idx="24">
                  <c:v>-0.57306946014019844</c:v>
                </c:pt>
                <c:pt idx="25">
                  <c:v>0.39400603140962337</c:v>
                </c:pt>
                <c:pt idx="26">
                  <c:v>0.23229311216278159</c:v>
                </c:pt>
                <c:pt idx="27">
                  <c:v>-0.80999038310993821</c:v>
                </c:pt>
                <c:pt idx="28">
                  <c:v>-8.7853043849756035E-2</c:v>
                </c:pt>
                <c:pt idx="29">
                  <c:v>-0.98142888048191168</c:v>
                </c:pt>
                <c:pt idx="30">
                  <c:v>-0.99103315150432736</c:v>
                </c:pt>
                <c:pt idx="31">
                  <c:v>0.98957855042143672</c:v>
                </c:pt>
                <c:pt idx="32">
                  <c:v>0.83514108027912326</c:v>
                </c:pt>
                <c:pt idx="33">
                  <c:v>-0.28930556011409642</c:v>
                </c:pt>
                <c:pt idx="34">
                  <c:v>-0.4578498935547598</c:v>
                </c:pt>
                <c:pt idx="35">
                  <c:v>-1.4285381181065027</c:v>
                </c:pt>
                <c:pt idx="36">
                  <c:v>-0.80482736474415273</c:v>
                </c:pt>
                <c:pt idx="37">
                  <c:v>-1.8577554843257233</c:v>
                </c:pt>
                <c:pt idx="38">
                  <c:v>3.578343934414515E-2</c:v>
                </c:pt>
                <c:pt idx="39">
                  <c:v>-0.46057283825271017</c:v>
                </c:pt>
                <c:pt idx="40">
                  <c:v>-1.0247108254854276</c:v>
                </c:pt>
                <c:pt idx="41">
                  <c:v>0.16919336950327718</c:v>
                </c:pt>
                <c:pt idx="42">
                  <c:v>-1.3795868764452519</c:v>
                </c:pt>
                <c:pt idx="43">
                  <c:v>-1.8265814027037592</c:v>
                </c:pt>
                <c:pt idx="44">
                  <c:v>-0.37794549998053883</c:v>
                </c:pt>
                <c:pt idx="45">
                  <c:v>-1.5584182406923532</c:v>
                </c:pt>
                <c:pt idx="46">
                  <c:v>-1.4852951639931575</c:v>
                </c:pt>
                <c:pt idx="47">
                  <c:v>-0.21445631969774898</c:v>
                </c:pt>
                <c:pt idx="48">
                  <c:v>-1.510941235655527</c:v>
                </c:pt>
                <c:pt idx="49">
                  <c:v>-1.2564113697532184</c:v>
                </c:pt>
                <c:pt idx="50">
                  <c:v>0.43246606379079183</c:v>
                </c:pt>
                <c:pt idx="51">
                  <c:v>-1.0757790102925351</c:v>
                </c:pt>
                <c:pt idx="52">
                  <c:v>-1.0168878709802645</c:v>
                </c:pt>
                <c:pt idx="53">
                  <c:v>1.0964186864299919</c:v>
                </c:pt>
                <c:pt idx="54">
                  <c:v>0.41275979932436396</c:v>
                </c:pt>
                <c:pt idx="55">
                  <c:v>-7.8073989303909144E-2</c:v>
                </c:pt>
                <c:pt idx="56">
                  <c:v>0.42205298225666837</c:v>
                </c:pt>
                <c:pt idx="57">
                  <c:v>0.10412372305389044</c:v>
                </c:pt>
                <c:pt idx="58">
                  <c:v>9.437493640347823E-2</c:v>
                </c:pt>
                <c:pt idx="59">
                  <c:v>0.63417943383693887</c:v>
                </c:pt>
                <c:pt idx="60">
                  <c:v>-0.4719968678565753</c:v>
                </c:pt>
                <c:pt idx="61">
                  <c:v>-0.23559650207408567</c:v>
                </c:pt>
                <c:pt idx="62">
                  <c:v>0.15616095891589538</c:v>
                </c:pt>
                <c:pt idx="63">
                  <c:v>-0.52296874158149598</c:v>
                </c:pt>
                <c:pt idx="64">
                  <c:v>-1.9550715855555967</c:v>
                </c:pt>
                <c:pt idx="65">
                  <c:v>-0.66293567590784652</c:v>
                </c:pt>
                <c:pt idx="66">
                  <c:v>-1.5324345083391164</c:v>
                </c:pt>
                <c:pt idx="67">
                  <c:v>-1.3456292332199642</c:v>
                </c:pt>
                <c:pt idx="68">
                  <c:v>-1.1739285787944493</c:v>
                </c:pt>
                <c:pt idx="69">
                  <c:v>-0.61981954958027796</c:v>
                </c:pt>
                <c:pt idx="70">
                  <c:v>0.13245621016314463</c:v>
                </c:pt>
                <c:pt idx="71">
                  <c:v>-0.89818554701605413</c:v>
                </c:pt>
                <c:pt idx="72">
                  <c:v>-1.4282583925005825</c:v>
                </c:pt>
                <c:pt idx="73">
                  <c:v>-0.98037781298316484</c:v>
                </c:pt>
                <c:pt idx="74">
                  <c:v>-1.9795900772446484</c:v>
                </c:pt>
                <c:pt idx="75">
                  <c:v>-2.1470887335787356</c:v>
                </c:pt>
                <c:pt idx="76">
                  <c:v>-0.80052028120294327</c:v>
                </c:pt>
                <c:pt idx="77">
                  <c:v>-1.543291307232493</c:v>
                </c:pt>
                <c:pt idx="78">
                  <c:v>-1.0217875914054624</c:v>
                </c:pt>
                <c:pt idx="79">
                  <c:v>-1.0328548330242175</c:v>
                </c:pt>
                <c:pt idx="80">
                  <c:v>-1.2236484098501996</c:v>
                </c:pt>
                <c:pt idx="81">
                  <c:v>-0.82405339241349729</c:v>
                </c:pt>
                <c:pt idx="82">
                  <c:v>-1.4965252995880134</c:v>
                </c:pt>
                <c:pt idx="83">
                  <c:v>-1.4254270518489418</c:v>
                </c:pt>
                <c:pt idx="84">
                  <c:v>-0.43945717220424285</c:v>
                </c:pt>
                <c:pt idx="85">
                  <c:v>-0.76262173736117111</c:v>
                </c:pt>
                <c:pt idx="86">
                  <c:v>-1.7363480507280371</c:v>
                </c:pt>
                <c:pt idx="87">
                  <c:v>-1.3137062791613701</c:v>
                </c:pt>
                <c:pt idx="88">
                  <c:v>-1.2798854640445168</c:v>
                </c:pt>
                <c:pt idx="89">
                  <c:v>-1.1479205278482854</c:v>
                </c:pt>
                <c:pt idx="90">
                  <c:v>-1.6332901617487134</c:v>
                </c:pt>
                <c:pt idx="91">
                  <c:v>-0.97956407968332737</c:v>
                </c:pt>
                <c:pt idx="92">
                  <c:v>-0.86849365870422701</c:v>
                </c:pt>
                <c:pt idx="93">
                  <c:v>-1.407212709449394</c:v>
                </c:pt>
                <c:pt idx="94">
                  <c:v>-1.0753439701642271</c:v>
                </c:pt>
                <c:pt idx="95">
                  <c:v>-0.50700382187706616</c:v>
                </c:pt>
                <c:pt idx="96">
                  <c:v>-0.90916105847084705</c:v>
                </c:pt>
                <c:pt idx="97">
                  <c:v>-1.1214370502728632</c:v>
                </c:pt>
                <c:pt idx="98">
                  <c:v>-0.64063670758656732</c:v>
                </c:pt>
                <c:pt idx="99">
                  <c:v>0.26458093100265501</c:v>
                </c:pt>
                <c:pt idx="100">
                  <c:v>0.39883510892680274</c:v>
                </c:pt>
                <c:pt idx="101">
                  <c:v>-0.14579472063386106</c:v>
                </c:pt>
                <c:pt idx="102">
                  <c:v>-0.23106062305183636</c:v>
                </c:pt>
                <c:pt idx="103">
                  <c:v>-0.9843219561933001</c:v>
                </c:pt>
                <c:pt idx="104">
                  <c:v>-0.67441721855452919</c:v>
                </c:pt>
                <c:pt idx="105">
                  <c:v>-0.7549730281929079</c:v>
                </c:pt>
                <c:pt idx="106">
                  <c:v>0.10862882077294715</c:v>
                </c:pt>
                <c:pt idx="107">
                  <c:v>-0.9528253957359949</c:v>
                </c:pt>
                <c:pt idx="108">
                  <c:v>-0.1738905416959772</c:v>
                </c:pt>
                <c:pt idx="109">
                  <c:v>-0.11295909577445531</c:v>
                </c:pt>
                <c:pt idx="110">
                  <c:v>0.29517542757915449</c:v>
                </c:pt>
                <c:pt idx="111">
                  <c:v>0.22909591223391956</c:v>
                </c:pt>
                <c:pt idx="112">
                  <c:v>-0.73370048444800695</c:v>
                </c:pt>
                <c:pt idx="113">
                  <c:v>9.3355020159256868E-2</c:v>
                </c:pt>
                <c:pt idx="114">
                  <c:v>0.75959609448050192</c:v>
                </c:pt>
                <c:pt idx="115">
                  <c:v>0.69656240423655147</c:v>
                </c:pt>
                <c:pt idx="116">
                  <c:v>-0.60733851988569432</c:v>
                </c:pt>
                <c:pt idx="117">
                  <c:v>0.37915058205943242</c:v>
                </c:pt>
                <c:pt idx="118">
                  <c:v>5.7707034401341589E-2</c:v>
                </c:pt>
                <c:pt idx="119">
                  <c:v>-0.57919520995232898</c:v>
                </c:pt>
                <c:pt idx="120">
                  <c:v>-0.60051811438309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139-4DAA-8257-73A853F6E469}"/>
            </c:ext>
          </c:extLst>
        </c:ser>
        <c:ser>
          <c:idx val="4"/>
          <c:order val="3"/>
          <c:tx>
            <c:v>trace 4</c:v>
          </c:tx>
          <c:spPr>
            <a:ln w="12700" cap="rnd">
              <a:solidFill>
                <a:schemeClr val="accent4">
                  <a:tint val="54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summary!$J$26:$J$146</c:f>
              <c:numCache>
                <c:formatCode>General</c:formatCode>
                <c:ptCount val="121"/>
                <c:pt idx="0">
                  <c:v>0.86743155171586772</c:v>
                </c:pt>
                <c:pt idx="1">
                  <c:v>1.1000178897590436</c:v>
                </c:pt>
                <c:pt idx="2">
                  <c:v>0.82656822230719218</c:v>
                </c:pt>
                <c:pt idx="3">
                  <c:v>0.40521507330553919</c:v>
                </c:pt>
                <c:pt idx="4">
                  <c:v>0.26707604249301947</c:v>
                </c:pt>
                <c:pt idx="5">
                  <c:v>0.88522458527527537</c:v>
                </c:pt>
                <c:pt idx="6">
                  <c:v>0.66017218544661904</c:v>
                </c:pt>
                <c:pt idx="7">
                  <c:v>-0.73541212855401106</c:v>
                </c:pt>
                <c:pt idx="8">
                  <c:v>-1.1836540063419978</c:v>
                </c:pt>
                <c:pt idx="9">
                  <c:v>-0.52788249318785641</c:v>
                </c:pt>
                <c:pt idx="10">
                  <c:v>-0.87874096211271757</c:v>
                </c:pt>
                <c:pt idx="11">
                  <c:v>0.22944186155251764</c:v>
                </c:pt>
                <c:pt idx="12">
                  <c:v>7.7009677590246475E-2</c:v>
                </c:pt>
                <c:pt idx="13">
                  <c:v>0.48020685638464233</c:v>
                </c:pt>
                <c:pt idx="14">
                  <c:v>0.92015058069478384</c:v>
                </c:pt>
                <c:pt idx="15">
                  <c:v>0.96771719149062274</c:v>
                </c:pt>
                <c:pt idx="16">
                  <c:v>0.22815538526684606</c:v>
                </c:pt>
                <c:pt idx="17">
                  <c:v>-0.85227999785566189</c:v>
                </c:pt>
                <c:pt idx="18">
                  <c:v>-0.61504981331958497</c:v>
                </c:pt>
                <c:pt idx="19">
                  <c:v>-1.205909880251868</c:v>
                </c:pt>
                <c:pt idx="20">
                  <c:v>-1.0918065925594771</c:v>
                </c:pt>
                <c:pt idx="21">
                  <c:v>-0.13574350427814708</c:v>
                </c:pt>
                <c:pt idx="22">
                  <c:v>-0.18148506028716282</c:v>
                </c:pt>
                <c:pt idx="23">
                  <c:v>0.36224768975174843</c:v>
                </c:pt>
                <c:pt idx="24">
                  <c:v>0.10423751793140186</c:v>
                </c:pt>
                <c:pt idx="25">
                  <c:v>-0.124962168304565</c:v>
                </c:pt>
                <c:pt idx="26">
                  <c:v>0.46764762890004996</c:v>
                </c:pt>
                <c:pt idx="27">
                  <c:v>0.81805252795685313</c:v>
                </c:pt>
                <c:pt idx="28">
                  <c:v>-1.9186993281299765</c:v>
                </c:pt>
                <c:pt idx="29">
                  <c:v>-3.9732824209552571</c:v>
                </c:pt>
                <c:pt idx="30">
                  <c:v>-1.0722013578236338</c:v>
                </c:pt>
                <c:pt idx="31">
                  <c:v>-1.2176967683371769</c:v>
                </c:pt>
                <c:pt idx="32">
                  <c:v>-0.88812571053937006</c:v>
                </c:pt>
                <c:pt idx="33">
                  <c:v>0.87079931603545191</c:v>
                </c:pt>
                <c:pt idx="34">
                  <c:v>1.3061032428975228</c:v>
                </c:pt>
                <c:pt idx="35">
                  <c:v>2.8355311973361936</c:v>
                </c:pt>
                <c:pt idx="36">
                  <c:v>3.7073963610568796</c:v>
                </c:pt>
                <c:pt idx="37">
                  <c:v>3.6855452944787275</c:v>
                </c:pt>
                <c:pt idx="38">
                  <c:v>2.704134631572523</c:v>
                </c:pt>
                <c:pt idx="39">
                  <c:v>2.721449992443064</c:v>
                </c:pt>
                <c:pt idx="40">
                  <c:v>1.8704606708589626</c:v>
                </c:pt>
                <c:pt idx="41">
                  <c:v>1.2045011622470774</c:v>
                </c:pt>
                <c:pt idx="42">
                  <c:v>0.80870930111017936</c:v>
                </c:pt>
                <c:pt idx="43">
                  <c:v>1.7485025769506748</c:v>
                </c:pt>
                <c:pt idx="44">
                  <c:v>-0.19898068033968147</c:v>
                </c:pt>
                <c:pt idx="45">
                  <c:v>0.20915200433818384</c:v>
                </c:pt>
                <c:pt idx="46">
                  <c:v>-2.7376099519133657E-2</c:v>
                </c:pt>
                <c:pt idx="47">
                  <c:v>0.33015175532270546</c:v>
                </c:pt>
                <c:pt idx="48">
                  <c:v>0.54319935539949615</c:v>
                </c:pt>
                <c:pt idx="49">
                  <c:v>0.80383982969660717</c:v>
                </c:pt>
                <c:pt idx="50">
                  <c:v>1.2052762465839999</c:v>
                </c:pt>
                <c:pt idx="51">
                  <c:v>1.0905949903488521</c:v>
                </c:pt>
                <c:pt idx="52">
                  <c:v>1.5238492797977248</c:v>
                </c:pt>
                <c:pt idx="53">
                  <c:v>0.94685939116703177</c:v>
                </c:pt>
                <c:pt idx="54">
                  <c:v>1.0599719240644174</c:v>
                </c:pt>
                <c:pt idx="55">
                  <c:v>0.36938481984705435</c:v>
                </c:pt>
                <c:pt idx="56">
                  <c:v>0.74129862864510176</c:v>
                </c:pt>
                <c:pt idx="57">
                  <c:v>-0.12747736982415786</c:v>
                </c:pt>
                <c:pt idx="58">
                  <c:v>-0.4968981659855925</c:v>
                </c:pt>
                <c:pt idx="59">
                  <c:v>-0.69893008766894837</c:v>
                </c:pt>
                <c:pt idx="60">
                  <c:v>-0.10670902117318284</c:v>
                </c:pt>
                <c:pt idx="61">
                  <c:v>-1.7367219611414328</c:v>
                </c:pt>
                <c:pt idx="62">
                  <c:v>-1.7887427113342074</c:v>
                </c:pt>
                <c:pt idx="63">
                  <c:v>-1.7437166116677609</c:v>
                </c:pt>
                <c:pt idx="64">
                  <c:v>0.55995143590051966</c:v>
                </c:pt>
                <c:pt idx="65">
                  <c:v>-0.32433769086695696</c:v>
                </c:pt>
                <c:pt idx="66">
                  <c:v>0.29467869380664641</c:v>
                </c:pt>
                <c:pt idx="67">
                  <c:v>-9.7453750692836308E-2</c:v>
                </c:pt>
                <c:pt idx="68">
                  <c:v>0.58455333044680013</c:v>
                </c:pt>
                <c:pt idx="69">
                  <c:v>0.82598982610472582</c:v>
                </c:pt>
                <c:pt idx="70">
                  <c:v>0.64179409641276874</c:v>
                </c:pt>
                <c:pt idx="71">
                  <c:v>0.35517496486066041</c:v>
                </c:pt>
                <c:pt idx="72">
                  <c:v>1.2983426794935504</c:v>
                </c:pt>
                <c:pt idx="73">
                  <c:v>0.81227970621214873</c:v>
                </c:pt>
                <c:pt idx="74">
                  <c:v>7.0384859997113539E-2</c:v>
                </c:pt>
                <c:pt idx="75">
                  <c:v>-0.61998469339907303</c:v>
                </c:pt>
                <c:pt idx="76">
                  <c:v>-0.46265514470084734</c:v>
                </c:pt>
                <c:pt idx="77">
                  <c:v>-5.3771005711794592E-2</c:v>
                </c:pt>
                <c:pt idx="78">
                  <c:v>0.34744410444292068</c:v>
                </c:pt>
                <c:pt idx="79">
                  <c:v>-0.7822197496072677</c:v>
                </c:pt>
                <c:pt idx="80">
                  <c:v>-1.0374075683526593</c:v>
                </c:pt>
                <c:pt idx="81">
                  <c:v>-1.6023790677803087</c:v>
                </c:pt>
                <c:pt idx="82">
                  <c:v>-2.8278015858813386</c:v>
                </c:pt>
                <c:pt idx="83">
                  <c:v>-2.4365696557742815</c:v>
                </c:pt>
                <c:pt idx="84">
                  <c:v>-2.5943193763740657</c:v>
                </c:pt>
                <c:pt idx="85">
                  <c:v>-1.9964354537341682</c:v>
                </c:pt>
                <c:pt idx="86">
                  <c:v>-0.47118250544163504</c:v>
                </c:pt>
                <c:pt idx="87">
                  <c:v>-0.79037870745338556</c:v>
                </c:pt>
                <c:pt idx="88">
                  <c:v>-0.42200464585636227</c:v>
                </c:pt>
                <c:pt idx="89">
                  <c:v>-0.80179432686848917</c:v>
                </c:pt>
                <c:pt idx="90">
                  <c:v>-7.3509353213646197E-2</c:v>
                </c:pt>
                <c:pt idx="91">
                  <c:v>0.61230086019866048</c:v>
                </c:pt>
                <c:pt idx="92">
                  <c:v>0.88971072072402058</c:v>
                </c:pt>
                <c:pt idx="93">
                  <c:v>0.50484778521542473</c:v>
                </c:pt>
                <c:pt idx="94">
                  <c:v>0.41211378593969661</c:v>
                </c:pt>
                <c:pt idx="95">
                  <c:v>1.8002597917155264E-2</c:v>
                </c:pt>
                <c:pt idx="96">
                  <c:v>-0.30383279692578691</c:v>
                </c:pt>
                <c:pt idx="97">
                  <c:v>0.20907190517012816</c:v>
                </c:pt>
                <c:pt idx="98">
                  <c:v>-0.73342480561589374</c:v>
                </c:pt>
                <c:pt idx="99">
                  <c:v>1.2000961345727392E-2</c:v>
                </c:pt>
                <c:pt idx="100">
                  <c:v>0.20860797642453505</c:v>
                </c:pt>
                <c:pt idx="101">
                  <c:v>-1.2040474845113622</c:v>
                </c:pt>
                <c:pt idx="102">
                  <c:v>-1.3657201900484974</c:v>
                </c:pt>
                <c:pt idx="103">
                  <c:v>-1.6019641176951187</c:v>
                </c:pt>
                <c:pt idx="104">
                  <c:v>-0.56245913113868307</c:v>
                </c:pt>
                <c:pt idx="105">
                  <c:v>0.65935225433539224</c:v>
                </c:pt>
                <c:pt idx="106">
                  <c:v>0.47919414835418717</c:v>
                </c:pt>
                <c:pt idx="107">
                  <c:v>-0.6958978085970009</c:v>
                </c:pt>
                <c:pt idx="108">
                  <c:v>-6.7994030656161858E-2</c:v>
                </c:pt>
                <c:pt idx="109">
                  <c:v>0.45195775328282506</c:v>
                </c:pt>
                <c:pt idx="110">
                  <c:v>0.49989611039862403</c:v>
                </c:pt>
                <c:pt idx="111">
                  <c:v>0.44536028085097956</c:v>
                </c:pt>
                <c:pt idx="112">
                  <c:v>0.81290337247061339</c:v>
                </c:pt>
                <c:pt idx="113">
                  <c:v>0.84688279532441557</c:v>
                </c:pt>
                <c:pt idx="114">
                  <c:v>0.77267610739686021</c:v>
                </c:pt>
                <c:pt idx="115">
                  <c:v>-9.4527168738835723E-2</c:v>
                </c:pt>
                <c:pt idx="116">
                  <c:v>0.39441234109929296</c:v>
                </c:pt>
                <c:pt idx="117">
                  <c:v>6.7405088544074121E-2</c:v>
                </c:pt>
                <c:pt idx="118">
                  <c:v>-0.62830586327591997</c:v>
                </c:pt>
                <c:pt idx="119">
                  <c:v>0.74371915942133904</c:v>
                </c:pt>
                <c:pt idx="120">
                  <c:v>-0.56736702290088803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139-4DAA-8257-73A853F6E469}"/>
            </c:ext>
          </c:extLst>
        </c:ser>
        <c:ser>
          <c:idx val="5"/>
          <c:order val="4"/>
          <c:tx>
            <c:v>trace 5</c:v>
          </c:tx>
          <c:spPr>
            <a:ln w="12700" cap="rnd">
              <a:solidFill>
                <a:schemeClr val="accent4">
                  <a:tint val="58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summary!$K$26:$K$146</c:f>
              <c:numCache>
                <c:formatCode>General</c:formatCode>
                <c:ptCount val="121"/>
                <c:pt idx="0">
                  <c:v>4.4655869461943558</c:v>
                </c:pt>
                <c:pt idx="1">
                  <c:v>3.2203442679228762</c:v>
                </c:pt>
                <c:pt idx="2">
                  <c:v>2.9998738177486128</c:v>
                </c:pt>
                <c:pt idx="3">
                  <c:v>2.5442806810429119</c:v>
                </c:pt>
                <c:pt idx="4">
                  <c:v>2.8875360114142508</c:v>
                </c:pt>
                <c:pt idx="5">
                  <c:v>2.8775992088902584</c:v>
                </c:pt>
                <c:pt idx="6">
                  <c:v>3.1310768247583254</c:v>
                </c:pt>
                <c:pt idx="7">
                  <c:v>2.2359195527229967</c:v>
                </c:pt>
                <c:pt idx="8">
                  <c:v>1.861160876240282</c:v>
                </c:pt>
                <c:pt idx="9">
                  <c:v>1.3442415089037905</c:v>
                </c:pt>
                <c:pt idx="10">
                  <c:v>1.4694961736705152</c:v>
                </c:pt>
                <c:pt idx="11">
                  <c:v>0.65804595660514564</c:v>
                </c:pt>
                <c:pt idx="12">
                  <c:v>0.67506824685056899</c:v>
                </c:pt>
                <c:pt idx="13">
                  <c:v>0.18905652039048348</c:v>
                </c:pt>
                <c:pt idx="14">
                  <c:v>-0.36260017868091077</c:v>
                </c:pt>
                <c:pt idx="15">
                  <c:v>7.4366001224810227E-2</c:v>
                </c:pt>
                <c:pt idx="16">
                  <c:v>0.23455686978488544</c:v>
                </c:pt>
                <c:pt idx="17">
                  <c:v>-0.50227401106566305</c:v>
                </c:pt>
                <c:pt idx="18">
                  <c:v>-9.0756449374815848E-2</c:v>
                </c:pt>
                <c:pt idx="19">
                  <c:v>-0.21741699912946949</c:v>
                </c:pt>
                <c:pt idx="20">
                  <c:v>-0.13315750125083642</c:v>
                </c:pt>
                <c:pt idx="21">
                  <c:v>-0.68931962058540797</c:v>
                </c:pt>
                <c:pt idx="22">
                  <c:v>0.72802215907371082</c:v>
                </c:pt>
                <c:pt idx="23">
                  <c:v>0.89526612607984946</c:v>
                </c:pt>
                <c:pt idx="24">
                  <c:v>1.4578446155241316</c:v>
                </c:pt>
                <c:pt idx="25">
                  <c:v>2.0717617084603654</c:v>
                </c:pt>
                <c:pt idx="26">
                  <c:v>2.4856762260702467</c:v>
                </c:pt>
                <c:pt idx="27">
                  <c:v>2.269636550252816</c:v>
                </c:pt>
                <c:pt idx="28">
                  <c:v>2.2444855737394627</c:v>
                </c:pt>
                <c:pt idx="29">
                  <c:v>1.1864776779403492</c:v>
                </c:pt>
                <c:pt idx="30">
                  <c:v>1.0452880048541047</c:v>
                </c:pt>
                <c:pt idx="31">
                  <c:v>1.3352682210996074</c:v>
                </c:pt>
                <c:pt idx="32">
                  <c:v>1.1220883750300243</c:v>
                </c:pt>
                <c:pt idx="33">
                  <c:v>1.8984719598449737</c:v>
                </c:pt>
                <c:pt idx="34">
                  <c:v>3.9777221392906856</c:v>
                </c:pt>
                <c:pt idx="35">
                  <c:v>4.0168489272332959</c:v>
                </c:pt>
                <c:pt idx="36">
                  <c:v>5.1498288564294317</c:v>
                </c:pt>
                <c:pt idx="37">
                  <c:v>5.0334991194864491</c:v>
                </c:pt>
                <c:pt idx="38">
                  <c:v>5.9027482661239929</c:v>
                </c:pt>
                <c:pt idx="39">
                  <c:v>5.2339298897178868</c:v>
                </c:pt>
                <c:pt idx="40">
                  <c:v>5.0982431736111602</c:v>
                </c:pt>
                <c:pt idx="41">
                  <c:v>5.1252130917292646</c:v>
                </c:pt>
                <c:pt idx="42">
                  <c:v>5.3662609148607698</c:v>
                </c:pt>
                <c:pt idx="43">
                  <c:v>4.7700571288135842</c:v>
                </c:pt>
                <c:pt idx="44">
                  <c:v>5.3805914545411673</c:v>
                </c:pt>
                <c:pt idx="45">
                  <c:v>3.9404994475106312</c:v>
                </c:pt>
                <c:pt idx="46">
                  <c:v>3.9833823545061464</c:v>
                </c:pt>
                <c:pt idx="47">
                  <c:v>2.733727795948159</c:v>
                </c:pt>
                <c:pt idx="48">
                  <c:v>2.745344858680264</c:v>
                </c:pt>
                <c:pt idx="49">
                  <c:v>2.5972944853766138</c:v>
                </c:pt>
                <c:pt idx="50">
                  <c:v>1.3772409595655468</c:v>
                </c:pt>
                <c:pt idx="51">
                  <c:v>1.0816257627510519</c:v>
                </c:pt>
                <c:pt idx="52">
                  <c:v>1.2701165889493307</c:v>
                </c:pt>
                <c:pt idx="53">
                  <c:v>0.92830340235194342</c:v>
                </c:pt>
                <c:pt idx="54">
                  <c:v>1.6593578762971066</c:v>
                </c:pt>
                <c:pt idx="55">
                  <c:v>1.6721697834444418</c:v>
                </c:pt>
                <c:pt idx="56">
                  <c:v>1.0117623379616514</c:v>
                </c:pt>
                <c:pt idx="57">
                  <c:v>1.3360757880266682E-2</c:v>
                </c:pt>
                <c:pt idx="58">
                  <c:v>0.70533032149261454</c:v>
                </c:pt>
                <c:pt idx="59">
                  <c:v>1.1845356463313057</c:v>
                </c:pt>
                <c:pt idx="60">
                  <c:v>0.69683756819939191</c:v>
                </c:pt>
                <c:pt idx="61">
                  <c:v>0.49017528944287686</c:v>
                </c:pt>
                <c:pt idx="62">
                  <c:v>0.63912797024701029</c:v>
                </c:pt>
                <c:pt idx="63">
                  <c:v>0.18873828692128566</c:v>
                </c:pt>
                <c:pt idx="64">
                  <c:v>-0.5773993053065769</c:v>
                </c:pt>
                <c:pt idx="65">
                  <c:v>-0.75117390762065672</c:v>
                </c:pt>
                <c:pt idx="66">
                  <c:v>-0.16098280106584467</c:v>
                </c:pt>
                <c:pt idx="67">
                  <c:v>-0.67598534102593388</c:v>
                </c:pt>
                <c:pt idx="68">
                  <c:v>-0.7273928118487013</c:v>
                </c:pt>
                <c:pt idx="69">
                  <c:v>-0.46885814501692707</c:v>
                </c:pt>
                <c:pt idx="70">
                  <c:v>-0.89050581332974399</c:v>
                </c:pt>
                <c:pt idx="71">
                  <c:v>-0.39889818899856677</c:v>
                </c:pt>
                <c:pt idx="72">
                  <c:v>-5.8057198075993202E-2</c:v>
                </c:pt>
                <c:pt idx="73">
                  <c:v>-0.56758005271243828</c:v>
                </c:pt>
                <c:pt idx="74">
                  <c:v>0.13017817085290959</c:v>
                </c:pt>
                <c:pt idx="75">
                  <c:v>-0.55419737849121586</c:v>
                </c:pt>
                <c:pt idx="76">
                  <c:v>-0.42415372508802496</c:v>
                </c:pt>
                <c:pt idx="77">
                  <c:v>-0.53742740518238863</c:v>
                </c:pt>
                <c:pt idx="78">
                  <c:v>-0.31758099144577662</c:v>
                </c:pt>
                <c:pt idx="79">
                  <c:v>-0.14576918836617564</c:v>
                </c:pt>
                <c:pt idx="80">
                  <c:v>-0.25474177355623517</c:v>
                </c:pt>
                <c:pt idx="81">
                  <c:v>-0.60136074402771222</c:v>
                </c:pt>
                <c:pt idx="82">
                  <c:v>-0.16794769508432292</c:v>
                </c:pt>
                <c:pt idx="83">
                  <c:v>0.61399927210422389</c:v>
                </c:pt>
                <c:pt idx="84">
                  <c:v>0.13857583224897196</c:v>
                </c:pt>
                <c:pt idx="85">
                  <c:v>4.1752321064741453</c:v>
                </c:pt>
                <c:pt idx="86">
                  <c:v>5.861755862447616</c:v>
                </c:pt>
                <c:pt idx="87">
                  <c:v>6.3653355833516834</c:v>
                </c:pt>
                <c:pt idx="88">
                  <c:v>6.6685973241267629</c:v>
                </c:pt>
                <c:pt idx="89">
                  <c:v>6.4202382114924603</c:v>
                </c:pt>
                <c:pt idx="90">
                  <c:v>6.802841944830619</c:v>
                </c:pt>
                <c:pt idx="91">
                  <c:v>6.5335618956571651</c:v>
                </c:pt>
                <c:pt idx="92">
                  <c:v>7.1353991871545244</c:v>
                </c:pt>
                <c:pt idx="93">
                  <c:v>8.0511082718232299</c:v>
                </c:pt>
                <c:pt idx="94">
                  <c:v>9.0480733116987064</c:v>
                </c:pt>
                <c:pt idx="95">
                  <c:v>9.0285303554310659</c:v>
                </c:pt>
                <c:pt idx="96">
                  <c:v>9.8752084436088428</c:v>
                </c:pt>
                <c:pt idx="97">
                  <c:v>9.2918987756253575</c:v>
                </c:pt>
                <c:pt idx="98">
                  <c:v>9.8363204760783542</c:v>
                </c:pt>
                <c:pt idx="99">
                  <c:v>9.9916770197763451</c:v>
                </c:pt>
                <c:pt idx="100">
                  <c:v>7.3196769505269765</c:v>
                </c:pt>
                <c:pt idx="101">
                  <c:v>7.2046330408282193</c:v>
                </c:pt>
                <c:pt idx="102">
                  <c:v>6.4790032779857007</c:v>
                </c:pt>
                <c:pt idx="103">
                  <c:v>5.298422913229583</c:v>
                </c:pt>
                <c:pt idx="104">
                  <c:v>3.8882065861281632</c:v>
                </c:pt>
                <c:pt idx="105">
                  <c:v>3.1982755437985664</c:v>
                </c:pt>
                <c:pt idx="106">
                  <c:v>3.0118660884582829</c:v>
                </c:pt>
                <c:pt idx="107">
                  <c:v>2.33308136872223</c:v>
                </c:pt>
                <c:pt idx="108">
                  <c:v>2.231863596971047</c:v>
                </c:pt>
                <c:pt idx="109">
                  <c:v>2.0501182586305502</c:v>
                </c:pt>
                <c:pt idx="110">
                  <c:v>1.0663707435655236</c:v>
                </c:pt>
                <c:pt idx="111">
                  <c:v>1.4270780020328018</c:v>
                </c:pt>
                <c:pt idx="112">
                  <c:v>1.7947225207339605</c:v>
                </c:pt>
                <c:pt idx="113">
                  <c:v>1.3035916538438477</c:v>
                </c:pt>
                <c:pt idx="114">
                  <c:v>1.7900507730539756</c:v>
                </c:pt>
                <c:pt idx="115">
                  <c:v>1.0461215591403024</c:v>
                </c:pt>
                <c:pt idx="116">
                  <c:v>0.6923417853628796</c:v>
                </c:pt>
                <c:pt idx="117">
                  <c:v>1.7324289435213549</c:v>
                </c:pt>
                <c:pt idx="118">
                  <c:v>1.6678097265367891</c:v>
                </c:pt>
                <c:pt idx="119">
                  <c:v>1.4450642759056631</c:v>
                </c:pt>
                <c:pt idx="120">
                  <c:v>1.2054536060456205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139-4DAA-8257-73A853F6E469}"/>
            </c:ext>
          </c:extLst>
        </c:ser>
        <c:ser>
          <c:idx val="6"/>
          <c:order val="5"/>
          <c:tx>
            <c:v>trace 6</c:v>
          </c:tx>
          <c:spPr>
            <a:ln w="28575" cap="rnd">
              <a:solidFill>
                <a:schemeClr val="accent4">
                  <a:tint val="63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139-4DAA-8257-73A853F6E469}"/>
            </c:ext>
          </c:extLst>
        </c:ser>
        <c:ser>
          <c:idx val="7"/>
          <c:order val="6"/>
          <c:tx>
            <c:v>trace 7</c:v>
          </c:tx>
          <c:spPr>
            <a:ln w="28575" cap="rnd">
              <a:solidFill>
                <a:schemeClr val="accent4">
                  <a:tint val="68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139-4DAA-8257-73A853F6E469}"/>
            </c:ext>
          </c:extLst>
        </c:ser>
        <c:ser>
          <c:idx val="8"/>
          <c:order val="7"/>
          <c:tx>
            <c:v>trace 8</c:v>
          </c:tx>
          <c:spPr>
            <a:ln w="12700" cap="rnd">
              <a:solidFill>
                <a:schemeClr val="accent4">
                  <a:tint val="72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summary!$L$26:$L$146</c:f>
              <c:numCache>
                <c:formatCode>General</c:formatCode>
                <c:ptCount val="121"/>
                <c:pt idx="0">
                  <c:v>-1.9234445087045824</c:v>
                </c:pt>
                <c:pt idx="1">
                  <c:v>-0.38663070812609884</c:v>
                </c:pt>
                <c:pt idx="2">
                  <c:v>-0.12886031665437131</c:v>
                </c:pt>
                <c:pt idx="3">
                  <c:v>-0.64246088265887302</c:v>
                </c:pt>
                <c:pt idx="4">
                  <c:v>7.2058087930689171E-2</c:v>
                </c:pt>
                <c:pt idx="5">
                  <c:v>8.2223812599477614E-2</c:v>
                </c:pt>
                <c:pt idx="6">
                  <c:v>-1.7629318490094132</c:v>
                </c:pt>
                <c:pt idx="7">
                  <c:v>0.99030453834928056</c:v>
                </c:pt>
                <c:pt idx="8">
                  <c:v>-1.0810598605114734</c:v>
                </c:pt>
                <c:pt idx="9">
                  <c:v>1.660165029018001</c:v>
                </c:pt>
                <c:pt idx="10">
                  <c:v>2.5879991423545752</c:v>
                </c:pt>
                <c:pt idx="11">
                  <c:v>0.86383953395335644</c:v>
                </c:pt>
                <c:pt idx="12">
                  <c:v>0.59292785523329694</c:v>
                </c:pt>
                <c:pt idx="13">
                  <c:v>-0.68758170746503788</c:v>
                </c:pt>
                <c:pt idx="14">
                  <c:v>-0.68798860553559438</c:v>
                </c:pt>
                <c:pt idx="15">
                  <c:v>1.2885254682610201</c:v>
                </c:pt>
                <c:pt idx="16">
                  <c:v>0.36478384287713705</c:v>
                </c:pt>
                <c:pt idx="17">
                  <c:v>1.2555279665532957</c:v>
                </c:pt>
                <c:pt idx="18">
                  <c:v>-0.67378752518051299</c:v>
                </c:pt>
                <c:pt idx="19">
                  <c:v>-1.4524072947434605</c:v>
                </c:pt>
                <c:pt idx="20">
                  <c:v>-0.9831942820752898</c:v>
                </c:pt>
                <c:pt idx="21">
                  <c:v>-0.37172578972949372</c:v>
                </c:pt>
                <c:pt idx="22">
                  <c:v>-6.1961947009143536E-2</c:v>
                </c:pt>
                <c:pt idx="23">
                  <c:v>0.20503444745452537</c:v>
                </c:pt>
                <c:pt idx="24">
                  <c:v>-0.5618219954161856</c:v>
                </c:pt>
                <c:pt idx="25">
                  <c:v>-0.98114539278615931</c:v>
                </c:pt>
                <c:pt idx="26">
                  <c:v>-0.57230321259233063</c:v>
                </c:pt>
                <c:pt idx="27">
                  <c:v>-1.8239401972100704</c:v>
                </c:pt>
                <c:pt idx="28">
                  <c:v>-1.4962250548170526</c:v>
                </c:pt>
                <c:pt idx="29">
                  <c:v>-0.63341760379929057</c:v>
                </c:pt>
                <c:pt idx="30">
                  <c:v>0.10529797277525502</c:v>
                </c:pt>
                <c:pt idx="31">
                  <c:v>0.92469793611511031</c:v>
                </c:pt>
                <c:pt idx="32">
                  <c:v>0.88133096338168815</c:v>
                </c:pt>
                <c:pt idx="33">
                  <c:v>-0.16444720469800508</c:v>
                </c:pt>
                <c:pt idx="34">
                  <c:v>8.9883951633477038E-2</c:v>
                </c:pt>
                <c:pt idx="35">
                  <c:v>-1.1676880358461312</c:v>
                </c:pt>
                <c:pt idx="36">
                  <c:v>-1.2456495149913356</c:v>
                </c:pt>
                <c:pt idx="37">
                  <c:v>-0.91688798070411415</c:v>
                </c:pt>
                <c:pt idx="38">
                  <c:v>-0.80405076965261912</c:v>
                </c:pt>
                <c:pt idx="39">
                  <c:v>-1.5714058159926696</c:v>
                </c:pt>
                <c:pt idx="40">
                  <c:v>-1.7546476929178285</c:v>
                </c:pt>
                <c:pt idx="41">
                  <c:v>-1.1425116437366951</c:v>
                </c:pt>
                <c:pt idx="42">
                  <c:v>-2.2166849419812973</c:v>
                </c:pt>
                <c:pt idx="43">
                  <c:v>-1.4838732136772463</c:v>
                </c:pt>
                <c:pt idx="44">
                  <c:v>-0.25877221533859118</c:v>
                </c:pt>
                <c:pt idx="45">
                  <c:v>-0.69498145417405344</c:v>
                </c:pt>
                <c:pt idx="46">
                  <c:v>-1.9933929680259557</c:v>
                </c:pt>
                <c:pt idx="47">
                  <c:v>0.14585602911066245</c:v>
                </c:pt>
                <c:pt idx="48">
                  <c:v>-0.56704101526489226</c:v>
                </c:pt>
                <c:pt idx="49">
                  <c:v>-1.0706678695872038</c:v>
                </c:pt>
                <c:pt idx="50">
                  <c:v>-1.4801620221388112</c:v>
                </c:pt>
                <c:pt idx="51">
                  <c:v>-0.99526772561085464</c:v>
                </c:pt>
                <c:pt idx="52">
                  <c:v>-1.370424163197411</c:v>
                </c:pt>
                <c:pt idx="53">
                  <c:v>0.41902716042147797</c:v>
                </c:pt>
                <c:pt idx="54">
                  <c:v>-0.90069296516999531</c:v>
                </c:pt>
                <c:pt idx="55">
                  <c:v>-1.7852389723614863</c:v>
                </c:pt>
                <c:pt idx="56">
                  <c:v>-1.2052226521658878</c:v>
                </c:pt>
                <c:pt idx="57">
                  <c:v>-0.21624440056301025</c:v>
                </c:pt>
                <c:pt idx="58">
                  <c:v>-1.7915311920347308</c:v>
                </c:pt>
                <c:pt idx="59">
                  <c:v>-2.2687503636302502</c:v>
                </c:pt>
                <c:pt idx="60">
                  <c:v>5.562917886582989E-3</c:v>
                </c:pt>
                <c:pt idx="61">
                  <c:v>-1.709366846125747</c:v>
                </c:pt>
                <c:pt idx="62">
                  <c:v>-1.2304194412220928</c:v>
                </c:pt>
                <c:pt idx="63">
                  <c:v>-1.1286104221711093</c:v>
                </c:pt>
                <c:pt idx="64">
                  <c:v>-0.42269546495143667</c:v>
                </c:pt>
                <c:pt idx="65">
                  <c:v>-0.79670191932352874</c:v>
                </c:pt>
                <c:pt idx="66">
                  <c:v>-1.4005208056817724</c:v>
                </c:pt>
                <c:pt idx="67">
                  <c:v>-1.2501481684763369</c:v>
                </c:pt>
                <c:pt idx="68">
                  <c:v>-9.9999093366929109E-2</c:v>
                </c:pt>
                <c:pt idx="69">
                  <c:v>-0.39098768802309597</c:v>
                </c:pt>
                <c:pt idx="70">
                  <c:v>0.16203276564647373</c:v>
                </c:pt>
                <c:pt idx="71">
                  <c:v>-3.5673092440044059</c:v>
                </c:pt>
                <c:pt idx="72">
                  <c:v>-2.1977222490920543</c:v>
                </c:pt>
                <c:pt idx="73">
                  <c:v>-2.2784974047409907</c:v>
                </c:pt>
                <c:pt idx="74">
                  <c:v>-1.1215786257184903</c:v>
                </c:pt>
                <c:pt idx="75">
                  <c:v>-2.1361531835225214</c:v>
                </c:pt>
                <c:pt idx="76">
                  <c:v>-1.0649609734266219</c:v>
                </c:pt>
                <c:pt idx="77">
                  <c:v>-0.89338438652236607</c:v>
                </c:pt>
                <c:pt idx="78">
                  <c:v>-1.4039381629952048</c:v>
                </c:pt>
                <c:pt idx="79">
                  <c:v>-1.1999659256761335</c:v>
                </c:pt>
                <c:pt idx="80">
                  <c:v>0.35824920901968738</c:v>
                </c:pt>
                <c:pt idx="81">
                  <c:v>-1.1462669766982332</c:v>
                </c:pt>
                <c:pt idx="82">
                  <c:v>-0.93632684217462758</c:v>
                </c:pt>
                <c:pt idx="83">
                  <c:v>-1.5828613935606792</c:v>
                </c:pt>
                <c:pt idx="84">
                  <c:v>-2.6344827967253828</c:v>
                </c:pt>
                <c:pt idx="85">
                  <c:v>-1.1723439839880649</c:v>
                </c:pt>
                <c:pt idx="86">
                  <c:v>-1.8633569527627907</c:v>
                </c:pt>
                <c:pt idx="87">
                  <c:v>-2.2361680408460796</c:v>
                </c:pt>
                <c:pt idx="88">
                  <c:v>-0.82733279759264577</c:v>
                </c:pt>
                <c:pt idx="89">
                  <c:v>-1.2568706598138089</c:v>
                </c:pt>
                <c:pt idx="90">
                  <c:v>-0.28160135167152878</c:v>
                </c:pt>
                <c:pt idx="91">
                  <c:v>-0.79684592590412628</c:v>
                </c:pt>
                <c:pt idx="92">
                  <c:v>-1.5611275335225321</c:v>
                </c:pt>
                <c:pt idx="93">
                  <c:v>-0.49298271225897028</c:v>
                </c:pt>
                <c:pt idx="94">
                  <c:v>-1.5428822651543901</c:v>
                </c:pt>
                <c:pt idx="95">
                  <c:v>-1.8285871601820369</c:v>
                </c:pt>
                <c:pt idx="96">
                  <c:v>-0.95622793138551732</c:v>
                </c:pt>
                <c:pt idx="97">
                  <c:v>-1.527633392581154</c:v>
                </c:pt>
                <c:pt idx="98">
                  <c:v>-1.2189277822963995</c:v>
                </c:pt>
                <c:pt idx="99">
                  <c:v>-0.38474921264398021</c:v>
                </c:pt>
                <c:pt idx="100">
                  <c:v>-1.5603871324689733</c:v>
                </c:pt>
                <c:pt idx="101">
                  <c:v>-1.6893156754193788</c:v>
                </c:pt>
                <c:pt idx="102">
                  <c:v>-1.2466417721721441</c:v>
                </c:pt>
                <c:pt idx="103">
                  <c:v>-1.7169917618559258</c:v>
                </c:pt>
                <c:pt idx="104">
                  <c:v>-1.5636442866102978</c:v>
                </c:pt>
                <c:pt idx="105">
                  <c:v>-1.295317559774946</c:v>
                </c:pt>
                <c:pt idx="106">
                  <c:v>-0.88780017267118261</c:v>
                </c:pt>
                <c:pt idx="107">
                  <c:v>-2.2858227616683043E-2</c:v>
                </c:pt>
                <c:pt idx="108">
                  <c:v>-0.60469008713130201</c:v>
                </c:pt>
                <c:pt idx="109">
                  <c:v>-0.84134627333859668</c:v>
                </c:pt>
                <c:pt idx="110">
                  <c:v>-3.0990329035978183E-2</c:v>
                </c:pt>
                <c:pt idx="111">
                  <c:v>1.3929743258036069</c:v>
                </c:pt>
                <c:pt idx="112">
                  <c:v>-0.13784498050918703</c:v>
                </c:pt>
                <c:pt idx="113">
                  <c:v>0.31813684314285146</c:v>
                </c:pt>
                <c:pt idx="114">
                  <c:v>6.7420933475814196E-2</c:v>
                </c:pt>
                <c:pt idx="115">
                  <c:v>0.28162060435708824</c:v>
                </c:pt>
                <c:pt idx="116">
                  <c:v>1.1867768826100205</c:v>
                </c:pt>
                <c:pt idx="117">
                  <c:v>0.95014411935646259</c:v>
                </c:pt>
                <c:pt idx="118">
                  <c:v>0.3352307785039077</c:v>
                </c:pt>
                <c:pt idx="119">
                  <c:v>0.18635869400042485</c:v>
                </c:pt>
                <c:pt idx="120">
                  <c:v>0.14719776550847763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9139-4DAA-8257-73A853F6E469}"/>
            </c:ext>
          </c:extLst>
        </c:ser>
        <c:ser>
          <c:idx val="9"/>
          <c:order val="8"/>
          <c:tx>
            <c:v>trace 9</c:v>
          </c:tx>
          <c:spPr>
            <a:ln w="12700" cap="rnd">
              <a:solidFill>
                <a:schemeClr val="accent4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summary!$M$26:$M$146</c:f>
              <c:numCache>
                <c:formatCode>General</c:formatCode>
                <c:ptCount val="121"/>
                <c:pt idx="0">
                  <c:v>0.70841662176878806</c:v>
                </c:pt>
                <c:pt idx="1">
                  <c:v>1.2688405035806707</c:v>
                </c:pt>
                <c:pt idx="2">
                  <c:v>0.53615367419624971</c:v>
                </c:pt>
                <c:pt idx="3">
                  <c:v>1.3122816387722784</c:v>
                </c:pt>
                <c:pt idx="4">
                  <c:v>1.5137221391298601</c:v>
                </c:pt>
                <c:pt idx="5">
                  <c:v>-1.4645292544192599</c:v>
                </c:pt>
                <c:pt idx="6">
                  <c:v>2.8258699799465723</c:v>
                </c:pt>
                <c:pt idx="7">
                  <c:v>2.9340326940200674</c:v>
                </c:pt>
                <c:pt idx="8">
                  <c:v>3.0649542662052696</c:v>
                </c:pt>
                <c:pt idx="9">
                  <c:v>2.6425555159517966</c:v>
                </c:pt>
                <c:pt idx="10">
                  <c:v>2.2092286169662847</c:v>
                </c:pt>
                <c:pt idx="11">
                  <c:v>2.8006781978591082</c:v>
                </c:pt>
                <c:pt idx="12">
                  <c:v>2.5848905537488189</c:v>
                </c:pt>
                <c:pt idx="13">
                  <c:v>0.84376726627753296</c:v>
                </c:pt>
                <c:pt idx="14">
                  <c:v>0.54890401551017476</c:v>
                </c:pt>
                <c:pt idx="15">
                  <c:v>-0.95019936070350175</c:v>
                </c:pt>
                <c:pt idx="16">
                  <c:v>-1.5703628586523091</c:v>
                </c:pt>
                <c:pt idx="17">
                  <c:v>-0.82027028461595042</c:v>
                </c:pt>
                <c:pt idx="18">
                  <c:v>-0.72167824735385955</c:v>
                </c:pt>
                <c:pt idx="19">
                  <c:v>8.4948915789071752E-2</c:v>
                </c:pt>
                <c:pt idx="20">
                  <c:v>-0.41169475718826065</c:v>
                </c:pt>
                <c:pt idx="21">
                  <c:v>-0.95496765442567755</c:v>
                </c:pt>
                <c:pt idx="22">
                  <c:v>-2.3197466869715826</c:v>
                </c:pt>
                <c:pt idx="23">
                  <c:v>-1.4859917798210542</c:v>
                </c:pt>
                <c:pt idx="24">
                  <c:v>0.21924080860729303</c:v>
                </c:pt>
                <c:pt idx="25">
                  <c:v>-0.15745174662431885</c:v>
                </c:pt>
                <c:pt idx="26">
                  <c:v>0.18417155797729606</c:v>
                </c:pt>
                <c:pt idx="27">
                  <c:v>0.92977638738888801</c:v>
                </c:pt>
                <c:pt idx="28">
                  <c:v>0.43763298907185422</c:v>
                </c:pt>
                <c:pt idx="29">
                  <c:v>0.44501932390332055</c:v>
                </c:pt>
                <c:pt idx="30">
                  <c:v>-0.4025051046811855</c:v>
                </c:pt>
                <c:pt idx="31">
                  <c:v>7.1353214026615208E-2</c:v>
                </c:pt>
                <c:pt idx="32">
                  <c:v>-0.17507968835852405</c:v>
                </c:pt>
                <c:pt idx="33">
                  <c:v>-0.96312155538193289</c:v>
                </c:pt>
                <c:pt idx="34">
                  <c:v>-0.47978658715742961</c:v>
                </c:pt>
                <c:pt idx="35">
                  <c:v>-0.33310560274556583</c:v>
                </c:pt>
                <c:pt idx="36">
                  <c:v>0.1887570884311342</c:v>
                </c:pt>
                <c:pt idx="37">
                  <c:v>9.6818221708441954E-2</c:v>
                </c:pt>
                <c:pt idx="38">
                  <c:v>-1.4981340935095364</c:v>
                </c:pt>
                <c:pt idx="39">
                  <c:v>-0.47875254858973082</c:v>
                </c:pt>
                <c:pt idx="40">
                  <c:v>0.88781481656465244</c:v>
                </c:pt>
                <c:pt idx="41">
                  <c:v>0.18009044693478324</c:v>
                </c:pt>
                <c:pt idx="42">
                  <c:v>0.748502640975515</c:v>
                </c:pt>
                <c:pt idx="43">
                  <c:v>1.7400859349052107</c:v>
                </c:pt>
                <c:pt idx="44">
                  <c:v>0.13314477729428795</c:v>
                </c:pt>
                <c:pt idx="45">
                  <c:v>0.79497602790932187</c:v>
                </c:pt>
                <c:pt idx="46">
                  <c:v>0.61153526127393953</c:v>
                </c:pt>
                <c:pt idx="47">
                  <c:v>0.44051054283886903</c:v>
                </c:pt>
                <c:pt idx="48">
                  <c:v>0.86312528314462256</c:v>
                </c:pt>
                <c:pt idx="49">
                  <c:v>0.14238297970360095</c:v>
                </c:pt>
                <c:pt idx="50">
                  <c:v>0.38456781713831562</c:v>
                </c:pt>
                <c:pt idx="51">
                  <c:v>-8.0370106184812046E-4</c:v>
                </c:pt>
                <c:pt idx="52">
                  <c:v>-1.3086825765906118</c:v>
                </c:pt>
                <c:pt idx="53">
                  <c:v>-1.8817099039064926</c:v>
                </c:pt>
                <c:pt idx="54">
                  <c:v>-2.5076899477128376</c:v>
                </c:pt>
                <c:pt idx="55">
                  <c:v>-2.2095591163260502</c:v>
                </c:pt>
                <c:pt idx="56">
                  <c:v>-2.2214689345038132</c:v>
                </c:pt>
                <c:pt idx="57">
                  <c:v>-1.9836779967402438E-3</c:v>
                </c:pt>
                <c:pt idx="58">
                  <c:v>1.4771749082146284</c:v>
                </c:pt>
                <c:pt idx="59">
                  <c:v>1.4062429878704212</c:v>
                </c:pt>
                <c:pt idx="60">
                  <c:v>0.85306456870701997</c:v>
                </c:pt>
                <c:pt idx="61">
                  <c:v>1.6393183802273055</c:v>
                </c:pt>
                <c:pt idx="62">
                  <c:v>0.45233437739792115</c:v>
                </c:pt>
                <c:pt idx="63">
                  <c:v>-0.59858917808770762</c:v>
                </c:pt>
                <c:pt idx="64">
                  <c:v>-0.30431240337780585</c:v>
                </c:pt>
                <c:pt idx="65">
                  <c:v>-0.59767559529214043</c:v>
                </c:pt>
                <c:pt idx="66">
                  <c:v>-0.5805434139572192</c:v>
                </c:pt>
                <c:pt idx="67">
                  <c:v>9.3837401150883239E-5</c:v>
                </c:pt>
                <c:pt idx="68">
                  <c:v>-1.281048343046969</c:v>
                </c:pt>
                <c:pt idx="69">
                  <c:v>-0.7913530563793415</c:v>
                </c:pt>
                <c:pt idx="70">
                  <c:v>-0.90668790938325283</c:v>
                </c:pt>
                <c:pt idx="71">
                  <c:v>-1.5630278177282182</c:v>
                </c:pt>
                <c:pt idx="72">
                  <c:v>-2.5511796726579239</c:v>
                </c:pt>
                <c:pt idx="73">
                  <c:v>-2.0895496747788531</c:v>
                </c:pt>
                <c:pt idx="74">
                  <c:v>-2.8091738872718244</c:v>
                </c:pt>
                <c:pt idx="75">
                  <c:v>-2.3984924107892733</c:v>
                </c:pt>
                <c:pt idx="76">
                  <c:v>-3.3476482363408286</c:v>
                </c:pt>
                <c:pt idx="77">
                  <c:v>-3.1705183864952726</c:v>
                </c:pt>
                <c:pt idx="78">
                  <c:v>-0.12676307652582258</c:v>
                </c:pt>
                <c:pt idx="79">
                  <c:v>-1.349398035726519</c:v>
                </c:pt>
                <c:pt idx="80">
                  <c:v>-0.55678053891222745</c:v>
                </c:pt>
                <c:pt idx="81">
                  <c:v>-0.74057817053198938</c:v>
                </c:pt>
                <c:pt idx="82">
                  <c:v>-1.8781355742067931</c:v>
                </c:pt>
                <c:pt idx="83">
                  <c:v>-5.1281701428104787E-2</c:v>
                </c:pt>
                <c:pt idx="84">
                  <c:v>-0.51335281724166903</c:v>
                </c:pt>
                <c:pt idx="85">
                  <c:v>-0.21596340246041154</c:v>
                </c:pt>
                <c:pt idx="86">
                  <c:v>0.22332088951940951</c:v>
                </c:pt>
                <c:pt idx="87">
                  <c:v>8.8272915749826805E-2</c:v>
                </c:pt>
                <c:pt idx="88">
                  <c:v>0.44599590847413911</c:v>
                </c:pt>
                <c:pt idx="89">
                  <c:v>0.485476194989446</c:v>
                </c:pt>
                <c:pt idx="90">
                  <c:v>9.2262406450996197E-3</c:v>
                </c:pt>
                <c:pt idx="91">
                  <c:v>-0.62220514313427056</c:v>
                </c:pt>
                <c:pt idx="92">
                  <c:v>-0.44452783234244658</c:v>
                </c:pt>
                <c:pt idx="93">
                  <c:v>0.4056946571498089</c:v>
                </c:pt>
                <c:pt idx="94">
                  <c:v>-1.2503743107202208</c:v>
                </c:pt>
                <c:pt idx="95">
                  <c:v>0.41760637810241713</c:v>
                </c:pt>
                <c:pt idx="96">
                  <c:v>-0.78476711791633602</c:v>
                </c:pt>
                <c:pt idx="97">
                  <c:v>9.8900103964554578E-2</c:v>
                </c:pt>
                <c:pt idx="98">
                  <c:v>-0.61665551557894271</c:v>
                </c:pt>
                <c:pt idx="99">
                  <c:v>-0.74815670969854797</c:v>
                </c:pt>
                <c:pt idx="100">
                  <c:v>-0.37244160458056996</c:v>
                </c:pt>
                <c:pt idx="101">
                  <c:v>-0.89076660696368137</c:v>
                </c:pt>
                <c:pt idx="102">
                  <c:v>-1.450025199675665</c:v>
                </c:pt>
                <c:pt idx="103">
                  <c:v>0.10002451428805365</c:v>
                </c:pt>
                <c:pt idx="104">
                  <c:v>8.2570476158448841E-2</c:v>
                </c:pt>
                <c:pt idx="105">
                  <c:v>0.29058188969560667</c:v>
                </c:pt>
                <c:pt idx="106">
                  <c:v>1.0772297584737203</c:v>
                </c:pt>
                <c:pt idx="107">
                  <c:v>1.1072459239845631</c:v>
                </c:pt>
                <c:pt idx="108">
                  <c:v>5.5814552913338325E-2</c:v>
                </c:pt>
                <c:pt idx="109">
                  <c:v>0.57467026847667912</c:v>
                </c:pt>
                <c:pt idx="110">
                  <c:v>1.1927362158125581</c:v>
                </c:pt>
                <c:pt idx="111">
                  <c:v>0.3396701050328923</c:v>
                </c:pt>
                <c:pt idx="112">
                  <c:v>1.2294482289482367</c:v>
                </c:pt>
                <c:pt idx="113">
                  <c:v>0.93552201151674441</c:v>
                </c:pt>
                <c:pt idx="114">
                  <c:v>1.4017319026353523</c:v>
                </c:pt>
                <c:pt idx="115">
                  <c:v>1.021213172784305</c:v>
                </c:pt>
                <c:pt idx="116">
                  <c:v>1.195229300991673</c:v>
                </c:pt>
                <c:pt idx="117">
                  <c:v>0.90527552070051209</c:v>
                </c:pt>
                <c:pt idx="118">
                  <c:v>2.8010792719831326</c:v>
                </c:pt>
                <c:pt idx="119">
                  <c:v>0.96924486220712081</c:v>
                </c:pt>
                <c:pt idx="120">
                  <c:v>1.6163445205544982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9139-4DAA-8257-73A853F6E469}"/>
            </c:ext>
          </c:extLst>
        </c:ser>
        <c:ser>
          <c:idx val="10"/>
          <c:order val="9"/>
          <c:tx>
            <c:v>trace 10</c:v>
          </c:tx>
          <c:spPr>
            <a:ln w="28575" cap="rnd">
              <a:solidFill>
                <a:schemeClr val="accent4">
                  <a:tint val="82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9139-4DAA-8257-73A853F6E469}"/>
            </c:ext>
          </c:extLst>
        </c:ser>
        <c:ser>
          <c:idx val="11"/>
          <c:order val="10"/>
          <c:tx>
            <c:v>trace 11</c:v>
          </c:tx>
          <c:spPr>
            <a:ln w="12700" cap="rnd">
              <a:solidFill>
                <a:schemeClr val="accent4">
                  <a:tint val="86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summary!$N$26:$N$146</c:f>
              <c:numCache>
                <c:formatCode>General</c:formatCode>
                <c:ptCount val="121"/>
                <c:pt idx="0">
                  <c:v>1.5619729149511308</c:v>
                </c:pt>
                <c:pt idx="1">
                  <c:v>1.3212223563954861</c:v>
                </c:pt>
                <c:pt idx="2">
                  <c:v>6.2382423490433422E-2</c:v>
                </c:pt>
                <c:pt idx="3">
                  <c:v>0.32416383446669877</c:v>
                </c:pt>
                <c:pt idx="4">
                  <c:v>-8.1940878227928143E-2</c:v>
                </c:pt>
                <c:pt idx="5">
                  <c:v>-0.12002625509893118</c:v>
                </c:pt>
                <c:pt idx="6">
                  <c:v>-0.10420860595178039</c:v>
                </c:pt>
                <c:pt idx="7">
                  <c:v>-0.34896066370678147</c:v>
                </c:pt>
                <c:pt idx="8">
                  <c:v>-1.4015836964619282</c:v>
                </c:pt>
                <c:pt idx="9">
                  <c:v>-0.31497188827430539</c:v>
                </c:pt>
                <c:pt idx="10">
                  <c:v>0.61111756797382077</c:v>
                </c:pt>
                <c:pt idx="11">
                  <c:v>0.75168199020530879</c:v>
                </c:pt>
                <c:pt idx="12">
                  <c:v>-0.31556225879073602</c:v>
                </c:pt>
                <c:pt idx="13">
                  <c:v>-0.99546491706129592</c:v>
                </c:pt>
                <c:pt idx="14">
                  <c:v>0.29991336177891226</c:v>
                </c:pt>
                <c:pt idx="15">
                  <c:v>0.36949112247983901</c:v>
                </c:pt>
                <c:pt idx="16">
                  <c:v>1.0709769404867016</c:v>
                </c:pt>
                <c:pt idx="17">
                  <c:v>-3.8315963314197226</c:v>
                </c:pt>
                <c:pt idx="18">
                  <c:v>8.2668903038385477E-2</c:v>
                </c:pt>
                <c:pt idx="19">
                  <c:v>3.3195731794879406</c:v>
                </c:pt>
                <c:pt idx="20">
                  <c:v>3.1471865584993757</c:v>
                </c:pt>
                <c:pt idx="21">
                  <c:v>3.2498586462180761</c:v>
                </c:pt>
                <c:pt idx="22">
                  <c:v>3.4603713311926416</c:v>
                </c:pt>
                <c:pt idx="23">
                  <c:v>2.6672172591225434</c:v>
                </c:pt>
                <c:pt idx="24">
                  <c:v>1.0524291751543358</c:v>
                </c:pt>
                <c:pt idx="25">
                  <c:v>-0.58650462858626695</c:v>
                </c:pt>
                <c:pt idx="26">
                  <c:v>0.31433326324567179</c:v>
                </c:pt>
                <c:pt idx="27">
                  <c:v>1.3440406215744838</c:v>
                </c:pt>
                <c:pt idx="28">
                  <c:v>0.47129863358373236</c:v>
                </c:pt>
                <c:pt idx="29">
                  <c:v>-1.6067432922571301</c:v>
                </c:pt>
                <c:pt idx="30">
                  <c:v>-1.1361445061366742</c:v>
                </c:pt>
                <c:pt idx="31">
                  <c:v>0.36036793798729172</c:v>
                </c:pt>
                <c:pt idx="32">
                  <c:v>-0.368094344749545</c:v>
                </c:pt>
                <c:pt idx="33">
                  <c:v>-1.8734056402635042</c:v>
                </c:pt>
                <c:pt idx="34">
                  <c:v>-1.8109329210642722</c:v>
                </c:pt>
                <c:pt idx="35">
                  <c:v>-2.4280471737411418</c:v>
                </c:pt>
                <c:pt idx="36">
                  <c:v>-2.1850467775236986</c:v>
                </c:pt>
                <c:pt idx="37">
                  <c:v>-1.3456209076477754</c:v>
                </c:pt>
                <c:pt idx="38">
                  <c:v>-1.4726339446712418</c:v>
                </c:pt>
                <c:pt idx="39">
                  <c:v>-2.6175112408402114E-3</c:v>
                </c:pt>
                <c:pt idx="40">
                  <c:v>-0.52895055193801821</c:v>
                </c:pt>
                <c:pt idx="41">
                  <c:v>0.30633791996791049</c:v>
                </c:pt>
                <c:pt idx="42">
                  <c:v>1.5778339250770095</c:v>
                </c:pt>
                <c:pt idx="43">
                  <c:v>1.4927218864097036</c:v>
                </c:pt>
                <c:pt idx="44">
                  <c:v>-9.7816331960552741E-2</c:v>
                </c:pt>
                <c:pt idx="45">
                  <c:v>-1.1206150452854193</c:v>
                </c:pt>
                <c:pt idx="46">
                  <c:v>-0.32691648120169259</c:v>
                </c:pt>
                <c:pt idx="47">
                  <c:v>-1.9745374029573821</c:v>
                </c:pt>
                <c:pt idx="48">
                  <c:v>-1.420146034409173</c:v>
                </c:pt>
                <c:pt idx="49">
                  <c:v>-0.59912765931535317</c:v>
                </c:pt>
                <c:pt idx="50">
                  <c:v>-1.9449058587885377</c:v>
                </c:pt>
                <c:pt idx="51">
                  <c:v>-1.1502286752572577</c:v>
                </c:pt>
                <c:pt idx="52">
                  <c:v>-2.6968847922955606</c:v>
                </c:pt>
                <c:pt idx="53">
                  <c:v>-1.2897213727631833</c:v>
                </c:pt>
                <c:pt idx="54">
                  <c:v>-2.8795449155830282</c:v>
                </c:pt>
                <c:pt idx="55">
                  <c:v>-1.2927666223406895</c:v>
                </c:pt>
                <c:pt idx="56">
                  <c:v>-2.0764373978891841</c:v>
                </c:pt>
                <c:pt idx="57">
                  <c:v>-1.3361477143916511</c:v>
                </c:pt>
                <c:pt idx="58">
                  <c:v>-2.2785852993008726</c:v>
                </c:pt>
                <c:pt idx="59">
                  <c:v>-2.2684072401257827</c:v>
                </c:pt>
                <c:pt idx="60">
                  <c:v>-3.1555508730887056</c:v>
                </c:pt>
                <c:pt idx="61">
                  <c:v>-2.0597273140711971</c:v>
                </c:pt>
                <c:pt idx="62">
                  <c:v>-0.47074341673442288</c:v>
                </c:pt>
                <c:pt idx="63">
                  <c:v>-1.1313491098735202</c:v>
                </c:pt>
                <c:pt idx="64">
                  <c:v>-2.3697245136725393</c:v>
                </c:pt>
                <c:pt idx="65">
                  <c:v>-1.0817056152939568</c:v>
                </c:pt>
                <c:pt idx="66">
                  <c:v>-1.445952901865974</c:v>
                </c:pt>
                <c:pt idx="67">
                  <c:v>-1.0697504600154761</c:v>
                </c:pt>
                <c:pt idx="68">
                  <c:v>-0.32164702227396408</c:v>
                </c:pt>
                <c:pt idx="69">
                  <c:v>-1.2945003892417697</c:v>
                </c:pt>
                <c:pt idx="70">
                  <c:v>-2.358450505598257</c:v>
                </c:pt>
                <c:pt idx="71">
                  <c:v>-1.1703904875259397</c:v>
                </c:pt>
                <c:pt idx="72">
                  <c:v>-0.4588233214145726</c:v>
                </c:pt>
                <c:pt idx="73">
                  <c:v>1.2900208473916881</c:v>
                </c:pt>
                <c:pt idx="74">
                  <c:v>2.5819713393094812</c:v>
                </c:pt>
                <c:pt idx="75">
                  <c:v>1.3784775105600557</c:v>
                </c:pt>
                <c:pt idx="76">
                  <c:v>1.7285643334605909</c:v>
                </c:pt>
                <c:pt idx="77">
                  <c:v>1.9629454488981619</c:v>
                </c:pt>
                <c:pt idx="78">
                  <c:v>2.6471776779117966</c:v>
                </c:pt>
                <c:pt idx="79">
                  <c:v>3.2754375298299934</c:v>
                </c:pt>
                <c:pt idx="80">
                  <c:v>3.0517930287085546</c:v>
                </c:pt>
                <c:pt idx="81">
                  <c:v>1.4959245434076323</c:v>
                </c:pt>
                <c:pt idx="82">
                  <c:v>1.5050562586227207</c:v>
                </c:pt>
                <c:pt idx="83">
                  <c:v>-0.1549930705092768</c:v>
                </c:pt>
                <c:pt idx="84">
                  <c:v>0.6987900927942915</c:v>
                </c:pt>
                <c:pt idx="85">
                  <c:v>-0.14344454804838858</c:v>
                </c:pt>
                <c:pt idx="86">
                  <c:v>-0.52275229251976074</c:v>
                </c:pt>
                <c:pt idx="87">
                  <c:v>-0.42015143442108394</c:v>
                </c:pt>
                <c:pt idx="88">
                  <c:v>-0.48989309758059663</c:v>
                </c:pt>
                <c:pt idx="89">
                  <c:v>-1.1579345695265328</c:v>
                </c:pt>
                <c:pt idx="90">
                  <c:v>-1.757374074845736</c:v>
                </c:pt>
                <c:pt idx="91">
                  <c:v>-0.26162372604988532</c:v>
                </c:pt>
                <c:pt idx="92">
                  <c:v>-0.8691566844212345</c:v>
                </c:pt>
                <c:pt idx="93">
                  <c:v>-1.8467437486655043</c:v>
                </c:pt>
                <c:pt idx="94">
                  <c:v>-0.32453483844671233</c:v>
                </c:pt>
                <c:pt idx="95">
                  <c:v>-0.97995897259519416</c:v>
                </c:pt>
                <c:pt idx="96">
                  <c:v>-0.8017247855805929</c:v>
                </c:pt>
                <c:pt idx="97">
                  <c:v>-0.59265814830566188</c:v>
                </c:pt>
                <c:pt idx="98">
                  <c:v>-1.8834863611240913</c:v>
                </c:pt>
                <c:pt idx="99">
                  <c:v>-1.7773453349787995</c:v>
                </c:pt>
                <c:pt idx="100">
                  <c:v>-0.59244623466202884</c:v>
                </c:pt>
                <c:pt idx="101">
                  <c:v>-1.9275158635903917</c:v>
                </c:pt>
                <c:pt idx="102">
                  <c:v>0.29225496070672657</c:v>
                </c:pt>
                <c:pt idx="103">
                  <c:v>1.0453165614513735</c:v>
                </c:pt>
                <c:pt idx="104">
                  <c:v>-9.1929223937945809E-2</c:v>
                </c:pt>
                <c:pt idx="105">
                  <c:v>-0.26477571216429435</c:v>
                </c:pt>
                <c:pt idx="106">
                  <c:v>-0.99325293693915873</c:v>
                </c:pt>
                <c:pt idx="107">
                  <c:v>-1.3164170424253578</c:v>
                </c:pt>
                <c:pt idx="108">
                  <c:v>-1.0884784456722525</c:v>
                </c:pt>
                <c:pt idx="109">
                  <c:v>-0.70415490922788437</c:v>
                </c:pt>
                <c:pt idx="110">
                  <c:v>-1.3195053642665879</c:v>
                </c:pt>
                <c:pt idx="111">
                  <c:v>-0.26024555642396885</c:v>
                </c:pt>
                <c:pt idx="112">
                  <c:v>-0.91866182370295602</c:v>
                </c:pt>
                <c:pt idx="113">
                  <c:v>1.1971047120747293</c:v>
                </c:pt>
                <c:pt idx="114">
                  <c:v>1.6588577944772829</c:v>
                </c:pt>
                <c:pt idx="115">
                  <c:v>0.47678203517543771</c:v>
                </c:pt>
                <c:pt idx="116">
                  <c:v>-1.144497517501802</c:v>
                </c:pt>
                <c:pt idx="117">
                  <c:v>3.4252746996364346E-2</c:v>
                </c:pt>
                <c:pt idx="118">
                  <c:v>1.7898533153774474</c:v>
                </c:pt>
                <c:pt idx="119">
                  <c:v>0.81522789142123298</c:v>
                </c:pt>
                <c:pt idx="120">
                  <c:v>0.1243697953318393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9139-4DAA-8257-73A853F6E469}"/>
            </c:ext>
          </c:extLst>
        </c:ser>
        <c:ser>
          <c:idx val="12"/>
          <c:order val="11"/>
          <c:tx>
            <c:v>trace 12</c:v>
          </c:tx>
          <c:spPr>
            <a:ln w="12700" cap="rnd">
              <a:solidFill>
                <a:schemeClr val="accent4">
                  <a:tint val="91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summary!$O$26:$O$146</c:f>
              <c:numCache>
                <c:formatCode>General</c:formatCode>
                <c:ptCount val="121"/>
                <c:pt idx="0">
                  <c:v>5.9830515739769048</c:v>
                </c:pt>
                <c:pt idx="1">
                  <c:v>6.1385800756771909</c:v>
                </c:pt>
                <c:pt idx="2">
                  <c:v>7.1195295551196347</c:v>
                </c:pt>
                <c:pt idx="3">
                  <c:v>6.4632961037462504</c:v>
                </c:pt>
                <c:pt idx="4">
                  <c:v>3.6016490994797743</c:v>
                </c:pt>
                <c:pt idx="5">
                  <c:v>1.928528481625549</c:v>
                </c:pt>
                <c:pt idx="6">
                  <c:v>1.2899171991203542</c:v>
                </c:pt>
                <c:pt idx="7">
                  <c:v>-3.5028397830164627E-2</c:v>
                </c:pt>
                <c:pt idx="8">
                  <c:v>0.55119049248160557</c:v>
                </c:pt>
                <c:pt idx="9">
                  <c:v>-0.45674082646531156</c:v>
                </c:pt>
                <c:pt idx="10">
                  <c:v>1.2902256999020361</c:v>
                </c:pt>
                <c:pt idx="11">
                  <c:v>0.75495752932744653</c:v>
                </c:pt>
                <c:pt idx="12">
                  <c:v>0.53269552166663203</c:v>
                </c:pt>
                <c:pt idx="13">
                  <c:v>1.6864242661668738</c:v>
                </c:pt>
                <c:pt idx="14">
                  <c:v>2.5556674493973834</c:v>
                </c:pt>
                <c:pt idx="15">
                  <c:v>0.7908412583479586</c:v>
                </c:pt>
                <c:pt idx="16">
                  <c:v>0.17824709880981637</c:v>
                </c:pt>
                <c:pt idx="17">
                  <c:v>-1.2145193801715186</c:v>
                </c:pt>
                <c:pt idx="18">
                  <c:v>-1.9675967343946148</c:v>
                </c:pt>
                <c:pt idx="19">
                  <c:v>-2.561759479822511</c:v>
                </c:pt>
                <c:pt idx="20">
                  <c:v>-3.1856642583608838</c:v>
                </c:pt>
                <c:pt idx="21">
                  <c:v>-2.2617971805543791</c:v>
                </c:pt>
                <c:pt idx="22">
                  <c:v>-3.3947063576735901</c:v>
                </c:pt>
                <c:pt idx="23">
                  <c:v>-2.5845577111962306</c:v>
                </c:pt>
                <c:pt idx="24">
                  <c:v>-2.512951148505894</c:v>
                </c:pt>
                <c:pt idx="25">
                  <c:v>1.1161097365344979</c:v>
                </c:pt>
                <c:pt idx="26">
                  <c:v>2.3002815347220369</c:v>
                </c:pt>
                <c:pt idx="27">
                  <c:v>2.0709859136520934</c:v>
                </c:pt>
                <c:pt idx="28">
                  <c:v>1.1842430635992769</c:v>
                </c:pt>
                <c:pt idx="29">
                  <c:v>2.6092143935293297</c:v>
                </c:pt>
                <c:pt idx="30">
                  <c:v>4.3688651302497954</c:v>
                </c:pt>
                <c:pt idx="31">
                  <c:v>3.9035943772751756</c:v>
                </c:pt>
                <c:pt idx="32">
                  <c:v>4.3145551667770183</c:v>
                </c:pt>
                <c:pt idx="33">
                  <c:v>4.9022801576239621</c:v>
                </c:pt>
                <c:pt idx="34">
                  <c:v>3.9121588558519735</c:v>
                </c:pt>
                <c:pt idx="35">
                  <c:v>0.25264858709783</c:v>
                </c:pt>
                <c:pt idx="36">
                  <c:v>-0.52189190868263557</c:v>
                </c:pt>
                <c:pt idx="37">
                  <c:v>-0.62841802082441856</c:v>
                </c:pt>
                <c:pt idx="38">
                  <c:v>-1.3461389041915823</c:v>
                </c:pt>
                <c:pt idx="39">
                  <c:v>-1.9607087881407397</c:v>
                </c:pt>
                <c:pt idx="40">
                  <c:v>-1.466616769901492</c:v>
                </c:pt>
                <c:pt idx="41">
                  <c:v>-2.7291313039726526</c:v>
                </c:pt>
                <c:pt idx="42">
                  <c:v>-2.1863200357400476</c:v>
                </c:pt>
                <c:pt idx="43">
                  <c:v>-3.2000340513504844</c:v>
                </c:pt>
                <c:pt idx="44">
                  <c:v>-2.8239250492656769</c:v>
                </c:pt>
                <c:pt idx="45">
                  <c:v>-3.5626007347666864</c:v>
                </c:pt>
                <c:pt idx="46">
                  <c:v>-4.4587214359517073</c:v>
                </c:pt>
                <c:pt idx="47">
                  <c:v>-1.5636028090927339</c:v>
                </c:pt>
                <c:pt idx="48">
                  <c:v>-8.958106611024938E-2</c:v>
                </c:pt>
                <c:pt idx="49">
                  <c:v>-0.1367388620930296</c:v>
                </c:pt>
                <c:pt idx="50">
                  <c:v>1.755998892187639</c:v>
                </c:pt>
                <c:pt idx="51">
                  <c:v>1.8069089865778349</c:v>
                </c:pt>
                <c:pt idx="52">
                  <c:v>0.90893319079658386</c:v>
                </c:pt>
                <c:pt idx="53">
                  <c:v>0.22864470849210095</c:v>
                </c:pt>
                <c:pt idx="54">
                  <c:v>0.36764235116508975</c:v>
                </c:pt>
                <c:pt idx="55">
                  <c:v>0.41599215099141901</c:v>
                </c:pt>
                <c:pt idx="56">
                  <c:v>0.46764977676315789</c:v>
                </c:pt>
                <c:pt idx="57">
                  <c:v>5.0893653766736682</c:v>
                </c:pt>
                <c:pt idx="58">
                  <c:v>4.8411467851524028</c:v>
                </c:pt>
                <c:pt idx="59">
                  <c:v>4.1989749234952045</c:v>
                </c:pt>
                <c:pt idx="60">
                  <c:v>2.7649299914072243</c:v>
                </c:pt>
                <c:pt idx="61">
                  <c:v>0.81848286671705095</c:v>
                </c:pt>
                <c:pt idx="62">
                  <c:v>-0.21213033749494539</c:v>
                </c:pt>
                <c:pt idx="63">
                  <c:v>-3.1561294836203346E-2</c:v>
                </c:pt>
                <c:pt idx="64">
                  <c:v>-0.78277166096773609</c:v>
                </c:pt>
                <c:pt idx="65">
                  <c:v>2.4305275953608532</c:v>
                </c:pt>
                <c:pt idx="66">
                  <c:v>4.6768864782247181</c:v>
                </c:pt>
                <c:pt idx="67">
                  <c:v>3.5862712774146015</c:v>
                </c:pt>
                <c:pt idx="68">
                  <c:v>3.2604357417434997</c:v>
                </c:pt>
                <c:pt idx="69">
                  <c:v>3.2072613377784998</c:v>
                </c:pt>
                <c:pt idx="70">
                  <c:v>1.6610796798563947</c:v>
                </c:pt>
                <c:pt idx="71">
                  <c:v>-0.50753528700338102</c:v>
                </c:pt>
                <c:pt idx="72">
                  <c:v>-0.14438086720367033</c:v>
                </c:pt>
                <c:pt idx="73">
                  <c:v>-0.38256554229854822</c:v>
                </c:pt>
                <c:pt idx="74">
                  <c:v>-1.4659750169644432</c:v>
                </c:pt>
                <c:pt idx="75">
                  <c:v>-2.1989911709318406</c:v>
                </c:pt>
                <c:pt idx="76">
                  <c:v>-1.7566590953216703</c:v>
                </c:pt>
                <c:pt idx="77">
                  <c:v>1.1588224037809414</c:v>
                </c:pt>
                <c:pt idx="78">
                  <c:v>2.1826634771891897</c:v>
                </c:pt>
                <c:pt idx="79">
                  <c:v>3.8778520116728403</c:v>
                </c:pt>
                <c:pt idx="80">
                  <c:v>2.9298006889582626</c:v>
                </c:pt>
                <c:pt idx="81">
                  <c:v>1.1512510128554398</c:v>
                </c:pt>
                <c:pt idx="82">
                  <c:v>1.9549596440853005</c:v>
                </c:pt>
                <c:pt idx="83">
                  <c:v>0.83575826710240819</c:v>
                </c:pt>
                <c:pt idx="84">
                  <c:v>-0.32938028828613658</c:v>
                </c:pt>
                <c:pt idx="85">
                  <c:v>-0.76786839225002734</c:v>
                </c:pt>
                <c:pt idx="86">
                  <c:v>-0.36958595534495858</c:v>
                </c:pt>
                <c:pt idx="87">
                  <c:v>-0.27335475105608692</c:v>
                </c:pt>
                <c:pt idx="88">
                  <c:v>-0.32025311601759104</c:v>
                </c:pt>
                <c:pt idx="89">
                  <c:v>1.3971251858521687</c:v>
                </c:pt>
                <c:pt idx="90">
                  <c:v>3.355105504359142</c:v>
                </c:pt>
                <c:pt idx="91">
                  <c:v>5.4153721293526953</c:v>
                </c:pt>
                <c:pt idx="92">
                  <c:v>4.4532108216621342</c:v>
                </c:pt>
                <c:pt idx="93">
                  <c:v>3.8068562706260107</c:v>
                </c:pt>
                <c:pt idx="94">
                  <c:v>3.5775212876239659</c:v>
                </c:pt>
                <c:pt idx="95">
                  <c:v>2.1349349221223184</c:v>
                </c:pt>
                <c:pt idx="96">
                  <c:v>2.3409395778153761</c:v>
                </c:pt>
                <c:pt idx="97">
                  <c:v>0.3146076813156744</c:v>
                </c:pt>
                <c:pt idx="98">
                  <c:v>0.3819624117737741</c:v>
                </c:pt>
                <c:pt idx="99">
                  <c:v>0.24546780070246951</c:v>
                </c:pt>
                <c:pt idx="100">
                  <c:v>-0.12941415889201749</c:v>
                </c:pt>
                <c:pt idx="101">
                  <c:v>0.18900849500541914</c:v>
                </c:pt>
                <c:pt idx="102">
                  <c:v>0.51172234351084245</c:v>
                </c:pt>
                <c:pt idx="103">
                  <c:v>6.4448992036622299E-2</c:v>
                </c:pt>
                <c:pt idx="104">
                  <c:v>0.36251195001733127</c:v>
                </c:pt>
                <c:pt idx="105">
                  <c:v>0.40682758831563048</c:v>
                </c:pt>
                <c:pt idx="106">
                  <c:v>0.31204913800716266</c:v>
                </c:pt>
                <c:pt idx="107">
                  <c:v>0.97222671804082561</c:v>
                </c:pt>
                <c:pt idx="108">
                  <c:v>0.38182371538070942</c:v>
                </c:pt>
                <c:pt idx="109">
                  <c:v>-0.76402291477436113</c:v>
                </c:pt>
                <c:pt idx="110">
                  <c:v>-6.1155225847986196E-2</c:v>
                </c:pt>
                <c:pt idx="111">
                  <c:v>0.95199440188821383</c:v>
                </c:pt>
                <c:pt idx="112">
                  <c:v>1.3609867536354892</c:v>
                </c:pt>
                <c:pt idx="113">
                  <c:v>2.1903356145079935</c:v>
                </c:pt>
                <c:pt idx="114">
                  <c:v>4.3483765043326779</c:v>
                </c:pt>
                <c:pt idx="115">
                  <c:v>5.6631125989849052</c:v>
                </c:pt>
                <c:pt idx="116">
                  <c:v>5.981490558287704</c:v>
                </c:pt>
                <c:pt idx="117">
                  <c:v>4.488802006019438</c:v>
                </c:pt>
                <c:pt idx="118">
                  <c:v>2.9979450203036455</c:v>
                </c:pt>
                <c:pt idx="119">
                  <c:v>3.5977089912769031</c:v>
                </c:pt>
                <c:pt idx="120">
                  <c:v>1.9238478297966231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9139-4DAA-8257-73A853F6E469}"/>
            </c:ext>
          </c:extLst>
        </c:ser>
        <c:ser>
          <c:idx val="13"/>
          <c:order val="12"/>
          <c:tx>
            <c:v>trace 13</c:v>
          </c:tx>
          <c:spPr>
            <a:ln w="12700" cap="rnd">
              <a:solidFill>
                <a:schemeClr val="accent4">
                  <a:tint val="96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summary!$P$26:$P$146</c:f>
              <c:numCache>
                <c:formatCode>General</c:formatCode>
                <c:ptCount val="121"/>
                <c:pt idx="0">
                  <c:v>3.732926552635004E-2</c:v>
                </c:pt>
                <c:pt idx="1">
                  <c:v>-0.29107192076740201</c:v>
                </c:pt>
                <c:pt idx="2">
                  <c:v>-0.97571967214225752</c:v>
                </c:pt>
                <c:pt idx="3">
                  <c:v>-0.46206114251087971</c:v>
                </c:pt>
                <c:pt idx="4">
                  <c:v>-0.73855492112115839</c:v>
                </c:pt>
                <c:pt idx="5">
                  <c:v>-1.5607603774591852</c:v>
                </c:pt>
                <c:pt idx="6">
                  <c:v>-1.8047373860585494</c:v>
                </c:pt>
                <c:pt idx="7">
                  <c:v>-1.0306296268456183</c:v>
                </c:pt>
                <c:pt idx="8">
                  <c:v>-1.4383154238481859</c:v>
                </c:pt>
                <c:pt idx="9">
                  <c:v>-0.48506726674022899</c:v>
                </c:pt>
                <c:pt idx="10">
                  <c:v>0.19011212704036273</c:v>
                </c:pt>
                <c:pt idx="11">
                  <c:v>-0.44655398897096449</c:v>
                </c:pt>
                <c:pt idx="12">
                  <c:v>1.0212656690267747</c:v>
                </c:pt>
                <c:pt idx="13">
                  <c:v>0.95257010198353964</c:v>
                </c:pt>
                <c:pt idx="14">
                  <c:v>0.88471783450448671</c:v>
                </c:pt>
                <c:pt idx="15">
                  <c:v>-0.32127666716197129</c:v>
                </c:pt>
                <c:pt idx="16">
                  <c:v>0.42327969251653025</c:v>
                </c:pt>
                <c:pt idx="17">
                  <c:v>-0.17571336959387104</c:v>
                </c:pt>
                <c:pt idx="18">
                  <c:v>-1.2613996056731671</c:v>
                </c:pt>
                <c:pt idx="19">
                  <c:v>-1.5234436556023332</c:v>
                </c:pt>
                <c:pt idx="20">
                  <c:v>-1.8227946644415589</c:v>
                </c:pt>
                <c:pt idx="21">
                  <c:v>-1.924215491540636</c:v>
                </c:pt>
                <c:pt idx="22">
                  <c:v>-1.686464042311516</c:v>
                </c:pt>
                <c:pt idx="23">
                  <c:v>-1.4482280498165891</c:v>
                </c:pt>
                <c:pt idx="24">
                  <c:v>-2.6390821563812232</c:v>
                </c:pt>
                <c:pt idx="25">
                  <c:v>-3.302748485732284</c:v>
                </c:pt>
                <c:pt idx="26">
                  <c:v>-2.5004218236519602</c:v>
                </c:pt>
                <c:pt idx="27">
                  <c:v>-3.3323779001591358</c:v>
                </c:pt>
                <c:pt idx="28">
                  <c:v>-2.5756700464401217</c:v>
                </c:pt>
                <c:pt idx="29">
                  <c:v>-3.3930276014040426</c:v>
                </c:pt>
                <c:pt idx="30">
                  <c:v>-3.8497037594482815</c:v>
                </c:pt>
                <c:pt idx="31">
                  <c:v>-3.1746099666343293</c:v>
                </c:pt>
                <c:pt idx="32">
                  <c:v>-3.9790469165642022</c:v>
                </c:pt>
                <c:pt idx="33">
                  <c:v>-1.5387190642339765</c:v>
                </c:pt>
                <c:pt idx="34">
                  <c:v>-2.0538788279508426</c:v>
                </c:pt>
                <c:pt idx="35">
                  <c:v>-0.90784047697981785</c:v>
                </c:pt>
                <c:pt idx="36">
                  <c:v>-0.51680121402184409</c:v>
                </c:pt>
                <c:pt idx="37">
                  <c:v>-0.35798554613054295</c:v>
                </c:pt>
                <c:pt idx="38">
                  <c:v>9.5642650904290902E-2</c:v>
                </c:pt>
                <c:pt idx="39">
                  <c:v>0.62467571091440077</c:v>
                </c:pt>
                <c:pt idx="40">
                  <c:v>1.0662764614363036</c:v>
                </c:pt>
                <c:pt idx="41">
                  <c:v>0.20688428907385589</c:v>
                </c:pt>
                <c:pt idx="42">
                  <c:v>0.14342934323177839</c:v>
                </c:pt>
                <c:pt idx="43">
                  <c:v>0.41792575945541011</c:v>
                </c:pt>
                <c:pt idx="44">
                  <c:v>0.28716129613910985</c:v>
                </c:pt>
                <c:pt idx="45">
                  <c:v>2.4154254056493922</c:v>
                </c:pt>
                <c:pt idx="46">
                  <c:v>1.6464066477262012</c:v>
                </c:pt>
                <c:pt idx="47">
                  <c:v>2.2777658950888351</c:v>
                </c:pt>
                <c:pt idx="48">
                  <c:v>1.4177703854096038</c:v>
                </c:pt>
                <c:pt idx="49">
                  <c:v>9.4600680873744347E-2</c:v>
                </c:pt>
                <c:pt idx="50">
                  <c:v>0.87156651281508402</c:v>
                </c:pt>
                <c:pt idx="51">
                  <c:v>0.75204272518183501</c:v>
                </c:pt>
                <c:pt idx="52">
                  <c:v>0.21316788043707352</c:v>
                </c:pt>
                <c:pt idx="53">
                  <c:v>0.5089085818455874</c:v>
                </c:pt>
                <c:pt idx="54">
                  <c:v>-0.26539100103094759</c:v>
                </c:pt>
                <c:pt idx="55">
                  <c:v>1.2882829014558259</c:v>
                </c:pt>
                <c:pt idx="56">
                  <c:v>0.50163566375506763</c:v>
                </c:pt>
                <c:pt idx="57">
                  <c:v>0.29924589079412384</c:v>
                </c:pt>
                <c:pt idx="58">
                  <c:v>0.75011885611481688</c:v>
                </c:pt>
                <c:pt idx="59">
                  <c:v>-0.27788699788738369</c:v>
                </c:pt>
                <c:pt idx="60">
                  <c:v>-0.46957394916535095</c:v>
                </c:pt>
                <c:pt idx="61">
                  <c:v>-1.7423913796898667</c:v>
                </c:pt>
                <c:pt idx="62">
                  <c:v>-1.8228864793903479</c:v>
                </c:pt>
                <c:pt idx="63">
                  <c:v>-2.2398451311475589</c:v>
                </c:pt>
                <c:pt idx="64">
                  <c:v>-2.5712780073190373</c:v>
                </c:pt>
                <c:pt idx="65">
                  <c:v>-2.509529299766144</c:v>
                </c:pt>
                <c:pt idx="66">
                  <c:v>-3.2480840909424047</c:v>
                </c:pt>
                <c:pt idx="67">
                  <c:v>-3.2083091780810538</c:v>
                </c:pt>
                <c:pt idx="68">
                  <c:v>-3.3436422947953437</c:v>
                </c:pt>
                <c:pt idx="69">
                  <c:v>-3.020515294091795</c:v>
                </c:pt>
                <c:pt idx="70">
                  <c:v>-4.2574484291338592</c:v>
                </c:pt>
                <c:pt idx="71">
                  <c:v>-3.0938144026540848</c:v>
                </c:pt>
                <c:pt idx="72">
                  <c:v>-4.6335601880623596</c:v>
                </c:pt>
                <c:pt idx="73">
                  <c:v>-2.7539946625269027</c:v>
                </c:pt>
                <c:pt idx="74">
                  <c:v>-2.0066822480400481</c:v>
                </c:pt>
                <c:pt idx="75">
                  <c:v>-1.4256381072876145</c:v>
                </c:pt>
                <c:pt idx="76">
                  <c:v>-0.97662973684498422</c:v>
                </c:pt>
                <c:pt idx="77">
                  <c:v>-0.60926082276316751</c:v>
                </c:pt>
                <c:pt idx="78">
                  <c:v>-0.15783423731774687</c:v>
                </c:pt>
                <c:pt idx="79">
                  <c:v>1.7445874311074003E-2</c:v>
                </c:pt>
                <c:pt idx="80">
                  <c:v>-1.0805444105933295</c:v>
                </c:pt>
                <c:pt idx="81">
                  <c:v>-1.0084276732180182</c:v>
                </c:pt>
                <c:pt idx="82">
                  <c:v>-1.265674131130661</c:v>
                </c:pt>
                <c:pt idx="83">
                  <c:v>2.2817954057432708</c:v>
                </c:pt>
                <c:pt idx="84">
                  <c:v>-0.42992333422090462</c:v>
                </c:pt>
                <c:pt idx="85">
                  <c:v>-0.84980266047790209</c:v>
                </c:pt>
                <c:pt idx="86">
                  <c:v>-0.82331955360519615</c:v>
                </c:pt>
                <c:pt idx="87">
                  <c:v>0.14357555706592731</c:v>
                </c:pt>
                <c:pt idx="88">
                  <c:v>-0.61068362442159752</c:v>
                </c:pt>
                <c:pt idx="89">
                  <c:v>-1.090344952365327</c:v>
                </c:pt>
                <c:pt idx="90">
                  <c:v>-0.55006231467601041</c:v>
                </c:pt>
                <c:pt idx="91">
                  <c:v>-0.32833717955811687</c:v>
                </c:pt>
                <c:pt idx="92">
                  <c:v>5.8514926753418572E-2</c:v>
                </c:pt>
                <c:pt idx="93">
                  <c:v>-0.43327380798950249</c:v>
                </c:pt>
                <c:pt idx="94">
                  <c:v>-0.40730120104082196</c:v>
                </c:pt>
                <c:pt idx="95">
                  <c:v>-0.69134647539126959</c:v>
                </c:pt>
                <c:pt idx="96">
                  <c:v>-0.21998240419426077</c:v>
                </c:pt>
                <c:pt idx="97">
                  <c:v>-0.98565379994425584</c:v>
                </c:pt>
                <c:pt idx="98">
                  <c:v>-0.69699969845864251</c:v>
                </c:pt>
                <c:pt idx="99">
                  <c:v>-1.2762306336501594</c:v>
                </c:pt>
                <c:pt idx="100">
                  <c:v>-1.545092524413759</c:v>
                </c:pt>
                <c:pt idx="101">
                  <c:v>-1.1693982383856039</c:v>
                </c:pt>
                <c:pt idx="102">
                  <c:v>-1.7555825332902528</c:v>
                </c:pt>
                <c:pt idx="103">
                  <c:v>-0.97980226937607628</c:v>
                </c:pt>
                <c:pt idx="104">
                  <c:v>-0.19425168022276956</c:v>
                </c:pt>
                <c:pt idx="105">
                  <c:v>-1.0294676057586785</c:v>
                </c:pt>
                <c:pt idx="106">
                  <c:v>-1.2515655331987106</c:v>
                </c:pt>
                <c:pt idx="107">
                  <c:v>-1.5697249589082192</c:v>
                </c:pt>
                <c:pt idx="108">
                  <c:v>-0.71793418429349831</c:v>
                </c:pt>
                <c:pt idx="109">
                  <c:v>0.28651264448257641</c:v>
                </c:pt>
                <c:pt idx="110">
                  <c:v>1.8065011429821785E-2</c:v>
                </c:pt>
                <c:pt idx="111">
                  <c:v>0.92270969936174929</c:v>
                </c:pt>
                <c:pt idx="112">
                  <c:v>1.0903725103214685</c:v>
                </c:pt>
                <c:pt idx="113">
                  <c:v>0.85872032730890457</c:v>
                </c:pt>
                <c:pt idx="114">
                  <c:v>0.33417495722975221</c:v>
                </c:pt>
                <c:pt idx="115">
                  <c:v>0.97223544154483099</c:v>
                </c:pt>
                <c:pt idx="116">
                  <c:v>-7.5046603733342626E-2</c:v>
                </c:pt>
                <c:pt idx="117">
                  <c:v>-0.23715978698511</c:v>
                </c:pt>
                <c:pt idx="118">
                  <c:v>-0.57926508701683899</c:v>
                </c:pt>
                <c:pt idx="119">
                  <c:v>-1.1027171391675608</c:v>
                </c:pt>
                <c:pt idx="120">
                  <c:v>-1.5364770074647502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9139-4DAA-8257-73A853F6E469}"/>
            </c:ext>
          </c:extLst>
        </c:ser>
        <c:ser>
          <c:idx val="14"/>
          <c:order val="13"/>
          <c:tx>
            <c:v>trace 14</c:v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summary!$Q$26:$Q$146</c:f>
              <c:numCache>
                <c:formatCode>General</c:formatCode>
                <c:ptCount val="121"/>
                <c:pt idx="0">
                  <c:v>1.267378359074647</c:v>
                </c:pt>
                <c:pt idx="1">
                  <c:v>-0.65998464135688029</c:v>
                </c:pt>
                <c:pt idx="2">
                  <c:v>-0.57516456880508482</c:v>
                </c:pt>
                <c:pt idx="3">
                  <c:v>-1.7942474816766703E-2</c:v>
                </c:pt>
                <c:pt idx="4">
                  <c:v>1.6842744436110482</c:v>
                </c:pt>
                <c:pt idx="5">
                  <c:v>1.9100447297283421</c:v>
                </c:pt>
                <c:pt idx="6">
                  <c:v>1.51656877229259</c:v>
                </c:pt>
                <c:pt idx="7">
                  <c:v>0.38833687238397246</c:v>
                </c:pt>
                <c:pt idx="8">
                  <c:v>-1.0972794195781116E-2</c:v>
                </c:pt>
                <c:pt idx="9">
                  <c:v>0.93953600720800778</c:v>
                </c:pt>
                <c:pt idx="10">
                  <c:v>1.9384350810352308E-2</c:v>
                </c:pt>
                <c:pt idx="11">
                  <c:v>1.2220300507335184</c:v>
                </c:pt>
                <c:pt idx="12">
                  <c:v>2.3973355121932953</c:v>
                </c:pt>
                <c:pt idx="13">
                  <c:v>3.0319663869750761</c:v>
                </c:pt>
                <c:pt idx="14">
                  <c:v>1.7098628562127764</c:v>
                </c:pt>
                <c:pt idx="15">
                  <c:v>-0.36513793258174571</c:v>
                </c:pt>
                <c:pt idx="16">
                  <c:v>-0.87008021280954251</c:v>
                </c:pt>
                <c:pt idx="17">
                  <c:v>-2.3819862409428634</c:v>
                </c:pt>
                <c:pt idx="18">
                  <c:v>-2.4960448687087315</c:v>
                </c:pt>
                <c:pt idx="19">
                  <c:v>-1.025915500338308</c:v>
                </c:pt>
                <c:pt idx="20">
                  <c:v>0.20446475326083047</c:v>
                </c:pt>
                <c:pt idx="21">
                  <c:v>1.402865047046211</c:v>
                </c:pt>
                <c:pt idx="22">
                  <c:v>0.44328955436264128</c:v>
                </c:pt>
                <c:pt idx="23">
                  <c:v>0.86676643301745682</c:v>
                </c:pt>
                <c:pt idx="24">
                  <c:v>-0.74162132269559311</c:v>
                </c:pt>
                <c:pt idx="25">
                  <c:v>-1.41973066769714</c:v>
                </c:pt>
                <c:pt idx="26">
                  <c:v>-1.9981670596033274</c:v>
                </c:pt>
                <c:pt idx="27">
                  <c:v>-2.2805792401183069</c:v>
                </c:pt>
                <c:pt idx="28">
                  <c:v>-3.2857553394817147</c:v>
                </c:pt>
                <c:pt idx="29">
                  <c:v>-2.490564101660008</c:v>
                </c:pt>
                <c:pt idx="30">
                  <c:v>-3.6510048331818492</c:v>
                </c:pt>
                <c:pt idx="31">
                  <c:v>-3.0214362858402199</c:v>
                </c:pt>
                <c:pt idx="32">
                  <c:v>-1.6518222684011941</c:v>
                </c:pt>
                <c:pt idx="33">
                  <c:v>-1.1073941743931759</c:v>
                </c:pt>
                <c:pt idx="34">
                  <c:v>0.43151061515956129</c:v>
                </c:pt>
                <c:pt idx="35">
                  <c:v>-0.28653445064846594</c:v>
                </c:pt>
                <c:pt idx="36">
                  <c:v>-1.2246689512369817</c:v>
                </c:pt>
                <c:pt idx="37">
                  <c:v>-1.4219735884388229</c:v>
                </c:pt>
                <c:pt idx="38">
                  <c:v>-2.4213347594059278</c:v>
                </c:pt>
                <c:pt idx="39">
                  <c:v>-2.9259649145543443</c:v>
                </c:pt>
                <c:pt idx="40">
                  <c:v>-3.8877785383190906</c:v>
                </c:pt>
                <c:pt idx="41">
                  <c:v>-2.2327210080812381</c:v>
                </c:pt>
                <c:pt idx="42">
                  <c:v>-2.2814640291347987</c:v>
                </c:pt>
                <c:pt idx="43">
                  <c:v>-1.3398583425985451</c:v>
                </c:pt>
                <c:pt idx="44">
                  <c:v>0.11698176330567016</c:v>
                </c:pt>
                <c:pt idx="45">
                  <c:v>1.0654366017119321</c:v>
                </c:pt>
                <c:pt idx="46">
                  <c:v>0.77543930414825157</c:v>
                </c:pt>
                <c:pt idx="47">
                  <c:v>2.2591601867510005</c:v>
                </c:pt>
                <c:pt idx="48">
                  <c:v>1.2906079187651358</c:v>
                </c:pt>
                <c:pt idx="49">
                  <c:v>1.2807858150570544</c:v>
                </c:pt>
                <c:pt idx="50">
                  <c:v>0.30738839414532904</c:v>
                </c:pt>
                <c:pt idx="51">
                  <c:v>-0.35529759818457801</c:v>
                </c:pt>
                <c:pt idx="52">
                  <c:v>-0.60996409778218674</c:v>
                </c:pt>
                <c:pt idx="53">
                  <c:v>-1.1253942379909356</c:v>
                </c:pt>
                <c:pt idx="54">
                  <c:v>-1.2244955045317705</c:v>
                </c:pt>
                <c:pt idx="55">
                  <c:v>-1.0243354781069858</c:v>
                </c:pt>
                <c:pt idx="56">
                  <c:v>-0.49262635320991444</c:v>
                </c:pt>
                <c:pt idx="57">
                  <c:v>-0.34425873564657516</c:v>
                </c:pt>
                <c:pt idx="58">
                  <c:v>-1.8007071782552226</c:v>
                </c:pt>
                <c:pt idx="59">
                  <c:v>-0.8643839810876689</c:v>
                </c:pt>
                <c:pt idx="60">
                  <c:v>-0.82584145391120523</c:v>
                </c:pt>
                <c:pt idx="61">
                  <c:v>-1.2431159814666313</c:v>
                </c:pt>
                <c:pt idx="62">
                  <c:v>-0.82379376936741289</c:v>
                </c:pt>
                <c:pt idx="63">
                  <c:v>0.10038049331814808</c:v>
                </c:pt>
                <c:pt idx="64">
                  <c:v>-0.59711962890008186</c:v>
                </c:pt>
                <c:pt idx="65">
                  <c:v>-1.6699597807816176</c:v>
                </c:pt>
                <c:pt idx="66">
                  <c:v>-1.4495688958496575</c:v>
                </c:pt>
                <c:pt idx="67">
                  <c:v>-1.5906786063265517</c:v>
                </c:pt>
                <c:pt idx="68">
                  <c:v>-1.5200786756013567</c:v>
                </c:pt>
                <c:pt idx="69">
                  <c:v>-0.37147467661158612</c:v>
                </c:pt>
                <c:pt idx="70">
                  <c:v>-7.7390927078289456E-2</c:v>
                </c:pt>
                <c:pt idx="71">
                  <c:v>1.3466147853417689</c:v>
                </c:pt>
                <c:pt idx="72">
                  <c:v>0.72109894523978468</c:v>
                </c:pt>
                <c:pt idx="73">
                  <c:v>0.82208775012034774</c:v>
                </c:pt>
                <c:pt idx="74">
                  <c:v>-0.51781055740338866</c:v>
                </c:pt>
                <c:pt idx="75">
                  <c:v>-1.5075599055618363</c:v>
                </c:pt>
                <c:pt idx="76">
                  <c:v>-1.3495936448239272</c:v>
                </c:pt>
                <c:pt idx="77">
                  <c:v>-0.95064852295749458</c:v>
                </c:pt>
                <c:pt idx="78">
                  <c:v>-0.17289914555285127</c:v>
                </c:pt>
                <c:pt idx="79">
                  <c:v>0.1067217607124728</c:v>
                </c:pt>
                <c:pt idx="80">
                  <c:v>0.3135361830930069</c:v>
                </c:pt>
                <c:pt idx="81">
                  <c:v>-0.8098425217520997</c:v>
                </c:pt>
                <c:pt idx="82">
                  <c:v>-1.6068901802894613</c:v>
                </c:pt>
                <c:pt idx="83">
                  <c:v>-1.5611513106066133</c:v>
                </c:pt>
                <c:pt idx="84">
                  <c:v>-1.5398871776130452</c:v>
                </c:pt>
                <c:pt idx="85">
                  <c:v>-0.50133078589884461</c:v>
                </c:pt>
                <c:pt idx="86">
                  <c:v>0.55459379675344367</c:v>
                </c:pt>
                <c:pt idx="87">
                  <c:v>1.8952593188547886</c:v>
                </c:pt>
                <c:pt idx="88">
                  <c:v>0.90399504314690993</c:v>
                </c:pt>
                <c:pt idx="89">
                  <c:v>0.72340946391816108</c:v>
                </c:pt>
                <c:pt idx="90">
                  <c:v>-7.3741718962765865E-2</c:v>
                </c:pt>
                <c:pt idx="91">
                  <c:v>-1.3758274970607001</c:v>
                </c:pt>
                <c:pt idx="92">
                  <c:v>-1.6013689640624256</c:v>
                </c:pt>
                <c:pt idx="93">
                  <c:v>-2.7502051642382628</c:v>
                </c:pt>
                <c:pt idx="94">
                  <c:v>-3.1241185446618527</c:v>
                </c:pt>
                <c:pt idx="95">
                  <c:v>-1.9423912431329931</c:v>
                </c:pt>
                <c:pt idx="96">
                  <c:v>-1.5420367303337585</c:v>
                </c:pt>
                <c:pt idx="97">
                  <c:v>-2.2244252096592603</c:v>
                </c:pt>
                <c:pt idx="98">
                  <c:v>-1.9515059402410113</c:v>
                </c:pt>
                <c:pt idx="99">
                  <c:v>-1.6644826391973129</c:v>
                </c:pt>
                <c:pt idx="100">
                  <c:v>-0.94066544516708595</c:v>
                </c:pt>
                <c:pt idx="101">
                  <c:v>-0.11122886259315684</c:v>
                </c:pt>
                <c:pt idx="102">
                  <c:v>0.23682699057780129</c:v>
                </c:pt>
                <c:pt idx="103">
                  <c:v>2.5909316461156576E-2</c:v>
                </c:pt>
                <c:pt idx="104">
                  <c:v>0.26505304271110003</c:v>
                </c:pt>
                <c:pt idx="105">
                  <c:v>-1.1252612233837285</c:v>
                </c:pt>
                <c:pt idx="106">
                  <c:v>-1.1729420124410002</c:v>
                </c:pt>
                <c:pt idx="107">
                  <c:v>0.29691407348090587</c:v>
                </c:pt>
                <c:pt idx="108">
                  <c:v>0.49074938193188261</c:v>
                </c:pt>
                <c:pt idx="109">
                  <c:v>1.4679953292333854</c:v>
                </c:pt>
                <c:pt idx="110">
                  <c:v>2.1974363545790152</c:v>
                </c:pt>
                <c:pt idx="111">
                  <c:v>1.6082387229127333</c:v>
                </c:pt>
                <c:pt idx="112">
                  <c:v>0.74382673765490681</c:v>
                </c:pt>
                <c:pt idx="113">
                  <c:v>0.60865496692259913</c:v>
                </c:pt>
                <c:pt idx="114">
                  <c:v>0.557419907594217</c:v>
                </c:pt>
                <c:pt idx="115">
                  <c:v>-0.50072728179855341</c:v>
                </c:pt>
                <c:pt idx="116">
                  <c:v>-0.16989847248203457</c:v>
                </c:pt>
                <c:pt idx="117">
                  <c:v>1.586059115057487</c:v>
                </c:pt>
                <c:pt idx="118">
                  <c:v>2.8699907179657149</c:v>
                </c:pt>
                <c:pt idx="119">
                  <c:v>1.4758645234976446</c:v>
                </c:pt>
                <c:pt idx="120">
                  <c:v>0.95283470197806164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9139-4DAA-8257-73A853F6E469}"/>
            </c:ext>
          </c:extLst>
        </c:ser>
        <c:ser>
          <c:idx val="0"/>
          <c:order val="14"/>
          <c:tx>
            <c:v>median</c:v>
          </c:tx>
          <c:spPr>
            <a:ln w="762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summary!$AC$26:$AC$146</c:f>
              <c:numCache>
                <c:formatCode>General</c:formatCode>
                <c:ptCount val="121"/>
                <c:pt idx="0">
                  <c:v>0.77217553197486133</c:v>
                </c:pt>
                <c:pt idx="1">
                  <c:v>-0.21913635335909734</c:v>
                </c:pt>
                <c:pt idx="2">
                  <c:v>0.50490986091477275</c:v>
                </c:pt>
                <c:pt idx="3">
                  <c:v>0.32416383446669877</c:v>
                </c:pt>
                <c:pt idx="4">
                  <c:v>0.26707604249301947</c:v>
                </c:pt>
                <c:pt idx="5">
                  <c:v>8.2223812599477614E-2</c:v>
                </c:pt>
                <c:pt idx="6">
                  <c:v>1.2899171991203542</c:v>
                </c:pt>
                <c:pt idx="7">
                  <c:v>0.99030453834928056</c:v>
                </c:pt>
                <c:pt idx="8">
                  <c:v>-1.0972794195781116E-2</c:v>
                </c:pt>
                <c:pt idx="9">
                  <c:v>-0.1005085329421822</c:v>
                </c:pt>
                <c:pt idx="10">
                  <c:v>0.19011212704036273</c:v>
                </c:pt>
                <c:pt idx="11">
                  <c:v>0.65804595660514564</c:v>
                </c:pt>
                <c:pt idx="12">
                  <c:v>0.59292785523329694</c:v>
                </c:pt>
                <c:pt idx="13">
                  <c:v>0.84376726627753296</c:v>
                </c:pt>
                <c:pt idx="14">
                  <c:v>0.76994949660483913</c:v>
                </c:pt>
                <c:pt idx="15">
                  <c:v>-4.3350889642334231E-2</c:v>
                </c:pt>
                <c:pt idx="16">
                  <c:v>0.22815538526684606</c:v>
                </c:pt>
                <c:pt idx="17">
                  <c:v>-0.5278082817256704</c:v>
                </c:pt>
                <c:pt idx="18">
                  <c:v>-0.61504981331958497</c:v>
                </c:pt>
                <c:pt idx="19">
                  <c:v>-0.4436022900582437</c:v>
                </c:pt>
                <c:pt idx="20">
                  <c:v>-0.53562274364054097</c:v>
                </c:pt>
                <c:pt idx="21">
                  <c:v>-0.68931962058540797</c:v>
                </c:pt>
                <c:pt idx="22">
                  <c:v>-0.18148506028716282</c:v>
                </c:pt>
                <c:pt idx="23">
                  <c:v>0.20503444745452537</c:v>
                </c:pt>
                <c:pt idx="24">
                  <c:v>-0.1909867770307434</c:v>
                </c:pt>
                <c:pt idx="25">
                  <c:v>-0.17804084680268253</c:v>
                </c:pt>
                <c:pt idx="26">
                  <c:v>0.18417155797729606</c:v>
                </c:pt>
                <c:pt idx="27">
                  <c:v>0.26523308185631245</c:v>
                </c:pt>
                <c:pt idx="28">
                  <c:v>-8.7853043849756035E-2</c:v>
                </c:pt>
                <c:pt idx="29">
                  <c:v>-0.63341760379929057</c:v>
                </c:pt>
                <c:pt idx="30">
                  <c:v>-0.4025051046811855</c:v>
                </c:pt>
                <c:pt idx="31">
                  <c:v>0.36036793798729172</c:v>
                </c:pt>
                <c:pt idx="32">
                  <c:v>-0.25023240609094455</c:v>
                </c:pt>
                <c:pt idx="33">
                  <c:v>-0.28930556011409642</c:v>
                </c:pt>
                <c:pt idx="34">
                  <c:v>-0.4578498935547598</c:v>
                </c:pt>
                <c:pt idx="35">
                  <c:v>-0.77092933747780423</c:v>
                </c:pt>
                <c:pt idx="36">
                  <c:v>-0.70552301881557666</c:v>
                </c:pt>
                <c:pt idx="37">
                  <c:v>-0.62841802082441856</c:v>
                </c:pt>
                <c:pt idx="38">
                  <c:v>-0.1299715962006347</c:v>
                </c:pt>
                <c:pt idx="39">
                  <c:v>-2.6175112408402114E-3</c:v>
                </c:pt>
                <c:pt idx="40">
                  <c:v>0.23995012341718291</c:v>
                </c:pt>
                <c:pt idx="41">
                  <c:v>0.20688428907385589</c:v>
                </c:pt>
                <c:pt idx="42">
                  <c:v>0.14342934323177839</c:v>
                </c:pt>
                <c:pt idx="43">
                  <c:v>0.41792575945541011</c:v>
                </c:pt>
                <c:pt idx="44">
                  <c:v>0.11698176330567016</c:v>
                </c:pt>
                <c:pt idx="45">
                  <c:v>0.75379749776113802</c:v>
                </c:pt>
                <c:pt idx="46">
                  <c:v>0.61153526127393953</c:v>
                </c:pt>
                <c:pt idx="47">
                  <c:v>0.14585602911066245</c:v>
                </c:pt>
                <c:pt idx="48">
                  <c:v>-2.7447185343038954E-2</c:v>
                </c:pt>
                <c:pt idx="49">
                  <c:v>-0.1367388620930296</c:v>
                </c:pt>
                <c:pt idx="50">
                  <c:v>0.38456781713831562</c:v>
                </c:pt>
                <c:pt idx="51">
                  <c:v>-8.0370106184812046E-4</c:v>
                </c:pt>
                <c:pt idx="52">
                  <c:v>-0.60996409778218674</c:v>
                </c:pt>
                <c:pt idx="53">
                  <c:v>0.26185447067796414</c:v>
                </c:pt>
                <c:pt idx="54">
                  <c:v>-0.72878048189555233</c:v>
                </c:pt>
                <c:pt idx="55">
                  <c:v>-0.87199465626134831</c:v>
                </c:pt>
                <c:pt idx="56">
                  <c:v>-0.39932371619251367</c:v>
                </c:pt>
                <c:pt idx="57">
                  <c:v>-0.12747736982415786</c:v>
                </c:pt>
                <c:pt idx="58">
                  <c:v>-0.36523463085623825</c:v>
                </c:pt>
                <c:pt idx="59">
                  <c:v>-0.27788699788738369</c:v>
                </c:pt>
                <c:pt idx="60">
                  <c:v>-0.46957394916535095</c:v>
                </c:pt>
                <c:pt idx="61">
                  <c:v>-1.709366846125747</c:v>
                </c:pt>
                <c:pt idx="62">
                  <c:v>-0.47074341673442288</c:v>
                </c:pt>
                <c:pt idx="63">
                  <c:v>-0.59858917808770762</c:v>
                </c:pt>
                <c:pt idx="64">
                  <c:v>-0.606609843280563</c:v>
                </c:pt>
                <c:pt idx="65">
                  <c:v>-0.75117390762065672</c:v>
                </c:pt>
                <c:pt idx="66">
                  <c:v>-1.4005208056817724</c:v>
                </c:pt>
                <c:pt idx="67">
                  <c:v>-1.1245500306886149</c:v>
                </c:pt>
                <c:pt idx="68">
                  <c:v>-0.91919348259817957</c:v>
                </c:pt>
                <c:pt idx="69">
                  <c:v>-0.49942207991643167</c:v>
                </c:pt>
                <c:pt idx="70">
                  <c:v>-0.89050581332974399</c:v>
                </c:pt>
                <c:pt idx="71">
                  <c:v>-0.89818554701605413</c:v>
                </c:pt>
                <c:pt idx="72">
                  <c:v>-0.8482213086246625</c:v>
                </c:pt>
                <c:pt idx="73">
                  <c:v>-0.56758005271243828</c:v>
                </c:pt>
                <c:pt idx="74">
                  <c:v>-1.1215786257184903</c:v>
                </c:pt>
                <c:pt idx="75">
                  <c:v>-1.5075599055618363</c:v>
                </c:pt>
                <c:pt idx="76">
                  <c:v>-0.97662973684498422</c:v>
                </c:pt>
                <c:pt idx="77">
                  <c:v>-0.89338438652236607</c:v>
                </c:pt>
                <c:pt idx="78">
                  <c:v>-0.15783423731774687</c:v>
                </c:pt>
                <c:pt idx="79">
                  <c:v>-0.14576918836617564</c:v>
                </c:pt>
                <c:pt idx="80">
                  <c:v>-0.25474177355623517</c:v>
                </c:pt>
                <c:pt idx="81">
                  <c:v>-0.8098425217520997</c:v>
                </c:pt>
                <c:pt idx="82">
                  <c:v>-1.265674131130661</c:v>
                </c:pt>
                <c:pt idx="83">
                  <c:v>-0.1549930705092768</c:v>
                </c:pt>
                <c:pt idx="84">
                  <c:v>-0.42992333422090462</c:v>
                </c:pt>
                <c:pt idx="85">
                  <c:v>-0.68338383454448037</c:v>
                </c:pt>
                <c:pt idx="86">
                  <c:v>-0.36958595534495858</c:v>
                </c:pt>
                <c:pt idx="87">
                  <c:v>-0.27335475105608692</c:v>
                </c:pt>
                <c:pt idx="88">
                  <c:v>-0.42200464585636227</c:v>
                </c:pt>
                <c:pt idx="89">
                  <c:v>-0.80179432686848917</c:v>
                </c:pt>
                <c:pt idx="90">
                  <c:v>-7.3741718962765865E-2</c:v>
                </c:pt>
                <c:pt idx="91">
                  <c:v>-0.32833717955811687</c:v>
                </c:pt>
                <c:pt idx="92">
                  <c:v>-0.44452783234244658</c:v>
                </c:pt>
                <c:pt idx="93">
                  <c:v>-0.43327380798950249</c:v>
                </c:pt>
                <c:pt idx="94">
                  <c:v>-0.40730120104082196</c:v>
                </c:pt>
                <c:pt idx="95">
                  <c:v>-0.50700382187706616</c:v>
                </c:pt>
                <c:pt idx="96">
                  <c:v>-0.30383279692578691</c:v>
                </c:pt>
                <c:pt idx="97">
                  <c:v>-0.51690059367509833</c:v>
                </c:pt>
                <c:pt idx="98">
                  <c:v>-0.69699969845864251</c:v>
                </c:pt>
                <c:pt idx="99">
                  <c:v>-0.38474921264398021</c:v>
                </c:pt>
                <c:pt idx="100">
                  <c:v>-0.37244160458056996</c:v>
                </c:pt>
                <c:pt idx="101">
                  <c:v>-0.89076660696368137</c:v>
                </c:pt>
                <c:pt idx="102">
                  <c:v>-0.23106062305183636</c:v>
                </c:pt>
                <c:pt idx="103">
                  <c:v>2.5909316461156576E-2</c:v>
                </c:pt>
                <c:pt idx="104">
                  <c:v>8.2570476158448841E-2</c:v>
                </c:pt>
                <c:pt idx="105">
                  <c:v>2.0167747231002965E-3</c:v>
                </c:pt>
                <c:pt idx="106">
                  <c:v>0.15325718117975837</c:v>
                </c:pt>
                <c:pt idx="107">
                  <c:v>-2.2858227616683043E-2</c:v>
                </c:pt>
                <c:pt idx="108">
                  <c:v>-6.7994030656161858E-2</c:v>
                </c:pt>
                <c:pt idx="109">
                  <c:v>0.28651264448257641</c:v>
                </c:pt>
                <c:pt idx="110">
                  <c:v>0.29517542757915449</c:v>
                </c:pt>
                <c:pt idx="111">
                  <c:v>0.44536028085097956</c:v>
                </c:pt>
                <c:pt idx="112">
                  <c:v>0.74382673765490681</c:v>
                </c:pt>
                <c:pt idx="113">
                  <c:v>0.85872032730890457</c:v>
                </c:pt>
                <c:pt idx="114">
                  <c:v>0.62484287046789022</c:v>
                </c:pt>
                <c:pt idx="115">
                  <c:v>0.69656240423655147</c:v>
                </c:pt>
                <c:pt idx="116">
                  <c:v>0.35828839076591229</c:v>
                </c:pt>
                <c:pt idx="117">
                  <c:v>0.37915058205943242</c:v>
                </c:pt>
                <c:pt idx="118">
                  <c:v>0.65823518286869565</c:v>
                </c:pt>
                <c:pt idx="119">
                  <c:v>0.89781633984735532</c:v>
                </c:pt>
                <c:pt idx="120">
                  <c:v>0.47258728086704949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9139-4DAA-8257-73A853F6E469}"/>
            </c:ext>
          </c:extLst>
        </c:ser>
        <c:ser>
          <c:idx val="28"/>
          <c:order val="15"/>
          <c:tx>
            <c:v>CO2 pulse</c:v>
          </c:tx>
          <c:spPr>
            <a:ln w="3810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summary!$B$46:$B$86</c:f>
              <c:numCache>
                <c:formatCode>General</c:formatCode>
                <c:ptCount val="41"/>
                <c:pt idx="0">
                  <c:v>20</c:v>
                </c:pt>
                <c:pt idx="1">
                  <c:v>20.5</c:v>
                </c:pt>
                <c:pt idx="2">
                  <c:v>21</c:v>
                </c:pt>
                <c:pt idx="3">
                  <c:v>21.5</c:v>
                </c:pt>
                <c:pt idx="4">
                  <c:v>22</c:v>
                </c:pt>
                <c:pt idx="5">
                  <c:v>22.5</c:v>
                </c:pt>
                <c:pt idx="6">
                  <c:v>23</c:v>
                </c:pt>
                <c:pt idx="7">
                  <c:v>23.5</c:v>
                </c:pt>
                <c:pt idx="8">
                  <c:v>24</c:v>
                </c:pt>
                <c:pt idx="9">
                  <c:v>24.5</c:v>
                </c:pt>
                <c:pt idx="10">
                  <c:v>25</c:v>
                </c:pt>
                <c:pt idx="11">
                  <c:v>25.5</c:v>
                </c:pt>
                <c:pt idx="12">
                  <c:v>26</c:v>
                </c:pt>
                <c:pt idx="13">
                  <c:v>26.5</c:v>
                </c:pt>
                <c:pt idx="14">
                  <c:v>27</c:v>
                </c:pt>
                <c:pt idx="15">
                  <c:v>27.5</c:v>
                </c:pt>
                <c:pt idx="16">
                  <c:v>28</c:v>
                </c:pt>
                <c:pt idx="17">
                  <c:v>28.5</c:v>
                </c:pt>
                <c:pt idx="18">
                  <c:v>29</c:v>
                </c:pt>
                <c:pt idx="19">
                  <c:v>29.5</c:v>
                </c:pt>
                <c:pt idx="20">
                  <c:v>30</c:v>
                </c:pt>
                <c:pt idx="21">
                  <c:v>30.5</c:v>
                </c:pt>
                <c:pt idx="22">
                  <c:v>31</c:v>
                </c:pt>
                <c:pt idx="23">
                  <c:v>31.5</c:v>
                </c:pt>
                <c:pt idx="24">
                  <c:v>32</c:v>
                </c:pt>
                <c:pt idx="25">
                  <c:v>32.5</c:v>
                </c:pt>
                <c:pt idx="26">
                  <c:v>33</c:v>
                </c:pt>
                <c:pt idx="27">
                  <c:v>33.5</c:v>
                </c:pt>
                <c:pt idx="28">
                  <c:v>34</c:v>
                </c:pt>
                <c:pt idx="29">
                  <c:v>34.5</c:v>
                </c:pt>
                <c:pt idx="30">
                  <c:v>35</c:v>
                </c:pt>
                <c:pt idx="31">
                  <c:v>35.5</c:v>
                </c:pt>
                <c:pt idx="32">
                  <c:v>36</c:v>
                </c:pt>
                <c:pt idx="33">
                  <c:v>36.5</c:v>
                </c:pt>
                <c:pt idx="34">
                  <c:v>37</c:v>
                </c:pt>
                <c:pt idx="35">
                  <c:v>37.5</c:v>
                </c:pt>
                <c:pt idx="36">
                  <c:v>38</c:v>
                </c:pt>
                <c:pt idx="37">
                  <c:v>38.5</c:v>
                </c:pt>
                <c:pt idx="38">
                  <c:v>39</c:v>
                </c:pt>
                <c:pt idx="39">
                  <c:v>39.5</c:v>
                </c:pt>
                <c:pt idx="40">
                  <c:v>40</c:v>
                </c:pt>
              </c:numCache>
            </c:numRef>
          </c:xVal>
          <c:yVal>
            <c:numRef>
              <c:f>summary!$AA$46:$AA$86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9139-4DAA-8257-73A853F6E4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5440752"/>
        <c:axId val="505517312"/>
      </c:scatterChart>
      <c:valAx>
        <c:axId val="505440752"/>
        <c:scaling>
          <c:orientation val="minMax"/>
          <c:max val="70"/>
          <c:min val="1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600">
                    <a:latin typeface="Arial" panose="020B0604020202020204" pitchFamily="34" charset="0"/>
                    <a:cs typeface="Arial" panose="020B0604020202020204" pitchFamily="34" charset="0"/>
                  </a:rPr>
                  <a:t>time (s)</a:t>
                </a:r>
              </a:p>
            </c:rich>
          </c:tx>
          <c:layout>
            <c:manualLayout>
              <c:xMode val="edge"/>
              <c:yMode val="edge"/>
              <c:x val="0.50538425238974904"/>
              <c:y val="0.926230384573347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5517312"/>
        <c:crossesAt val="-20"/>
        <c:crossBetween val="midCat"/>
        <c:majorUnit val="5"/>
      </c:valAx>
      <c:valAx>
        <c:axId val="505517312"/>
        <c:scaling>
          <c:orientation val="minMax"/>
          <c:max val="20"/>
          <c:min val="-1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600">
                    <a:latin typeface="Symbol" panose="05050102010706020507" pitchFamily="18" charset="2"/>
                    <a:cs typeface="Arial" panose="020B0604020202020204" pitchFamily="34" charset="0"/>
                  </a:rPr>
                  <a:t>D</a:t>
                </a:r>
                <a:r>
                  <a:rPr lang="en-US" sz="1600">
                    <a:latin typeface="Arial" panose="020B0604020202020204" pitchFamily="34" charset="0"/>
                    <a:cs typeface="Arial" panose="020B0604020202020204" pitchFamily="34" charset="0"/>
                  </a:rPr>
                  <a:t>R/R</a:t>
                </a:r>
                <a:r>
                  <a:rPr lang="en-US" sz="1600" baseline="-25000">
                    <a:latin typeface="Arial" panose="020B0604020202020204" pitchFamily="34" charset="0"/>
                    <a:cs typeface="Arial" panose="020B0604020202020204" pitchFamily="34" charset="0"/>
                  </a:rPr>
                  <a:t>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5440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 orientation="portrait"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2000" b="1">
                <a:latin typeface="Arial" panose="020B0604020202020204" pitchFamily="34" charset="0"/>
                <a:cs typeface="Arial" panose="020B0604020202020204" pitchFamily="34" charset="0"/>
              </a:rPr>
              <a:t>AIB 3hr starved adults air control</a:t>
            </a:r>
          </a:p>
        </c:rich>
      </c:tx>
      <c:layout>
        <c:manualLayout>
          <c:xMode val="edge"/>
          <c:yMode val="edge"/>
          <c:x val="0.24146824813923901"/>
          <c:y val="7.73311261351233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809595889374199"/>
          <c:y val="0.13703792091814901"/>
          <c:w val="0.83286089720627299"/>
          <c:h val="0.71361610647894103"/>
        </c:manualLayout>
      </c:layout>
      <c:scatterChart>
        <c:scatterStyle val="lineMarker"/>
        <c:varyColors val="0"/>
        <c:ser>
          <c:idx val="1"/>
          <c:order val="0"/>
          <c:tx>
            <c:v>trace 1</c:v>
          </c:tx>
          <c:spPr>
            <a:ln w="12700" cap="rnd">
              <a:solidFill>
                <a:schemeClr val="accent4">
                  <a:tint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graph!$C$6:$C$116</c:f>
              <c:numCache>
                <c:formatCode>General</c:formatCode>
                <c:ptCount val="111"/>
                <c:pt idx="0">
                  <c:v>-1.1170375327742932</c:v>
                </c:pt>
                <c:pt idx="1">
                  <c:v>-0.16666174008263251</c:v>
                </c:pt>
                <c:pt idx="2">
                  <c:v>-0.753683871725503</c:v>
                </c:pt>
                <c:pt idx="3">
                  <c:v>0.94367840869423558</c:v>
                </c:pt>
                <c:pt idx="4">
                  <c:v>0.76994949660483913</c:v>
                </c:pt>
                <c:pt idx="5">
                  <c:v>0.81620521476883057</c:v>
                </c:pt>
                <c:pt idx="6">
                  <c:v>1.8208312521085436E-2</c:v>
                </c:pt>
                <c:pt idx="7">
                  <c:v>-0.37869399002522836</c:v>
                </c:pt>
                <c:pt idx="8">
                  <c:v>-0.54148580869961183</c:v>
                </c:pt>
                <c:pt idx="9">
                  <c:v>-0.87417776213851817</c:v>
                </c:pt>
                <c:pt idx="10">
                  <c:v>-0.98637342767764169</c:v>
                </c:pt>
                <c:pt idx="11">
                  <c:v>-1.4525845446992809</c:v>
                </c:pt>
                <c:pt idx="12">
                  <c:v>-1.9346836296695549</c:v>
                </c:pt>
                <c:pt idx="13">
                  <c:v>-1.7918606132894102</c:v>
                </c:pt>
                <c:pt idx="14">
                  <c:v>-1.5756177660558546</c:v>
                </c:pt>
                <c:pt idx="15">
                  <c:v>-2.3840276458810661</c:v>
                </c:pt>
                <c:pt idx="16">
                  <c:v>-1.7256564892316701</c:v>
                </c:pt>
                <c:pt idx="17">
                  <c:v>-2.3804655012821718</c:v>
                </c:pt>
                <c:pt idx="18">
                  <c:v>-2.6572654205926578</c:v>
                </c:pt>
                <c:pt idx="19">
                  <c:v>-2.1624640530604662</c:v>
                </c:pt>
                <c:pt idx="20">
                  <c:v>-1.5910877771554519</c:v>
                </c:pt>
                <c:pt idx="21">
                  <c:v>-2.1166371747241808</c:v>
                </c:pt>
                <c:pt idx="22">
                  <c:v>-2.6212449458288205</c:v>
                </c:pt>
                <c:pt idx="23">
                  <c:v>-2.2102670628618073</c:v>
                </c:pt>
                <c:pt idx="24">
                  <c:v>-2.7707350778439022</c:v>
                </c:pt>
                <c:pt idx="25">
                  <c:v>-2.9724589590739701</c:v>
                </c:pt>
                <c:pt idx="26">
                  <c:v>-3.4676280456575914</c:v>
                </c:pt>
                <c:pt idx="27">
                  <c:v>-3.2460719592559704</c:v>
                </c:pt>
                <c:pt idx="28">
                  <c:v>-3.8898858608099074</c:v>
                </c:pt>
                <c:pt idx="29">
                  <c:v>-4.1892765302253103</c:v>
                </c:pt>
                <c:pt idx="30">
                  <c:v>-3.8399494097273399</c:v>
                </c:pt>
                <c:pt idx="31">
                  <c:v>-4.1209741899656471</c:v>
                </c:pt>
                <c:pt idx="32">
                  <c:v>-4.0371231333202262</c:v>
                </c:pt>
                <c:pt idx="33">
                  <c:v>-3.8758917651930647</c:v>
                </c:pt>
                <c:pt idx="34">
                  <c:v>-4.1114335105070063</c:v>
                </c:pt>
                <c:pt idx="35">
                  <c:v>-3.0552923543849113</c:v>
                </c:pt>
                <c:pt idx="36">
                  <c:v>-3.902967231435575</c:v>
                </c:pt>
                <c:pt idx="37">
                  <c:v>-3.0526674773323625</c:v>
                </c:pt>
                <c:pt idx="38">
                  <c:v>-3.306569136281575</c:v>
                </c:pt>
                <c:pt idx="39">
                  <c:v>-3.0432101387313564</c:v>
                </c:pt>
                <c:pt idx="40">
                  <c:v>-3.2723661767187289</c:v>
                </c:pt>
                <c:pt idx="41">
                  <c:v>-2.0978972423147049</c:v>
                </c:pt>
                <c:pt idx="42">
                  <c:v>-2.7906150379521026</c:v>
                </c:pt>
                <c:pt idx="43">
                  <c:v>-3.2978097787968825</c:v>
                </c:pt>
                <c:pt idx="44">
                  <c:v>-2.5235233584131667</c:v>
                </c:pt>
                <c:pt idx="45">
                  <c:v>-2.960430946029021</c:v>
                </c:pt>
                <c:pt idx="46">
                  <c:v>-3.1181008471372142</c:v>
                </c:pt>
                <c:pt idx="47">
                  <c:v>-3.4492501715138362</c:v>
                </c:pt>
                <c:pt idx="48">
                  <c:v>-3.0601797531912069</c:v>
                </c:pt>
                <c:pt idx="49">
                  <c:v>-2.7050823052960178</c:v>
                </c:pt>
                <c:pt idx="50">
                  <c:v>-2.849143759003673</c:v>
                </c:pt>
                <c:pt idx="51">
                  <c:v>-2.2626091063640001</c:v>
                </c:pt>
                <c:pt idx="52">
                  <c:v>-2.4105579662239784</c:v>
                </c:pt>
                <c:pt idx="53">
                  <c:v>-2.307270443544585</c:v>
                </c:pt>
                <c:pt idx="54">
                  <c:v>-2.3122924365517994</c:v>
                </c:pt>
                <c:pt idx="55">
                  <c:v>-2.2245848634492495</c:v>
                </c:pt>
                <c:pt idx="56">
                  <c:v>-2.8427510288767879</c:v>
                </c:pt>
                <c:pt idx="57">
                  <c:v>-2.0300403006146701</c:v>
                </c:pt>
                <c:pt idx="58">
                  <c:v>-2.8662665046804996</c:v>
                </c:pt>
                <c:pt idx="59">
                  <c:v>-1.9401809132956731</c:v>
                </c:pt>
                <c:pt idx="60">
                  <c:v>-1.4733621966432671</c:v>
                </c:pt>
                <c:pt idx="61">
                  <c:v>-2.0939060746687876</c:v>
                </c:pt>
                <c:pt idx="62">
                  <c:v>-1.9837761997883774</c:v>
                </c:pt>
                <c:pt idx="63">
                  <c:v>-2.2345046359116632</c:v>
                </c:pt>
                <c:pt idx="64">
                  <c:v>-2.258283795489509</c:v>
                </c:pt>
                <c:pt idx="65">
                  <c:v>-2.5673378970701424</c:v>
                </c:pt>
                <c:pt idx="66">
                  <c:v>-2.1262857266148272</c:v>
                </c:pt>
                <c:pt idx="67">
                  <c:v>-2.3703094155775997</c:v>
                </c:pt>
                <c:pt idx="68">
                  <c:v>-2.7185555428391019</c:v>
                </c:pt>
                <c:pt idx="69">
                  <c:v>-2.1513464493933223</c:v>
                </c:pt>
                <c:pt idx="70">
                  <c:v>-3.0160648608075138</c:v>
                </c:pt>
                <c:pt idx="71">
                  <c:v>-3.1459116121332906</c:v>
                </c:pt>
                <c:pt idx="72">
                  <c:v>-2.4530983148760197</c:v>
                </c:pt>
                <c:pt idx="73">
                  <c:v>-2.4348461848596012</c:v>
                </c:pt>
                <c:pt idx="74">
                  <c:v>-2.2182988181070429</c:v>
                </c:pt>
                <c:pt idx="75">
                  <c:v>-2.6117551205036866</c:v>
                </c:pt>
                <c:pt idx="76">
                  <c:v>-3.0377666111186885</c:v>
                </c:pt>
                <c:pt idx="77">
                  <c:v>-2.424515854104742</c:v>
                </c:pt>
                <c:pt idx="78">
                  <c:v>-2.8586399881344997</c:v>
                </c:pt>
                <c:pt idx="79">
                  <c:v>-2.1141832947424017</c:v>
                </c:pt>
                <c:pt idx="80">
                  <c:v>-2.2575380860550465</c:v>
                </c:pt>
                <c:pt idx="81">
                  <c:v>-2.3303916924879577</c:v>
                </c:pt>
                <c:pt idx="82">
                  <c:v>-2.542468960080273</c:v>
                </c:pt>
                <c:pt idx="83">
                  <c:v>-2.325616932916434</c:v>
                </c:pt>
                <c:pt idx="84">
                  <c:v>-2.6725152260400864</c:v>
                </c:pt>
                <c:pt idx="85">
                  <c:v>-1.8359444360544142</c:v>
                </c:pt>
                <c:pt idx="86">
                  <c:v>-2.5700347962020746</c:v>
                </c:pt>
                <c:pt idx="87">
                  <c:v>-2.4983587491777643</c:v>
                </c:pt>
                <c:pt idx="88">
                  <c:v>-2.1068982408052088</c:v>
                </c:pt>
                <c:pt idx="89">
                  <c:v>-2.2130874379195071</c:v>
                </c:pt>
                <c:pt idx="90">
                  <c:v>-1.5003624861357112</c:v>
                </c:pt>
                <c:pt idx="91">
                  <c:v>-2.053150343307284</c:v>
                </c:pt>
                <c:pt idx="92">
                  <c:v>-2.0785532129252884</c:v>
                </c:pt>
                <c:pt idx="93">
                  <c:v>-2.0117033173665559</c:v>
                </c:pt>
                <c:pt idx="94">
                  <c:v>-2.0405139083437702</c:v>
                </c:pt>
                <c:pt idx="95">
                  <c:v>-2.0382802937351796</c:v>
                </c:pt>
                <c:pt idx="96">
                  <c:v>-2.1563376142700719</c:v>
                </c:pt>
                <c:pt idx="97">
                  <c:v>-2.2833609337092886</c:v>
                </c:pt>
                <c:pt idx="98">
                  <c:v>-1.9248779638010769</c:v>
                </c:pt>
                <c:pt idx="99">
                  <c:v>-1.6449199110251254</c:v>
                </c:pt>
                <c:pt idx="100">
                  <c:v>-2.0737078633881318</c:v>
                </c:pt>
                <c:pt idx="101">
                  <c:v>-1.5010435398000723</c:v>
                </c:pt>
                <c:pt idx="102">
                  <c:v>-1.3736595198720141</c:v>
                </c:pt>
                <c:pt idx="103">
                  <c:v>-1.9117546701368666</c:v>
                </c:pt>
                <c:pt idx="104">
                  <c:v>-0.75470753198411133</c:v>
                </c:pt>
                <c:pt idx="105">
                  <c:v>-1.2674804940127693</c:v>
                </c:pt>
                <c:pt idx="106">
                  <c:v>-0.35318990216763879</c:v>
                </c:pt>
                <c:pt idx="107">
                  <c:v>-0.80857220375823813</c:v>
                </c:pt>
                <c:pt idx="108">
                  <c:v>-0.73497182768061542</c:v>
                </c:pt>
                <c:pt idx="109">
                  <c:v>-0.66077553117542398</c:v>
                </c:pt>
                <c:pt idx="110">
                  <c:v>-0.35621080990341769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194-48BB-95CE-DCA85E430286}"/>
            </c:ext>
          </c:extLst>
        </c:ser>
        <c:ser>
          <c:idx val="2"/>
          <c:order val="1"/>
          <c:tx>
            <c:v>trace 2</c:v>
          </c:tx>
          <c:spPr>
            <a:ln w="12700" cap="rnd">
              <a:solidFill>
                <a:schemeClr val="accent4">
                  <a:tint val="44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graph!$D$6:$D$116</c:f>
              <c:numCache>
                <c:formatCode>General</c:formatCode>
                <c:ptCount val="111"/>
                <c:pt idx="0">
                  <c:v>-0.7935953348767113</c:v>
                </c:pt>
                <c:pt idx="1">
                  <c:v>0.37651115494438658</c:v>
                </c:pt>
                <c:pt idx="2">
                  <c:v>-0.53862049388933397</c:v>
                </c:pt>
                <c:pt idx="3">
                  <c:v>-0.43002650202110293</c:v>
                </c:pt>
                <c:pt idx="4">
                  <c:v>0.90096462805985367</c:v>
                </c:pt>
                <c:pt idx="5">
                  <c:v>-4.3350889642334231E-2</c:v>
                </c:pt>
                <c:pt idx="6">
                  <c:v>1.6096659086431837</c:v>
                </c:pt>
                <c:pt idx="7">
                  <c:v>-0.5278082817256704</c:v>
                </c:pt>
                <c:pt idx="8">
                  <c:v>-0.88041604426897691</c:v>
                </c:pt>
                <c:pt idx="9">
                  <c:v>-9.0408325155632782E-2</c:v>
                </c:pt>
                <c:pt idx="10">
                  <c:v>-0.53562274364054097</c:v>
                </c:pt>
                <c:pt idx="11">
                  <c:v>-1.4844523684462234</c:v>
                </c:pt>
                <c:pt idx="12">
                  <c:v>-1.530096018249778</c:v>
                </c:pt>
                <c:pt idx="13">
                  <c:v>-0.68613256208160833</c:v>
                </c:pt>
                <c:pt idx="14">
                  <c:v>-0.1909867770307434</c:v>
                </c:pt>
                <c:pt idx="15">
                  <c:v>-0.17804084680268253</c:v>
                </c:pt>
                <c:pt idx="16">
                  <c:v>-0.22529035221222973</c:v>
                </c:pt>
                <c:pt idx="17">
                  <c:v>-0.84760271471435977</c:v>
                </c:pt>
                <c:pt idx="18">
                  <c:v>1.4467202639680744E-2</c:v>
                </c:pt>
                <c:pt idx="19">
                  <c:v>0.52245960060650576</c:v>
                </c:pt>
                <c:pt idx="20">
                  <c:v>-0.10126753538227427</c:v>
                </c:pt>
                <c:pt idx="21">
                  <c:v>0.27915401881601654</c:v>
                </c:pt>
                <c:pt idx="22">
                  <c:v>-0.25023240609094455</c:v>
                </c:pt>
                <c:pt idx="23">
                  <c:v>0.13324924888142883</c:v>
                </c:pt>
                <c:pt idx="24">
                  <c:v>-0.36373629356022696</c:v>
                </c:pt>
                <c:pt idx="25">
                  <c:v>0.57837957837725607</c:v>
                </c:pt>
                <c:pt idx="26">
                  <c:v>-0.70552301881557666</c:v>
                </c:pt>
                <c:pt idx="27">
                  <c:v>1.6063842162727521E-2</c:v>
                </c:pt>
                <c:pt idx="28">
                  <c:v>0.1656160056838096</c:v>
                </c:pt>
                <c:pt idx="29">
                  <c:v>0.54264348551071839</c:v>
                </c:pt>
                <c:pt idx="30">
                  <c:v>0.55592611744402631</c:v>
                </c:pt>
                <c:pt idx="31">
                  <c:v>1.0030994629427576</c:v>
                </c:pt>
                <c:pt idx="32">
                  <c:v>2.0860710861864367</c:v>
                </c:pt>
                <c:pt idx="33">
                  <c:v>0.52091164446458127</c:v>
                </c:pt>
                <c:pt idx="34">
                  <c:v>0.82373947542364356</c:v>
                </c:pt>
                <c:pt idx="35">
                  <c:v>0.8050620350745864</c:v>
                </c:pt>
                <c:pt idx="36">
                  <c:v>1.0893989938958315</c:v>
                </c:pt>
                <c:pt idx="37">
                  <c:v>8.2179096165893958E-2</c:v>
                </c:pt>
                <c:pt idx="38">
                  <c:v>-2.7447185343038954E-2</c:v>
                </c:pt>
                <c:pt idx="39">
                  <c:v>1.2792080955455476</c:v>
                </c:pt>
                <c:pt idx="40">
                  <c:v>0.23544971587288765</c:v>
                </c:pt>
                <c:pt idx="41">
                  <c:v>0.85229418297153559</c:v>
                </c:pt>
                <c:pt idx="42">
                  <c:v>0.97113710481372406</c:v>
                </c:pt>
                <c:pt idx="43">
                  <c:v>0.26185447067796414</c:v>
                </c:pt>
                <c:pt idx="44">
                  <c:v>-0.72878048189555233</c:v>
                </c:pt>
                <c:pt idx="45">
                  <c:v>-0.87199465626134831</c:v>
                </c:pt>
                <c:pt idx="46">
                  <c:v>-0.34784271750709272</c:v>
                </c:pt>
                <c:pt idx="47">
                  <c:v>-1.0526769258824151</c:v>
                </c:pt>
                <c:pt idx="48">
                  <c:v>-0.36523463085623825</c:v>
                </c:pt>
                <c:pt idx="49">
                  <c:v>0.79153999247872209</c:v>
                </c:pt>
                <c:pt idx="50">
                  <c:v>0.12699333578449504</c:v>
                </c:pt>
                <c:pt idx="51">
                  <c:v>1.3279464127312577</c:v>
                </c:pt>
                <c:pt idx="52">
                  <c:v>1.4832680084865624E-2</c:v>
                </c:pt>
                <c:pt idx="53">
                  <c:v>-0.33923113266683591</c:v>
                </c:pt>
                <c:pt idx="54">
                  <c:v>0.43817428112555556</c:v>
                </c:pt>
                <c:pt idx="55">
                  <c:v>0.50276782607727755</c:v>
                </c:pt>
                <c:pt idx="56">
                  <c:v>0.64372037957133132</c:v>
                </c:pt>
                <c:pt idx="57">
                  <c:v>-0.55251803251781817</c:v>
                </c:pt>
                <c:pt idx="58">
                  <c:v>-0.35488608962771728</c:v>
                </c:pt>
                <c:pt idx="59">
                  <c:v>0.8737097398686402</c:v>
                </c:pt>
                <c:pt idx="60">
                  <c:v>0.40885359296121743</c:v>
                </c:pt>
                <c:pt idx="61">
                  <c:v>-0.28423414267162767</c:v>
                </c:pt>
                <c:pt idx="62">
                  <c:v>7.6238587379395983E-2</c:v>
                </c:pt>
                <c:pt idx="63">
                  <c:v>0.82472525430113564</c:v>
                </c:pt>
                <c:pt idx="64">
                  <c:v>0.45099576847500089</c:v>
                </c:pt>
                <c:pt idx="65">
                  <c:v>0.63274168037786149</c:v>
                </c:pt>
                <c:pt idx="66">
                  <c:v>1.5391932260561432</c:v>
                </c:pt>
                <c:pt idx="67">
                  <c:v>0.44938755502669447</c:v>
                </c:pt>
                <c:pt idx="68">
                  <c:v>1.1342825157190781</c:v>
                </c:pt>
                <c:pt idx="69">
                  <c:v>0.55014771250448491</c:v>
                </c:pt>
                <c:pt idx="70">
                  <c:v>1.4991424125787003</c:v>
                </c:pt>
                <c:pt idx="71">
                  <c:v>0.2515991588173464</c:v>
                </c:pt>
                <c:pt idx="72">
                  <c:v>0.95258150524150398</c:v>
                </c:pt>
                <c:pt idx="73">
                  <c:v>0.38064535685822648</c:v>
                </c:pt>
                <c:pt idx="74">
                  <c:v>1.475401406430727</c:v>
                </c:pt>
                <c:pt idx="75">
                  <c:v>1.2162785931945106</c:v>
                </c:pt>
                <c:pt idx="76">
                  <c:v>1.206620621053953</c:v>
                </c:pt>
                <c:pt idx="77">
                  <c:v>0.83214430773393988</c:v>
                </c:pt>
                <c:pt idx="78">
                  <c:v>1.0589477549521713</c:v>
                </c:pt>
                <c:pt idx="79">
                  <c:v>0.77820212111189502</c:v>
                </c:pt>
                <c:pt idx="80">
                  <c:v>1.7675784376659578</c:v>
                </c:pt>
                <c:pt idx="81">
                  <c:v>1.7564459282570559</c:v>
                </c:pt>
                <c:pt idx="82">
                  <c:v>0.58413796806730511</c:v>
                </c:pt>
                <c:pt idx="83">
                  <c:v>0.49525222585913792</c:v>
                </c:pt>
                <c:pt idx="84">
                  <c:v>-0.38992354971457871</c:v>
                </c:pt>
                <c:pt idx="85">
                  <c:v>1.3292383182756335</c:v>
                </c:pt>
                <c:pt idx="86">
                  <c:v>1.3674720380340049</c:v>
                </c:pt>
                <c:pt idx="87">
                  <c:v>0.88761700933649923</c:v>
                </c:pt>
                <c:pt idx="88">
                  <c:v>2.5359714539771092</c:v>
                </c:pt>
                <c:pt idx="89">
                  <c:v>0.79220957788250834</c:v>
                </c:pt>
                <c:pt idx="90">
                  <c:v>0.2166287465135685</c:v>
                </c:pt>
                <c:pt idx="91">
                  <c:v>0.41630261194636059</c:v>
                </c:pt>
                <c:pt idx="92">
                  <c:v>0.14113502793609323</c:v>
                </c:pt>
                <c:pt idx="93">
                  <c:v>1.2838242704846914</c:v>
                </c:pt>
                <c:pt idx="94">
                  <c:v>0.45425139761162225</c:v>
                </c:pt>
                <c:pt idx="95">
                  <c:v>1.1418520430656036</c:v>
                </c:pt>
                <c:pt idx="96">
                  <c:v>0.33279835309670597</c:v>
                </c:pt>
                <c:pt idx="97">
                  <c:v>-7.7682148280731082E-3</c:v>
                </c:pt>
                <c:pt idx="98">
                  <c:v>-0.17603324618830357</c:v>
                </c:pt>
                <c:pt idx="99">
                  <c:v>0.47394429802684279</c:v>
                </c:pt>
                <c:pt idx="100">
                  <c:v>0.92456093301609732</c:v>
                </c:pt>
                <c:pt idx="101">
                  <c:v>-0.30833146386910543</c:v>
                </c:pt>
                <c:pt idx="102">
                  <c:v>0.50538565487026343</c:v>
                </c:pt>
                <c:pt idx="103">
                  <c:v>1.2155939554289703</c:v>
                </c:pt>
                <c:pt idx="104">
                  <c:v>0.62484287046789022</c:v>
                </c:pt>
                <c:pt idx="105">
                  <c:v>0.43191913239283719</c:v>
                </c:pt>
                <c:pt idx="106">
                  <c:v>1.1089148043839621</c:v>
                </c:pt>
                <c:pt idx="107">
                  <c:v>0.2900011841844064</c:v>
                </c:pt>
                <c:pt idx="108">
                  <c:v>0.24021333362203084</c:v>
                </c:pt>
                <c:pt idx="109">
                  <c:v>1.2800562221202603</c:v>
                </c:pt>
                <c:pt idx="110">
                  <c:v>0.47258728086704949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194-48BB-95CE-DCA85E430286}"/>
            </c:ext>
          </c:extLst>
        </c:ser>
        <c:ser>
          <c:idx val="3"/>
          <c:order val="2"/>
          <c:tx>
            <c:v>trace 3</c:v>
          </c:tx>
          <c:spPr>
            <a:ln w="12700" cap="rnd">
              <a:solidFill>
                <a:schemeClr val="accent4">
                  <a:tint val="49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graph!$E$6:$E$116</c:f>
              <c:numCache>
                <c:formatCode>General</c:formatCode>
                <c:ptCount val="111"/>
                <c:pt idx="0">
                  <c:v>-1.0381150575473448</c:v>
                </c:pt>
                <c:pt idx="1">
                  <c:v>8.3928954471489958E-2</c:v>
                </c:pt>
                <c:pt idx="2">
                  <c:v>1.6746132116030086</c:v>
                </c:pt>
                <c:pt idx="3">
                  <c:v>1.334079293068005</c:v>
                </c:pt>
                <c:pt idx="4">
                  <c:v>-0.89230627742603197</c:v>
                </c:pt>
                <c:pt idx="5">
                  <c:v>-1.1942077482549691</c:v>
                </c:pt>
                <c:pt idx="6">
                  <c:v>-0.4246334785997779</c:v>
                </c:pt>
                <c:pt idx="7">
                  <c:v>-0.74265356202415622</c:v>
                </c:pt>
                <c:pt idx="8">
                  <c:v>0.68871085169208457</c:v>
                </c:pt>
                <c:pt idx="9">
                  <c:v>-0.4436022900582437</c:v>
                </c:pt>
                <c:pt idx="10">
                  <c:v>-1.666890002805516</c:v>
                </c:pt>
                <c:pt idx="11">
                  <c:v>-1.1969653008567549</c:v>
                </c:pt>
                <c:pt idx="12">
                  <c:v>-0.49094897895726403</c:v>
                </c:pt>
                <c:pt idx="13">
                  <c:v>-1.0883622580982408</c:v>
                </c:pt>
                <c:pt idx="14">
                  <c:v>-0.57306946014019844</c:v>
                </c:pt>
                <c:pt idx="15">
                  <c:v>0.39400603140962337</c:v>
                </c:pt>
                <c:pt idx="16">
                  <c:v>0.23229311216278159</c:v>
                </c:pt>
                <c:pt idx="17">
                  <c:v>-0.80999038310993821</c:v>
                </c:pt>
                <c:pt idx="18">
                  <c:v>-8.7853043849756035E-2</c:v>
                </c:pt>
                <c:pt idx="19">
                  <c:v>-0.98142888048191168</c:v>
                </c:pt>
                <c:pt idx="20">
                  <c:v>-0.99103315150432736</c:v>
                </c:pt>
                <c:pt idx="21">
                  <c:v>0.98957855042143672</c:v>
                </c:pt>
                <c:pt idx="22">
                  <c:v>0.83514108027912326</c:v>
                </c:pt>
                <c:pt idx="23">
                  <c:v>-0.28930556011409642</c:v>
                </c:pt>
                <c:pt idx="24">
                  <c:v>-0.4578498935547598</c:v>
                </c:pt>
                <c:pt idx="25">
                  <c:v>-1.4285381181065027</c:v>
                </c:pt>
                <c:pt idx="26">
                  <c:v>-0.80482736474415273</c:v>
                </c:pt>
                <c:pt idx="27">
                  <c:v>-1.8577554843257233</c:v>
                </c:pt>
                <c:pt idx="28">
                  <c:v>3.578343934414515E-2</c:v>
                </c:pt>
                <c:pt idx="29">
                  <c:v>-0.46057283825271017</c:v>
                </c:pt>
                <c:pt idx="30">
                  <c:v>-1.0247108254854276</c:v>
                </c:pt>
                <c:pt idx="31">
                  <c:v>0.16919336950327718</c:v>
                </c:pt>
                <c:pt idx="32">
                  <c:v>-1.3795868764452519</c:v>
                </c:pt>
                <c:pt idx="33">
                  <c:v>-1.8265814027037592</c:v>
                </c:pt>
                <c:pt idx="34">
                  <c:v>-0.37794549998053883</c:v>
                </c:pt>
                <c:pt idx="35">
                  <c:v>-1.5584182406923532</c:v>
                </c:pt>
                <c:pt idx="36">
                  <c:v>-1.4852951639931575</c:v>
                </c:pt>
                <c:pt idx="37">
                  <c:v>-0.21445631969774898</c:v>
                </c:pt>
                <c:pt idx="38">
                  <c:v>-1.510941235655527</c:v>
                </c:pt>
                <c:pt idx="39">
                  <c:v>-1.2564113697532184</c:v>
                </c:pt>
                <c:pt idx="40">
                  <c:v>0.43246606379079183</c:v>
                </c:pt>
                <c:pt idx="41">
                  <c:v>-1.0757790102925351</c:v>
                </c:pt>
                <c:pt idx="42">
                  <c:v>-1.0168878709802645</c:v>
                </c:pt>
                <c:pt idx="43">
                  <c:v>1.0964186864299919</c:v>
                </c:pt>
                <c:pt idx="44">
                  <c:v>0.41275979932436396</c:v>
                </c:pt>
                <c:pt idx="45">
                  <c:v>-7.8073989303909144E-2</c:v>
                </c:pt>
                <c:pt idx="46">
                  <c:v>0.42205298225666837</c:v>
                </c:pt>
                <c:pt idx="47">
                  <c:v>0.10412372305389044</c:v>
                </c:pt>
                <c:pt idx="48">
                  <c:v>9.437493640347823E-2</c:v>
                </c:pt>
                <c:pt idx="49">
                  <c:v>0.63417943383693887</c:v>
                </c:pt>
                <c:pt idx="50">
                  <c:v>-0.4719968678565753</c:v>
                </c:pt>
                <c:pt idx="51">
                  <c:v>-0.23559650207408567</c:v>
                </c:pt>
                <c:pt idx="52">
                  <c:v>0.15616095891589538</c:v>
                </c:pt>
                <c:pt idx="53">
                  <c:v>-0.52296874158149598</c:v>
                </c:pt>
                <c:pt idx="54">
                  <c:v>-1.9550715855555967</c:v>
                </c:pt>
                <c:pt idx="55">
                  <c:v>-0.66293567590784652</c:v>
                </c:pt>
                <c:pt idx="56">
                  <c:v>-1.5324345083391164</c:v>
                </c:pt>
                <c:pt idx="57">
                  <c:v>-1.3456292332199642</c:v>
                </c:pt>
                <c:pt idx="58">
                  <c:v>-1.1739285787944493</c:v>
                </c:pt>
                <c:pt idx="59">
                  <c:v>-0.61981954958027796</c:v>
                </c:pt>
                <c:pt idx="60">
                  <c:v>0.13245621016314463</c:v>
                </c:pt>
                <c:pt idx="61">
                  <c:v>-0.89818554701605413</c:v>
                </c:pt>
                <c:pt idx="62">
                  <c:v>-1.4282583925005825</c:v>
                </c:pt>
                <c:pt idx="63">
                  <c:v>-0.98037781298316484</c:v>
                </c:pt>
                <c:pt idx="64">
                  <c:v>-1.9795900772446484</c:v>
                </c:pt>
                <c:pt idx="65">
                  <c:v>-2.1470887335787356</c:v>
                </c:pt>
                <c:pt idx="66">
                  <c:v>-0.80052028120294327</c:v>
                </c:pt>
                <c:pt idx="67">
                  <c:v>-1.543291307232493</c:v>
                </c:pt>
                <c:pt idx="68">
                  <c:v>-1.0217875914054624</c:v>
                </c:pt>
                <c:pt idx="69">
                  <c:v>-1.0328548330242175</c:v>
                </c:pt>
                <c:pt idx="70">
                  <c:v>-1.2236484098501996</c:v>
                </c:pt>
                <c:pt idx="71">
                  <c:v>-0.82405339241349729</c:v>
                </c:pt>
                <c:pt idx="72">
                  <c:v>-1.4965252995880134</c:v>
                </c:pt>
                <c:pt idx="73">
                  <c:v>-1.4254270518489418</c:v>
                </c:pt>
                <c:pt idx="74">
                  <c:v>-0.43945717220424285</c:v>
                </c:pt>
                <c:pt idx="75">
                  <c:v>-0.76262173736117111</c:v>
                </c:pt>
                <c:pt idx="76">
                  <c:v>-1.7363480507280371</c:v>
                </c:pt>
                <c:pt idx="77">
                  <c:v>-1.3137062791613701</c:v>
                </c:pt>
                <c:pt idx="78">
                  <c:v>-1.2798854640445168</c:v>
                </c:pt>
                <c:pt idx="79">
                  <c:v>-1.1479205278482854</c:v>
                </c:pt>
                <c:pt idx="80">
                  <c:v>-1.6332901617487134</c:v>
                </c:pt>
                <c:pt idx="81">
                  <c:v>-0.97956407968332737</c:v>
                </c:pt>
                <c:pt idx="82">
                  <c:v>-0.86849365870422701</c:v>
                </c:pt>
                <c:pt idx="83">
                  <c:v>-1.407212709449394</c:v>
                </c:pt>
                <c:pt idx="84">
                  <c:v>-1.0753439701642271</c:v>
                </c:pt>
                <c:pt idx="85">
                  <c:v>-0.50700382187706616</c:v>
                </c:pt>
                <c:pt idx="86">
                  <c:v>-0.90916105847084705</c:v>
                </c:pt>
                <c:pt idx="87">
                  <c:v>-1.1214370502728632</c:v>
                </c:pt>
                <c:pt idx="88">
                  <c:v>-0.64063670758656732</c:v>
                </c:pt>
                <c:pt idx="89">
                  <c:v>0.26458093100265501</c:v>
                </c:pt>
                <c:pt idx="90">
                  <c:v>0.39883510892680274</c:v>
                </c:pt>
                <c:pt idx="91">
                  <c:v>-0.14579472063386106</c:v>
                </c:pt>
                <c:pt idx="92">
                  <c:v>-0.23106062305183636</c:v>
                </c:pt>
                <c:pt idx="93">
                  <c:v>-0.9843219561933001</c:v>
                </c:pt>
                <c:pt idx="94">
                  <c:v>-0.67441721855452919</c:v>
                </c:pt>
                <c:pt idx="95">
                  <c:v>-0.7549730281929079</c:v>
                </c:pt>
                <c:pt idx="96">
                  <c:v>0.10862882077294715</c:v>
                </c:pt>
                <c:pt idx="97">
                  <c:v>-0.9528253957359949</c:v>
                </c:pt>
                <c:pt idx="98">
                  <c:v>-0.1738905416959772</c:v>
                </c:pt>
                <c:pt idx="99">
                  <c:v>-0.11295909577445531</c:v>
                </c:pt>
                <c:pt idx="100">
                  <c:v>0.29517542757915449</c:v>
                </c:pt>
                <c:pt idx="101">
                  <c:v>0.22909591223391956</c:v>
                </c:pt>
                <c:pt idx="102">
                  <c:v>-0.73370048444800695</c:v>
                </c:pt>
                <c:pt idx="103">
                  <c:v>9.3355020159256868E-2</c:v>
                </c:pt>
                <c:pt idx="104">
                  <c:v>0.75959609448050192</c:v>
                </c:pt>
                <c:pt idx="105">
                  <c:v>0.69656240423655147</c:v>
                </c:pt>
                <c:pt idx="106">
                  <c:v>-0.60733851988569432</c:v>
                </c:pt>
                <c:pt idx="107">
                  <c:v>0.37915058205943242</c:v>
                </c:pt>
                <c:pt idx="108">
                  <c:v>5.7707034401341589E-2</c:v>
                </c:pt>
                <c:pt idx="109">
                  <c:v>-0.57919520995232898</c:v>
                </c:pt>
                <c:pt idx="110">
                  <c:v>-0.60051811438309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194-48BB-95CE-DCA85E430286}"/>
            </c:ext>
          </c:extLst>
        </c:ser>
        <c:ser>
          <c:idx val="4"/>
          <c:order val="3"/>
          <c:tx>
            <c:v>trace 4</c:v>
          </c:tx>
          <c:spPr>
            <a:ln w="12700" cap="rnd">
              <a:solidFill>
                <a:schemeClr val="accent4">
                  <a:tint val="54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graph!$F$6:$F$116</c:f>
              <c:numCache>
                <c:formatCode>General</c:formatCode>
                <c:ptCount val="111"/>
                <c:pt idx="0">
                  <c:v>2.0272621830532112</c:v>
                </c:pt>
                <c:pt idx="1">
                  <c:v>1.7479008643673501</c:v>
                </c:pt>
                <c:pt idx="2">
                  <c:v>1.0955018766354656</c:v>
                </c:pt>
                <c:pt idx="3">
                  <c:v>-0.54916349703416778</c:v>
                </c:pt>
                <c:pt idx="4">
                  <c:v>-0.89317050761168415</c:v>
                </c:pt>
                <c:pt idx="5">
                  <c:v>-1.3175152256471125</c:v>
                </c:pt>
                <c:pt idx="6">
                  <c:v>-0.6497181066558807</c:v>
                </c:pt>
                <c:pt idx="7">
                  <c:v>-2.4071728836236071E-2</c:v>
                </c:pt>
                <c:pt idx="8">
                  <c:v>1.358114147354714</c:v>
                </c:pt>
                <c:pt idx="9">
                  <c:v>0.98002304179494826</c:v>
                </c:pt>
                <c:pt idx="10">
                  <c:v>0.93343138344202503</c:v>
                </c:pt>
                <c:pt idx="11">
                  <c:v>0.86160177264406923</c:v>
                </c:pt>
                <c:pt idx="12">
                  <c:v>0.41003808415094523</c:v>
                </c:pt>
                <c:pt idx="13">
                  <c:v>0.21095019270134149</c:v>
                </c:pt>
                <c:pt idx="14">
                  <c:v>0.91918945201742031</c:v>
                </c:pt>
                <c:pt idx="15">
                  <c:v>1.8940843302560846</c:v>
                </c:pt>
                <c:pt idx="16">
                  <c:v>2.1847469970046598</c:v>
                </c:pt>
                <c:pt idx="17">
                  <c:v>2.0867854070235849</c:v>
                </c:pt>
                <c:pt idx="18">
                  <c:v>0.60615346455769592</c:v>
                </c:pt>
                <c:pt idx="19">
                  <c:v>0.27263702197956918</c:v>
                </c:pt>
                <c:pt idx="20">
                  <c:v>0.75953735859376903</c:v>
                </c:pt>
                <c:pt idx="21">
                  <c:v>0.53721164032248814</c:v>
                </c:pt>
                <c:pt idx="22">
                  <c:v>-0.60950617515802452</c:v>
                </c:pt>
                <c:pt idx="23">
                  <c:v>-0.7363064841678395</c:v>
                </c:pt>
                <c:pt idx="24">
                  <c:v>-0.49779142846454216</c:v>
                </c:pt>
                <c:pt idx="25">
                  <c:v>-0.77092933747780423</c:v>
                </c:pt>
                <c:pt idx="26">
                  <c:v>0.20217970700056945</c:v>
                </c:pt>
                <c:pt idx="27">
                  <c:v>-0.19524589304198373</c:v>
                </c:pt>
                <c:pt idx="28">
                  <c:v>-0.1299715962006347</c:v>
                </c:pt>
                <c:pt idx="29">
                  <c:v>0.31780909003143598</c:v>
                </c:pt>
                <c:pt idx="30">
                  <c:v>0.23995012341718291</c:v>
                </c:pt>
                <c:pt idx="31">
                  <c:v>0.32606016003971894</c:v>
                </c:pt>
                <c:pt idx="32">
                  <c:v>0.13932111494181557</c:v>
                </c:pt>
                <c:pt idx="33">
                  <c:v>0.1452792213637247</c:v>
                </c:pt>
                <c:pt idx="34">
                  <c:v>0.96610295791087086</c:v>
                </c:pt>
                <c:pt idx="35">
                  <c:v>0.75379749776113802</c:v>
                </c:pt>
                <c:pt idx="36">
                  <c:v>1.4197544312613259</c:v>
                </c:pt>
                <c:pt idx="37">
                  <c:v>0.41135199232817338</c:v>
                </c:pt>
                <c:pt idx="38">
                  <c:v>5.4866300174683552E-2</c:v>
                </c:pt>
                <c:pt idx="39">
                  <c:v>-0.47533514246942082</c:v>
                </c:pt>
                <c:pt idx="40">
                  <c:v>-1.0420677612799962</c:v>
                </c:pt>
                <c:pt idx="41">
                  <c:v>-2.2569483201990135</c:v>
                </c:pt>
                <c:pt idx="42">
                  <c:v>-3.3030101288909872</c:v>
                </c:pt>
                <c:pt idx="43">
                  <c:v>-3.9518615423063648</c:v>
                </c:pt>
                <c:pt idx="44">
                  <c:v>-3.0478935080149041</c:v>
                </c:pt>
                <c:pt idx="45">
                  <c:v>-3.011612790863734</c:v>
                </c:pt>
                <c:pt idx="46">
                  <c:v>-1.9701381089239283</c:v>
                </c:pt>
                <c:pt idx="47">
                  <c:v>-3.0860628806564869</c:v>
                </c:pt>
                <c:pt idx="48">
                  <c:v>-2.7186251545976017</c:v>
                </c:pt>
                <c:pt idx="49">
                  <c:v>-2.8702653273567384</c:v>
                </c:pt>
                <c:pt idx="50">
                  <c:v>-3.4390055136518076</c:v>
                </c:pt>
                <c:pt idx="51">
                  <c:v>-3.3183355521610105</c:v>
                </c:pt>
                <c:pt idx="52">
                  <c:v>-4.1190780620321386</c:v>
                </c:pt>
                <c:pt idx="53">
                  <c:v>-5.4508723416612499</c:v>
                </c:pt>
                <c:pt idx="54">
                  <c:v>-5.9122003510740218</c:v>
                </c:pt>
                <c:pt idx="55">
                  <c:v>-3.9491246310047137</c:v>
                </c:pt>
                <c:pt idx="56">
                  <c:v>-4.2383738036259766</c:v>
                </c:pt>
                <c:pt idx="57">
                  <c:v>-5.1463448307331214</c:v>
                </c:pt>
                <c:pt idx="58">
                  <c:v>-6.1685521506842083</c:v>
                </c:pt>
                <c:pt idx="59">
                  <c:v>-5.8270607968450774</c:v>
                </c:pt>
                <c:pt idx="60">
                  <c:v>-5.8956815743520199</c:v>
                </c:pt>
                <c:pt idx="61">
                  <c:v>-5.8415448136820052</c:v>
                </c:pt>
                <c:pt idx="62">
                  <c:v>-5.3889922450068699</c:v>
                </c:pt>
                <c:pt idx="63">
                  <c:v>-6.4687081270421745</c:v>
                </c:pt>
                <c:pt idx="64">
                  <c:v>-7.0662916901686597</c:v>
                </c:pt>
                <c:pt idx="65">
                  <c:v>-6.1728884406477951</c:v>
                </c:pt>
                <c:pt idx="66">
                  <c:v>-6.8901875233956646</c:v>
                </c:pt>
                <c:pt idx="67">
                  <c:v>-6.9911200128047426</c:v>
                </c:pt>
                <c:pt idx="68">
                  <c:v>-5.3571892030252366</c:v>
                </c:pt>
                <c:pt idx="69">
                  <c:v>-5.9716968567752149</c:v>
                </c:pt>
                <c:pt idx="70">
                  <c:v>-5.1685467235337264</c:v>
                </c:pt>
                <c:pt idx="71">
                  <c:v>-3.6480140129234533</c:v>
                </c:pt>
                <c:pt idx="72">
                  <c:v>-2.4428043687033867</c:v>
                </c:pt>
                <c:pt idx="73">
                  <c:v>-1.4407866791100838</c:v>
                </c:pt>
                <c:pt idx="74">
                  <c:v>-0.42574635356222257</c:v>
                </c:pt>
                <c:pt idx="75">
                  <c:v>-0.68338383454448037</c:v>
                </c:pt>
                <c:pt idx="76">
                  <c:v>-0.34283718156837684</c:v>
                </c:pt>
                <c:pt idx="77">
                  <c:v>-0.2904263095663337</c:v>
                </c:pt>
                <c:pt idx="78">
                  <c:v>-0.67538986100506948</c:v>
                </c:pt>
                <c:pt idx="79">
                  <c:v>-1.5337652661287984</c:v>
                </c:pt>
                <c:pt idx="80">
                  <c:v>-2.0804187054996772</c:v>
                </c:pt>
                <c:pt idx="81">
                  <c:v>-2.407572495245156</c:v>
                </c:pt>
                <c:pt idx="82">
                  <c:v>-2.9169479908091214</c:v>
                </c:pt>
                <c:pt idx="83">
                  <c:v>-2.4276471815741241</c:v>
                </c:pt>
                <c:pt idx="84">
                  <c:v>-1.8321502704500929</c:v>
                </c:pt>
                <c:pt idx="85">
                  <c:v>-0.94822956282414583</c:v>
                </c:pt>
                <c:pt idx="86">
                  <c:v>-0.2721017794579586</c:v>
                </c:pt>
                <c:pt idx="87">
                  <c:v>-0.51690059367509833</c:v>
                </c:pt>
                <c:pt idx="88">
                  <c:v>-1.5527856230541521</c:v>
                </c:pt>
                <c:pt idx="89">
                  <c:v>-2.1505112487547726</c:v>
                </c:pt>
                <c:pt idx="90">
                  <c:v>-2.058229169877281</c:v>
                </c:pt>
                <c:pt idx="91">
                  <c:v>-1.92233939554843</c:v>
                </c:pt>
                <c:pt idx="92">
                  <c:v>-0.78951572185646313</c:v>
                </c:pt>
                <c:pt idx="93">
                  <c:v>-0.23067871703951109</c:v>
                </c:pt>
                <c:pt idx="94">
                  <c:v>1.3234350637084786</c:v>
                </c:pt>
                <c:pt idx="95">
                  <c:v>0.3211635789962422</c:v>
                </c:pt>
                <c:pt idx="96">
                  <c:v>1.8617119444265751</c:v>
                </c:pt>
                <c:pt idx="97">
                  <c:v>1.4441876309130199</c:v>
                </c:pt>
                <c:pt idx="98">
                  <c:v>1.560764949687413</c:v>
                </c:pt>
                <c:pt idx="99">
                  <c:v>0.25720622220086664</c:v>
                </c:pt>
                <c:pt idx="100">
                  <c:v>9.5556265259631568E-2</c:v>
                </c:pt>
                <c:pt idx="101">
                  <c:v>-3.8499222132070262E-3</c:v>
                </c:pt>
                <c:pt idx="102">
                  <c:v>1.0494195510921684</c:v>
                </c:pt>
                <c:pt idx="103">
                  <c:v>1.440384847908815</c:v>
                </c:pt>
                <c:pt idx="104">
                  <c:v>0.53042153329271979</c:v>
                </c:pt>
                <c:pt idx="105">
                  <c:v>0.85962462380474636</c:v>
                </c:pt>
                <c:pt idx="106">
                  <c:v>0.24132134823429499</c:v>
                </c:pt>
                <c:pt idx="107">
                  <c:v>-0.29334477586476443</c:v>
                </c:pt>
                <c:pt idx="108">
                  <c:v>0.65823518286869565</c:v>
                </c:pt>
                <c:pt idx="109">
                  <c:v>0.94378586653884133</c:v>
                </c:pt>
                <c:pt idx="110">
                  <c:v>0.73010291524746662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194-48BB-95CE-DCA85E430286}"/>
            </c:ext>
          </c:extLst>
        </c:ser>
        <c:ser>
          <c:idx val="5"/>
          <c:order val="4"/>
          <c:tx>
            <c:v>trace 5</c:v>
          </c:tx>
          <c:spPr>
            <a:ln w="12700" cap="rnd">
              <a:solidFill>
                <a:schemeClr val="accent4">
                  <a:tint val="58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graph!$G$6:$G$116</c:f>
              <c:numCache>
                <c:formatCode>General</c:formatCode>
                <c:ptCount val="111"/>
                <c:pt idx="0">
                  <c:v>-1.0372840813786852</c:v>
                </c:pt>
                <c:pt idx="1">
                  <c:v>-3.3980521950414593</c:v>
                </c:pt>
                <c:pt idx="2">
                  <c:v>-1.1885916185516174</c:v>
                </c:pt>
                <c:pt idx="3">
                  <c:v>0.95933224835121123</c:v>
                </c:pt>
                <c:pt idx="4">
                  <c:v>1.1373911254068141</c:v>
                </c:pt>
                <c:pt idx="5">
                  <c:v>-0.2856862800592278</c:v>
                </c:pt>
                <c:pt idx="6">
                  <c:v>0.61048746823821209</c:v>
                </c:pt>
                <c:pt idx="7">
                  <c:v>-0.47573357955176626</c:v>
                </c:pt>
                <c:pt idx="8">
                  <c:v>-0.44780028412329193</c:v>
                </c:pt>
                <c:pt idx="9">
                  <c:v>-0.30939907971032143</c:v>
                </c:pt>
                <c:pt idx="10">
                  <c:v>1.194118910066327</c:v>
                </c:pt>
                <c:pt idx="11">
                  <c:v>1.4588755398900535</c:v>
                </c:pt>
                <c:pt idx="12">
                  <c:v>1.2791183792634169</c:v>
                </c:pt>
                <c:pt idx="13">
                  <c:v>1.3056750858510957</c:v>
                </c:pt>
                <c:pt idx="14">
                  <c:v>1.0612647113891565</c:v>
                </c:pt>
                <c:pt idx="15">
                  <c:v>-1.044893795506211</c:v>
                </c:pt>
                <c:pt idx="16">
                  <c:v>-0.93614039795451709</c:v>
                </c:pt>
                <c:pt idx="17">
                  <c:v>0.26523308185631245</c:v>
                </c:pt>
                <c:pt idx="18">
                  <c:v>-0.4353000432153909</c:v>
                </c:pt>
                <c:pt idx="19">
                  <c:v>0.32844973232859509</c:v>
                </c:pt>
                <c:pt idx="20">
                  <c:v>0.95969862654033578</c:v>
                </c:pt>
                <c:pt idx="21">
                  <c:v>0.75326400115782222</c:v>
                </c:pt>
                <c:pt idx="22">
                  <c:v>9.5337486266323823E-2</c:v>
                </c:pt>
                <c:pt idx="23">
                  <c:v>0.2105943196064779</c:v>
                </c:pt>
                <c:pt idx="24">
                  <c:v>-0.86020249725972286</c:v>
                </c:pt>
                <c:pt idx="25">
                  <c:v>-0.91076130849856318</c:v>
                </c:pt>
                <c:pt idx="26">
                  <c:v>-0.95682755779620399</c:v>
                </c:pt>
                <c:pt idx="27">
                  <c:v>-0.6363249228882073</c:v>
                </c:pt>
                <c:pt idx="28">
                  <c:v>0.28045332204664541</c:v>
                </c:pt>
                <c:pt idx="29">
                  <c:v>0.63608505332825671</c:v>
                </c:pt>
                <c:pt idx="30">
                  <c:v>1.2390316522541336</c:v>
                </c:pt>
                <c:pt idx="31">
                  <c:v>1.6115120391786828</c:v>
                </c:pt>
                <c:pt idx="32">
                  <c:v>1.0071708835542503</c:v>
                </c:pt>
                <c:pt idx="33">
                  <c:v>1.2617229348259569</c:v>
                </c:pt>
                <c:pt idx="34">
                  <c:v>1.4911090099525794</c:v>
                </c:pt>
                <c:pt idx="35">
                  <c:v>1.9379530347039895</c:v>
                </c:pt>
                <c:pt idx="36">
                  <c:v>0.94263070662058446</c:v>
                </c:pt>
                <c:pt idx="37">
                  <c:v>-0.74519729086417064</c:v>
                </c:pt>
                <c:pt idx="38">
                  <c:v>-0.91850775482692526</c:v>
                </c:pt>
                <c:pt idx="39">
                  <c:v>-0.20911934750995456</c:v>
                </c:pt>
                <c:pt idx="40">
                  <c:v>0.57416974391271003</c:v>
                </c:pt>
                <c:pt idx="41">
                  <c:v>3.2703440953076286</c:v>
                </c:pt>
                <c:pt idx="42">
                  <c:v>3.7055052641921904</c:v>
                </c:pt>
                <c:pt idx="43">
                  <c:v>3.4592202315998346</c:v>
                </c:pt>
                <c:pt idx="44">
                  <c:v>1.7514495965008783</c:v>
                </c:pt>
                <c:pt idx="45">
                  <c:v>0.10300984696911317</c:v>
                </c:pt>
                <c:pt idx="46">
                  <c:v>-0.39932371619251367</c:v>
                </c:pt>
                <c:pt idx="47">
                  <c:v>0.21267416965181268</c:v>
                </c:pt>
                <c:pt idx="48">
                  <c:v>0.58308924027305375</c:v>
                </c:pt>
                <c:pt idx="49">
                  <c:v>-0.24252762185410826</c:v>
                </c:pt>
                <c:pt idx="50">
                  <c:v>-1.3494546222272328</c:v>
                </c:pt>
                <c:pt idx="51">
                  <c:v>-1.7254040623294058</c:v>
                </c:pt>
                <c:pt idx="52">
                  <c:v>0.69486947477506389</c:v>
                </c:pt>
                <c:pt idx="53">
                  <c:v>0.32306212818939367</c:v>
                </c:pt>
                <c:pt idx="54">
                  <c:v>-0.606609843280563</c:v>
                </c:pt>
                <c:pt idx="55">
                  <c:v>0.31421628827166903</c:v>
                </c:pt>
                <c:pt idx="56">
                  <c:v>0.18779252329385818</c:v>
                </c:pt>
                <c:pt idx="57">
                  <c:v>-1.1245500306886149</c:v>
                </c:pt>
                <c:pt idx="58">
                  <c:v>-0.91919348259817957</c:v>
                </c:pt>
                <c:pt idx="59">
                  <c:v>-0.49942207991643167</c:v>
                </c:pt>
                <c:pt idx="60">
                  <c:v>-1.2128560536952997</c:v>
                </c:pt>
                <c:pt idx="61">
                  <c:v>-0.6279434166251745</c:v>
                </c:pt>
                <c:pt idx="62">
                  <c:v>-0.8482213086246625</c:v>
                </c:pt>
                <c:pt idx="63">
                  <c:v>-0.18180345040793186</c:v>
                </c:pt>
                <c:pt idx="64">
                  <c:v>-0.22404157846452288</c:v>
                </c:pt>
                <c:pt idx="65">
                  <c:v>-0.46168211981109347</c:v>
                </c:pt>
                <c:pt idx="66">
                  <c:v>-0.806038136701823</c:v>
                </c:pt>
                <c:pt idx="67">
                  <c:v>-1.144767036986883</c:v>
                </c:pt>
                <c:pt idx="68">
                  <c:v>4.8816466440603619E-2</c:v>
                </c:pt>
                <c:pt idx="69">
                  <c:v>8.5912075793432463E-2</c:v>
                </c:pt>
                <c:pt idx="70">
                  <c:v>1.613860710427014E-2</c:v>
                </c:pt>
                <c:pt idx="71">
                  <c:v>0.59318711149066861</c:v>
                </c:pt>
                <c:pt idx="72">
                  <c:v>-0.49700658915119544</c:v>
                </c:pt>
                <c:pt idx="73">
                  <c:v>0.7196725554488077</c:v>
                </c:pt>
                <c:pt idx="74">
                  <c:v>0.42507518288477003</c:v>
                </c:pt>
                <c:pt idx="75">
                  <c:v>0.2907346064494773</c:v>
                </c:pt>
                <c:pt idx="76">
                  <c:v>0.19879487193978554</c:v>
                </c:pt>
                <c:pt idx="77">
                  <c:v>0.56952187547393063</c:v>
                </c:pt>
                <c:pt idx="78">
                  <c:v>-3.9888736543370065E-2</c:v>
                </c:pt>
                <c:pt idx="79">
                  <c:v>0.6147471193609424</c:v>
                </c:pt>
                <c:pt idx="80">
                  <c:v>1.6367089027461903</c:v>
                </c:pt>
                <c:pt idx="81">
                  <c:v>2.7972475692365091</c:v>
                </c:pt>
                <c:pt idx="82">
                  <c:v>3.5026945011367174</c:v>
                </c:pt>
                <c:pt idx="83">
                  <c:v>3.3007854646211929</c:v>
                </c:pt>
                <c:pt idx="84">
                  <c:v>3.0564260482230003</c:v>
                </c:pt>
                <c:pt idx="85">
                  <c:v>3.4578542446528644</c:v>
                </c:pt>
                <c:pt idx="86">
                  <c:v>2.8244567105736404</c:v>
                </c:pt>
                <c:pt idx="87">
                  <c:v>1.3240534251395109</c:v>
                </c:pt>
                <c:pt idx="88">
                  <c:v>1.9264348520484316</c:v>
                </c:pt>
                <c:pt idx="89">
                  <c:v>1.4174431693315224</c:v>
                </c:pt>
                <c:pt idx="90">
                  <c:v>1.2614348670735029</c:v>
                </c:pt>
                <c:pt idx="91">
                  <c:v>1.8974370322721188</c:v>
                </c:pt>
                <c:pt idx="92">
                  <c:v>0.93406119268125576</c:v>
                </c:pt>
                <c:pt idx="93">
                  <c:v>0.55301164199283293</c:v>
                </c:pt>
                <c:pt idx="94">
                  <c:v>1.2376987957845271</c:v>
                </c:pt>
                <c:pt idx="95">
                  <c:v>2.0167747231002965E-3</c:v>
                </c:pt>
                <c:pt idx="96">
                  <c:v>0.15325718117975837</c:v>
                </c:pt>
                <c:pt idx="97">
                  <c:v>-0.13055539987515916</c:v>
                </c:pt>
                <c:pt idx="98">
                  <c:v>0.12417867242341898</c:v>
                </c:pt>
                <c:pt idx="99">
                  <c:v>0.59904825183275723</c:v>
                </c:pt>
                <c:pt idx="100">
                  <c:v>1.1931571841603388</c:v>
                </c:pt>
                <c:pt idx="101">
                  <c:v>1.235593513802447</c:v>
                </c:pt>
                <c:pt idx="102">
                  <c:v>0.53168236824923998</c:v>
                </c:pt>
                <c:pt idx="103">
                  <c:v>0.41740522603798552</c:v>
                </c:pt>
                <c:pt idx="104">
                  <c:v>-0.18824146363290656</c:v>
                </c:pt>
                <c:pt idx="105">
                  <c:v>0.93254288792764006</c:v>
                </c:pt>
                <c:pt idx="106">
                  <c:v>0.35828839076591229</c:v>
                </c:pt>
                <c:pt idx="107">
                  <c:v>0.90104434817024104</c:v>
                </c:pt>
                <c:pt idx="108">
                  <c:v>1.3552806821388552</c:v>
                </c:pt>
                <c:pt idx="109">
                  <c:v>0.89781633984735532</c:v>
                </c:pt>
                <c:pt idx="110">
                  <c:v>0.94096458079890555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194-48BB-95CE-DCA85E430286}"/>
            </c:ext>
          </c:extLst>
        </c:ser>
        <c:ser>
          <c:idx val="6"/>
          <c:order val="5"/>
          <c:tx>
            <c:v>trace 6</c:v>
          </c:tx>
          <c:spPr>
            <a:ln w="12700" cap="rnd">
              <a:solidFill>
                <a:schemeClr val="accent4">
                  <a:tint val="63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graph!$H$6:$H$116</c:f>
              <c:numCache>
                <c:formatCode>General</c:formatCode>
                <c:ptCount val="111"/>
                <c:pt idx="0">
                  <c:v>-0.87874096211271757</c:v>
                </c:pt>
                <c:pt idx="1">
                  <c:v>0.22944186155251764</c:v>
                </c:pt>
                <c:pt idx="2">
                  <c:v>7.7009677590246475E-2</c:v>
                </c:pt>
                <c:pt idx="3">
                  <c:v>0.48020685638464233</c:v>
                </c:pt>
                <c:pt idx="4">
                  <c:v>0.92015058069478384</c:v>
                </c:pt>
                <c:pt idx="5">
                  <c:v>0.96771719149062274</c:v>
                </c:pt>
                <c:pt idx="6">
                  <c:v>0.22815538526684606</c:v>
                </c:pt>
                <c:pt idx="7">
                  <c:v>-0.85227999785566189</c:v>
                </c:pt>
                <c:pt idx="8">
                  <c:v>-0.61504981331958497</c:v>
                </c:pt>
                <c:pt idx="9">
                  <c:v>-1.205909880251868</c:v>
                </c:pt>
                <c:pt idx="10">
                  <c:v>-1.0918065925594771</c:v>
                </c:pt>
                <c:pt idx="11">
                  <c:v>-0.13574350427814708</c:v>
                </c:pt>
                <c:pt idx="12">
                  <c:v>-0.18148506028716282</c:v>
                </c:pt>
                <c:pt idx="13">
                  <c:v>0.36224768975174843</c:v>
                </c:pt>
                <c:pt idx="14">
                  <c:v>0.10423751793140186</c:v>
                </c:pt>
                <c:pt idx="15">
                  <c:v>-0.124962168304565</c:v>
                </c:pt>
                <c:pt idx="16">
                  <c:v>0.46764762890004996</c:v>
                </c:pt>
                <c:pt idx="17">
                  <c:v>0.81805252795685313</c:v>
                </c:pt>
                <c:pt idx="18">
                  <c:v>-1.9186993281299765</c:v>
                </c:pt>
                <c:pt idx="19">
                  <c:v>-3.9732824209552571</c:v>
                </c:pt>
                <c:pt idx="20">
                  <c:v>-1.0722013578236338</c:v>
                </c:pt>
                <c:pt idx="21">
                  <c:v>-1.2176967683371769</c:v>
                </c:pt>
                <c:pt idx="22">
                  <c:v>-0.88812571053937006</c:v>
                </c:pt>
                <c:pt idx="23">
                  <c:v>0.87079931603545191</c:v>
                </c:pt>
                <c:pt idx="24">
                  <c:v>1.3061032428975228</c:v>
                </c:pt>
                <c:pt idx="25">
                  <c:v>2.8355311973361936</c:v>
                </c:pt>
                <c:pt idx="26">
                  <c:v>3.7073963610568796</c:v>
                </c:pt>
                <c:pt idx="27">
                  <c:v>3.6855452944787275</c:v>
                </c:pt>
                <c:pt idx="28">
                  <c:v>2.704134631572523</c:v>
                </c:pt>
                <c:pt idx="29">
                  <c:v>2.721449992443064</c:v>
                </c:pt>
                <c:pt idx="30">
                  <c:v>1.8704606708589626</c:v>
                </c:pt>
                <c:pt idx="31">
                  <c:v>1.2045011622470774</c:v>
                </c:pt>
                <c:pt idx="32">
                  <c:v>0.80870930111017936</c:v>
                </c:pt>
                <c:pt idx="33">
                  <c:v>1.7485025769506748</c:v>
                </c:pt>
                <c:pt idx="34">
                  <c:v>-0.19898068033968147</c:v>
                </c:pt>
                <c:pt idx="35">
                  <c:v>0.20915200433818384</c:v>
                </c:pt>
                <c:pt idx="36">
                  <c:v>-2.7376099519133657E-2</c:v>
                </c:pt>
                <c:pt idx="37">
                  <c:v>0.33015175532270546</c:v>
                </c:pt>
                <c:pt idx="38">
                  <c:v>0.54319935539949615</c:v>
                </c:pt>
                <c:pt idx="39">
                  <c:v>0.80383982969660717</c:v>
                </c:pt>
                <c:pt idx="40">
                  <c:v>1.2052762465839999</c:v>
                </c:pt>
                <c:pt idx="41">
                  <c:v>1.0905949903488521</c:v>
                </c:pt>
                <c:pt idx="42">
                  <c:v>1.5238492797977248</c:v>
                </c:pt>
                <c:pt idx="43">
                  <c:v>0.94685939116703177</c:v>
                </c:pt>
                <c:pt idx="44">
                  <c:v>1.0599719240644174</c:v>
                </c:pt>
                <c:pt idx="45">
                  <c:v>0.36938481984705435</c:v>
                </c:pt>
                <c:pt idx="46">
                  <c:v>0.74129862864510176</c:v>
                </c:pt>
                <c:pt idx="47">
                  <c:v>-0.12747736982415786</c:v>
                </c:pt>
                <c:pt idx="48">
                  <c:v>-0.4968981659855925</c:v>
                </c:pt>
                <c:pt idx="49">
                  <c:v>-0.69893008766894837</c:v>
                </c:pt>
                <c:pt idx="50">
                  <c:v>-0.10670902117318284</c:v>
                </c:pt>
                <c:pt idx="51">
                  <c:v>-1.7367219611414328</c:v>
                </c:pt>
                <c:pt idx="52">
                  <c:v>-1.7887427113342074</c:v>
                </c:pt>
                <c:pt idx="53">
                  <c:v>-1.7437166116677609</c:v>
                </c:pt>
                <c:pt idx="54">
                  <c:v>0.55995143590051966</c:v>
                </c:pt>
                <c:pt idx="55">
                  <c:v>-0.32433769086695696</c:v>
                </c:pt>
                <c:pt idx="56">
                  <c:v>0.29467869380664641</c:v>
                </c:pt>
                <c:pt idx="57">
                  <c:v>-9.7453750692836308E-2</c:v>
                </c:pt>
                <c:pt idx="58">
                  <c:v>0.58455333044680013</c:v>
                </c:pt>
                <c:pt idx="59">
                  <c:v>0.82598982610472582</c:v>
                </c:pt>
                <c:pt idx="60">
                  <c:v>0.64179409641276874</c:v>
                </c:pt>
                <c:pt idx="61">
                  <c:v>0.35517496486066041</c:v>
                </c:pt>
                <c:pt idx="62">
                  <c:v>1.2983426794935504</c:v>
                </c:pt>
                <c:pt idx="63">
                  <c:v>0.81227970621214873</c:v>
                </c:pt>
                <c:pt idx="64">
                  <c:v>7.0384859997113539E-2</c:v>
                </c:pt>
                <c:pt idx="65">
                  <c:v>-0.61998469339907303</c:v>
                </c:pt>
                <c:pt idx="66">
                  <c:v>-0.46265514470084734</c:v>
                </c:pt>
                <c:pt idx="67">
                  <c:v>-5.3771005711794592E-2</c:v>
                </c:pt>
                <c:pt idx="68">
                  <c:v>0.34744410444292068</c:v>
                </c:pt>
                <c:pt idx="69">
                  <c:v>-0.7822197496072677</c:v>
                </c:pt>
                <c:pt idx="70">
                  <c:v>-1.0374075683526593</c:v>
                </c:pt>
                <c:pt idx="71">
                  <c:v>-1.6023790677803087</c:v>
                </c:pt>
                <c:pt idx="72">
                  <c:v>-2.8278015858813386</c:v>
                </c:pt>
                <c:pt idx="73">
                  <c:v>-2.4365696557742815</c:v>
                </c:pt>
                <c:pt idx="74">
                  <c:v>-2.5943193763740657</c:v>
                </c:pt>
                <c:pt idx="75">
                  <c:v>-1.9964354537341682</c:v>
                </c:pt>
                <c:pt idx="76">
                  <c:v>-0.47118250544163504</c:v>
                </c:pt>
                <c:pt idx="77">
                  <c:v>-0.79037870745338556</c:v>
                </c:pt>
                <c:pt idx="78">
                  <c:v>-0.42200464585636227</c:v>
                </c:pt>
                <c:pt idx="79">
                  <c:v>-0.80179432686848917</c:v>
                </c:pt>
                <c:pt idx="80">
                  <c:v>-7.3509353213646197E-2</c:v>
                </c:pt>
                <c:pt idx="81">
                  <c:v>0.61230086019866048</c:v>
                </c:pt>
                <c:pt idx="82">
                  <c:v>0.88971072072402058</c:v>
                </c:pt>
                <c:pt idx="83">
                  <c:v>0.50484778521542473</c:v>
                </c:pt>
                <c:pt idx="84">
                  <c:v>0.41211378593969661</c:v>
                </c:pt>
                <c:pt idx="85">
                  <c:v>1.8002597917155264E-2</c:v>
                </c:pt>
                <c:pt idx="86">
                  <c:v>-0.30383279692578691</c:v>
                </c:pt>
                <c:pt idx="87">
                  <c:v>0.20907190517012816</c:v>
                </c:pt>
                <c:pt idx="88">
                  <c:v>-0.73342480561589374</c:v>
                </c:pt>
                <c:pt idx="89">
                  <c:v>1.2000961345727392E-2</c:v>
                </c:pt>
                <c:pt idx="90">
                  <c:v>0.20860797642453505</c:v>
                </c:pt>
                <c:pt idx="91">
                  <c:v>-1.2040474845113622</c:v>
                </c:pt>
                <c:pt idx="92">
                  <c:v>-1.3657201900484974</c:v>
                </c:pt>
                <c:pt idx="93">
                  <c:v>-1.6019641176951187</c:v>
                </c:pt>
                <c:pt idx="94">
                  <c:v>-0.56245913113868307</c:v>
                </c:pt>
                <c:pt idx="95">
                  <c:v>0.65935225433539224</c:v>
                </c:pt>
                <c:pt idx="96">
                  <c:v>0.47919414835418717</c:v>
                </c:pt>
                <c:pt idx="97">
                  <c:v>-0.6958978085970009</c:v>
                </c:pt>
                <c:pt idx="98">
                  <c:v>-6.7994030656161858E-2</c:v>
                </c:pt>
                <c:pt idx="99">
                  <c:v>0.45195775328282506</c:v>
                </c:pt>
                <c:pt idx="100">
                  <c:v>0.49989611039862403</c:v>
                </c:pt>
                <c:pt idx="101">
                  <c:v>0.44536028085097956</c:v>
                </c:pt>
                <c:pt idx="102">
                  <c:v>0.81290337247061339</c:v>
                </c:pt>
                <c:pt idx="103">
                  <c:v>0.84688279532441557</c:v>
                </c:pt>
                <c:pt idx="104">
                  <c:v>0.77267610739686021</c:v>
                </c:pt>
                <c:pt idx="105">
                  <c:v>-9.4527168738835723E-2</c:v>
                </c:pt>
                <c:pt idx="106">
                  <c:v>0.39441234109929296</c:v>
                </c:pt>
                <c:pt idx="107">
                  <c:v>6.7405088544074121E-2</c:v>
                </c:pt>
                <c:pt idx="108">
                  <c:v>-0.62830586327591997</c:v>
                </c:pt>
                <c:pt idx="109">
                  <c:v>0.74371915942133904</c:v>
                </c:pt>
                <c:pt idx="110">
                  <c:v>-0.56736702290088803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194-48BB-95CE-DCA85E430286}"/>
            </c:ext>
          </c:extLst>
        </c:ser>
        <c:ser>
          <c:idx val="7"/>
          <c:order val="6"/>
          <c:tx>
            <c:v>trace 7</c:v>
          </c:tx>
          <c:spPr>
            <a:ln w="12700" cap="rnd">
              <a:solidFill>
                <a:schemeClr val="accent4">
                  <a:tint val="68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graph!$I$6:$I$116</c:f>
              <c:numCache>
                <c:formatCode>General</c:formatCode>
                <c:ptCount val="111"/>
                <c:pt idx="0">
                  <c:v>1.4694961736705152</c:v>
                </c:pt>
                <c:pt idx="1">
                  <c:v>0.65804595660514564</c:v>
                </c:pt>
                <c:pt idx="2">
                  <c:v>0.67506824685056899</c:v>
                </c:pt>
                <c:pt idx="3">
                  <c:v>0.18905652039048348</c:v>
                </c:pt>
                <c:pt idx="4">
                  <c:v>-0.36260017868091077</c:v>
                </c:pt>
                <c:pt idx="5">
                  <c:v>7.4366001224810227E-2</c:v>
                </c:pt>
                <c:pt idx="6">
                  <c:v>0.23455686978488544</c:v>
                </c:pt>
                <c:pt idx="7">
                  <c:v>-0.50227401106566305</c:v>
                </c:pt>
                <c:pt idx="8">
                  <c:v>-9.0756449374815848E-2</c:v>
                </c:pt>
                <c:pt idx="9">
                  <c:v>-0.21741699912946949</c:v>
                </c:pt>
                <c:pt idx="10">
                  <c:v>-0.13315750125083642</c:v>
                </c:pt>
                <c:pt idx="11">
                  <c:v>-0.68931962058540797</c:v>
                </c:pt>
                <c:pt idx="12">
                  <c:v>0.72802215907371082</c:v>
                </c:pt>
                <c:pt idx="13">
                  <c:v>0.89526612607984946</c:v>
                </c:pt>
                <c:pt idx="14">
                  <c:v>1.4578446155241316</c:v>
                </c:pt>
                <c:pt idx="15">
                  <c:v>2.0717617084603654</c:v>
                </c:pt>
                <c:pt idx="16">
                  <c:v>2.4856762260702467</c:v>
                </c:pt>
                <c:pt idx="17">
                  <c:v>2.269636550252816</c:v>
                </c:pt>
                <c:pt idx="18">
                  <c:v>2.2444855737394627</c:v>
                </c:pt>
                <c:pt idx="19">
                  <c:v>1.1864776779403492</c:v>
                </c:pt>
                <c:pt idx="20">
                  <c:v>1.0452880048541047</c:v>
                </c:pt>
                <c:pt idx="21">
                  <c:v>1.3352682210996074</c:v>
                </c:pt>
                <c:pt idx="22">
                  <c:v>1.1220883750300243</c:v>
                </c:pt>
                <c:pt idx="23">
                  <c:v>1.8984719598449737</c:v>
                </c:pt>
                <c:pt idx="24">
                  <c:v>3.9777221392906856</c:v>
                </c:pt>
                <c:pt idx="25">
                  <c:v>4.0168489272332959</c:v>
                </c:pt>
                <c:pt idx="26">
                  <c:v>5.1498288564294317</c:v>
                </c:pt>
                <c:pt idx="27">
                  <c:v>5.0334991194864491</c:v>
                </c:pt>
                <c:pt idx="28">
                  <c:v>5.9027482661239929</c:v>
                </c:pt>
                <c:pt idx="29">
                  <c:v>5.2339298897178868</c:v>
                </c:pt>
                <c:pt idx="30">
                  <c:v>5.0982431736111602</c:v>
                </c:pt>
                <c:pt idx="31">
                  <c:v>5.1252130917292646</c:v>
                </c:pt>
                <c:pt idx="32">
                  <c:v>5.3662609148607698</c:v>
                </c:pt>
                <c:pt idx="33">
                  <c:v>4.7700571288135842</c:v>
                </c:pt>
                <c:pt idx="34">
                  <c:v>5.3805914545411673</c:v>
                </c:pt>
                <c:pt idx="35">
                  <c:v>3.9404994475106312</c:v>
                </c:pt>
                <c:pt idx="36">
                  <c:v>3.9833823545061464</c:v>
                </c:pt>
                <c:pt idx="37">
                  <c:v>2.733727795948159</c:v>
                </c:pt>
                <c:pt idx="38">
                  <c:v>2.745344858680264</c:v>
                </c:pt>
                <c:pt idx="39">
                  <c:v>2.5972944853766138</c:v>
                </c:pt>
                <c:pt idx="40">
                  <c:v>1.3772409595655468</c:v>
                </c:pt>
                <c:pt idx="41">
                  <c:v>1.0816257627510519</c:v>
                </c:pt>
                <c:pt idx="42">
                  <c:v>1.2701165889493307</c:v>
                </c:pt>
                <c:pt idx="43">
                  <c:v>0.92830340235194342</c:v>
                </c:pt>
                <c:pt idx="44">
                  <c:v>1.6593578762971066</c:v>
                </c:pt>
                <c:pt idx="45">
                  <c:v>1.6721697834444418</c:v>
                </c:pt>
                <c:pt idx="46">
                  <c:v>1.0117623379616514</c:v>
                </c:pt>
                <c:pt idx="47">
                  <c:v>1.3360757880266682E-2</c:v>
                </c:pt>
                <c:pt idx="48">
                  <c:v>0.70533032149261454</c:v>
                </c:pt>
                <c:pt idx="49">
                  <c:v>1.1845356463313057</c:v>
                </c:pt>
                <c:pt idx="50">
                  <c:v>0.69683756819939191</c:v>
                </c:pt>
                <c:pt idx="51">
                  <c:v>0.49017528944287686</c:v>
                </c:pt>
                <c:pt idx="52">
                  <c:v>0.63912797024701029</c:v>
                </c:pt>
                <c:pt idx="53">
                  <c:v>0.18873828692128566</c:v>
                </c:pt>
                <c:pt idx="54">
                  <c:v>-0.5773993053065769</c:v>
                </c:pt>
                <c:pt idx="55">
                  <c:v>-0.75117390762065672</c:v>
                </c:pt>
                <c:pt idx="56">
                  <c:v>-0.16098280106584467</c:v>
                </c:pt>
                <c:pt idx="57">
                  <c:v>-0.67598534102593388</c:v>
                </c:pt>
                <c:pt idx="58">
                  <c:v>-0.7273928118487013</c:v>
                </c:pt>
                <c:pt idx="59">
                  <c:v>-0.46885814501692707</c:v>
                </c:pt>
                <c:pt idx="60">
                  <c:v>-0.89050581332974399</c:v>
                </c:pt>
                <c:pt idx="61">
                  <c:v>-0.39889818899856677</c:v>
                </c:pt>
                <c:pt idx="62">
                  <c:v>-5.8057198075993202E-2</c:v>
                </c:pt>
                <c:pt idx="63">
                  <c:v>-0.56758005271243828</c:v>
                </c:pt>
                <c:pt idx="64">
                  <c:v>0.13017817085290959</c:v>
                </c:pt>
                <c:pt idx="65">
                  <c:v>-0.55419737849121586</c:v>
                </c:pt>
                <c:pt idx="66">
                  <c:v>-0.42415372508802496</c:v>
                </c:pt>
                <c:pt idx="67">
                  <c:v>-0.53742740518238863</c:v>
                </c:pt>
                <c:pt idx="68">
                  <c:v>-0.31758099144577662</c:v>
                </c:pt>
                <c:pt idx="69">
                  <c:v>-0.14576918836617564</c:v>
                </c:pt>
                <c:pt idx="70">
                  <c:v>-0.25474177355623517</c:v>
                </c:pt>
                <c:pt idx="71">
                  <c:v>-0.60136074402771222</c:v>
                </c:pt>
                <c:pt idx="72">
                  <c:v>-0.16794769508432292</c:v>
                </c:pt>
                <c:pt idx="73">
                  <c:v>0.61399927210422389</c:v>
                </c:pt>
                <c:pt idx="74">
                  <c:v>0.13857583224897196</c:v>
                </c:pt>
                <c:pt idx="75">
                  <c:v>4.1752321064741453</c:v>
                </c:pt>
                <c:pt idx="76">
                  <c:v>5.861755862447616</c:v>
                </c:pt>
                <c:pt idx="77">
                  <c:v>6.3653355833516834</c:v>
                </c:pt>
                <c:pt idx="78">
                  <c:v>6.6685973241267629</c:v>
                </c:pt>
                <c:pt idx="79">
                  <c:v>6.4202382114924603</c:v>
                </c:pt>
                <c:pt idx="80">
                  <c:v>6.802841944830619</c:v>
                </c:pt>
                <c:pt idx="81">
                  <c:v>6.5335618956571651</c:v>
                </c:pt>
                <c:pt idx="82">
                  <c:v>7.1353991871545244</c:v>
                </c:pt>
                <c:pt idx="83">
                  <c:v>8.0511082718232299</c:v>
                </c:pt>
                <c:pt idx="84">
                  <c:v>9.0480733116987064</c:v>
                </c:pt>
                <c:pt idx="85">
                  <c:v>9.0285303554310659</c:v>
                </c:pt>
                <c:pt idx="86">
                  <c:v>9.8752084436088428</c:v>
                </c:pt>
                <c:pt idx="87">
                  <c:v>9.2918987756253575</c:v>
                </c:pt>
                <c:pt idx="88">
                  <c:v>9.8363204760783542</c:v>
                </c:pt>
                <c:pt idx="89">
                  <c:v>9.9916770197763451</c:v>
                </c:pt>
                <c:pt idx="90">
                  <c:v>7.3196769505269765</c:v>
                </c:pt>
                <c:pt idx="91">
                  <c:v>7.2046330408282193</c:v>
                </c:pt>
                <c:pt idx="92">
                  <c:v>6.4790032779857007</c:v>
                </c:pt>
                <c:pt idx="93">
                  <c:v>5.298422913229583</c:v>
                </c:pt>
                <c:pt idx="94">
                  <c:v>3.8882065861281632</c:v>
                </c:pt>
                <c:pt idx="95">
                  <c:v>3.1982755437985664</c:v>
                </c:pt>
                <c:pt idx="96">
                  <c:v>3.0118660884582829</c:v>
                </c:pt>
                <c:pt idx="97">
                  <c:v>2.33308136872223</c:v>
                </c:pt>
                <c:pt idx="98">
                  <c:v>2.231863596971047</c:v>
                </c:pt>
                <c:pt idx="99">
                  <c:v>2.0501182586305502</c:v>
                </c:pt>
                <c:pt idx="100">
                  <c:v>1.0663707435655236</c:v>
                </c:pt>
                <c:pt idx="101">
                  <c:v>1.4270780020328018</c:v>
                </c:pt>
                <c:pt idx="102">
                  <c:v>1.7947225207339605</c:v>
                </c:pt>
                <c:pt idx="103">
                  <c:v>1.3035916538438477</c:v>
                </c:pt>
                <c:pt idx="104">
                  <c:v>1.7900507730539756</c:v>
                </c:pt>
                <c:pt idx="105">
                  <c:v>1.0461215591403024</c:v>
                </c:pt>
                <c:pt idx="106">
                  <c:v>0.6923417853628796</c:v>
                </c:pt>
                <c:pt idx="107">
                  <c:v>1.7324289435213549</c:v>
                </c:pt>
                <c:pt idx="108">
                  <c:v>1.6678097265367891</c:v>
                </c:pt>
                <c:pt idx="109">
                  <c:v>1.4450642759056631</c:v>
                </c:pt>
                <c:pt idx="110">
                  <c:v>1.2054536060456205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194-48BB-95CE-DCA85E430286}"/>
            </c:ext>
          </c:extLst>
        </c:ser>
        <c:ser>
          <c:idx val="8"/>
          <c:order val="7"/>
          <c:tx>
            <c:v>trace 8</c:v>
          </c:tx>
          <c:spPr>
            <a:ln w="12700" cap="rnd">
              <a:solidFill>
                <a:schemeClr val="accent4">
                  <a:tint val="72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graph!$J$6:$J$116</c:f>
              <c:numCache>
                <c:formatCode>General</c:formatCode>
                <c:ptCount val="111"/>
                <c:pt idx="0">
                  <c:v>2.5879991423545752</c:v>
                </c:pt>
                <c:pt idx="1">
                  <c:v>0.86383953395335644</c:v>
                </c:pt>
                <c:pt idx="2">
                  <c:v>0.59292785523329694</c:v>
                </c:pt>
                <c:pt idx="3">
                  <c:v>-0.68758170746503788</c:v>
                </c:pt>
                <c:pt idx="4">
                  <c:v>-0.68798860553559438</c:v>
                </c:pt>
                <c:pt idx="5">
                  <c:v>1.2885254682610201</c:v>
                </c:pt>
                <c:pt idx="6">
                  <c:v>0.36478384287713705</c:v>
                </c:pt>
                <c:pt idx="7">
                  <c:v>1.2555279665532957</c:v>
                </c:pt>
                <c:pt idx="8">
                  <c:v>-0.67378752518051299</c:v>
                </c:pt>
                <c:pt idx="9">
                  <c:v>-1.4524072947434605</c:v>
                </c:pt>
                <c:pt idx="10">
                  <c:v>-0.9831942820752898</c:v>
                </c:pt>
                <c:pt idx="11">
                  <c:v>-0.37172578972949372</c:v>
                </c:pt>
                <c:pt idx="12">
                  <c:v>-6.1961947009143536E-2</c:v>
                </c:pt>
                <c:pt idx="13">
                  <c:v>0.20503444745452537</c:v>
                </c:pt>
                <c:pt idx="14">
                  <c:v>-0.5618219954161856</c:v>
                </c:pt>
                <c:pt idx="15">
                  <c:v>-0.98114539278615931</c:v>
                </c:pt>
                <c:pt idx="16">
                  <c:v>-0.57230321259233063</c:v>
                </c:pt>
                <c:pt idx="17">
                  <c:v>-1.8239401972100704</c:v>
                </c:pt>
                <c:pt idx="18">
                  <c:v>-1.4962250548170526</c:v>
                </c:pt>
                <c:pt idx="19">
                  <c:v>-0.63341760379929057</c:v>
                </c:pt>
                <c:pt idx="20">
                  <c:v>0.10529797277525502</c:v>
                </c:pt>
                <c:pt idx="21">
                  <c:v>0.92469793611511031</c:v>
                </c:pt>
                <c:pt idx="22">
                  <c:v>0.88133096338168815</c:v>
                </c:pt>
                <c:pt idx="23">
                  <c:v>-0.16444720469800508</c:v>
                </c:pt>
                <c:pt idx="24">
                  <c:v>8.9883951633477038E-2</c:v>
                </c:pt>
                <c:pt idx="25">
                  <c:v>-1.1676880358461312</c:v>
                </c:pt>
                <c:pt idx="26">
                  <c:v>-1.2456495149913356</c:v>
                </c:pt>
                <c:pt idx="27">
                  <c:v>-0.91688798070411415</c:v>
                </c:pt>
                <c:pt idx="28">
                  <c:v>-0.80405076965261912</c:v>
                </c:pt>
                <c:pt idx="29">
                  <c:v>-1.5714058159926696</c:v>
                </c:pt>
                <c:pt idx="30">
                  <c:v>-1.7546476929178285</c:v>
                </c:pt>
                <c:pt idx="31">
                  <c:v>-1.1425116437366951</c:v>
                </c:pt>
                <c:pt idx="32">
                  <c:v>-2.2166849419812973</c:v>
                </c:pt>
                <c:pt idx="33">
                  <c:v>-1.4838732136772463</c:v>
                </c:pt>
                <c:pt idx="34">
                  <c:v>-0.25877221533859118</c:v>
                </c:pt>
                <c:pt idx="35">
                  <c:v>-0.69498145417405344</c:v>
                </c:pt>
                <c:pt idx="36">
                  <c:v>-1.9933929680259557</c:v>
                </c:pt>
                <c:pt idx="37">
                  <c:v>0.14585602911066245</c:v>
                </c:pt>
                <c:pt idx="38">
                  <c:v>-0.56704101526489226</c:v>
                </c:pt>
                <c:pt idx="39">
                  <c:v>-1.0706678695872038</c:v>
                </c:pt>
                <c:pt idx="40">
                  <c:v>-1.4801620221388112</c:v>
                </c:pt>
                <c:pt idx="41">
                  <c:v>-0.99526772561085464</c:v>
                </c:pt>
                <c:pt idx="42">
                  <c:v>-1.370424163197411</c:v>
                </c:pt>
                <c:pt idx="43">
                  <c:v>0.41902716042147797</c:v>
                </c:pt>
                <c:pt idx="44">
                  <c:v>-0.90069296516999531</c:v>
                </c:pt>
                <c:pt idx="45">
                  <c:v>-1.7852389723614863</c:v>
                </c:pt>
                <c:pt idx="46">
                  <c:v>-1.2052226521658878</c:v>
                </c:pt>
                <c:pt idx="47">
                  <c:v>-0.21624440056301025</c:v>
                </c:pt>
                <c:pt idx="48">
                  <c:v>-1.7915311920347308</c:v>
                </c:pt>
                <c:pt idx="49">
                  <c:v>-2.2687503636302502</c:v>
                </c:pt>
                <c:pt idx="50">
                  <c:v>5.562917886582989E-3</c:v>
                </c:pt>
                <c:pt idx="51">
                  <c:v>-1.709366846125747</c:v>
                </c:pt>
                <c:pt idx="52">
                  <c:v>-1.2304194412220928</c:v>
                </c:pt>
                <c:pt idx="53">
                  <c:v>-1.1286104221711093</c:v>
                </c:pt>
                <c:pt idx="54">
                  <c:v>-0.42269546495143667</c:v>
                </c:pt>
                <c:pt idx="55">
                  <c:v>-0.79670191932352874</c:v>
                </c:pt>
                <c:pt idx="56">
                  <c:v>-1.4005208056817724</c:v>
                </c:pt>
                <c:pt idx="57">
                  <c:v>-1.2501481684763369</c:v>
                </c:pt>
                <c:pt idx="58">
                  <c:v>-9.9999093366929109E-2</c:v>
                </c:pt>
                <c:pt idx="59">
                  <c:v>-0.39098768802309597</c:v>
                </c:pt>
                <c:pt idx="60">
                  <c:v>0.16203276564647373</c:v>
                </c:pt>
                <c:pt idx="61">
                  <c:v>-3.5673092440044059</c:v>
                </c:pt>
                <c:pt idx="62">
                  <c:v>-2.1977222490920543</c:v>
                </c:pt>
                <c:pt idx="63">
                  <c:v>-2.2784974047409907</c:v>
                </c:pt>
                <c:pt idx="64">
                  <c:v>-1.1215786257184903</c:v>
                </c:pt>
                <c:pt idx="65">
                  <c:v>-2.1361531835225214</c:v>
                </c:pt>
                <c:pt idx="66">
                  <c:v>-1.0649609734266219</c:v>
                </c:pt>
                <c:pt idx="67">
                  <c:v>-0.89338438652236607</c:v>
                </c:pt>
                <c:pt idx="68">
                  <c:v>-1.4039381629952048</c:v>
                </c:pt>
                <c:pt idx="69">
                  <c:v>-1.1999659256761335</c:v>
                </c:pt>
                <c:pt idx="70">
                  <c:v>0.35824920901968738</c:v>
                </c:pt>
                <c:pt idx="71">
                  <c:v>-1.1462669766982332</c:v>
                </c:pt>
                <c:pt idx="72">
                  <c:v>-0.93632684217462758</c:v>
                </c:pt>
                <c:pt idx="73">
                  <c:v>-1.5828613935606792</c:v>
                </c:pt>
                <c:pt idx="74">
                  <c:v>-2.6344827967253828</c:v>
                </c:pt>
                <c:pt idx="75">
                  <c:v>-1.1723439839880649</c:v>
                </c:pt>
                <c:pt idx="76">
                  <c:v>-1.8633569527627907</c:v>
                </c:pt>
                <c:pt idx="77">
                  <c:v>-2.2361680408460796</c:v>
                </c:pt>
                <c:pt idx="78">
                  <c:v>-0.82733279759264577</c:v>
                </c:pt>
                <c:pt idx="79">
                  <c:v>-1.2568706598138089</c:v>
                </c:pt>
                <c:pt idx="80">
                  <c:v>-0.28160135167152878</c:v>
                </c:pt>
                <c:pt idx="81">
                  <c:v>-0.79684592590412628</c:v>
                </c:pt>
                <c:pt idx="82">
                  <c:v>-1.5611275335225321</c:v>
                </c:pt>
                <c:pt idx="83">
                  <c:v>-0.49298271225897028</c:v>
                </c:pt>
                <c:pt idx="84">
                  <c:v>-1.5428822651543901</c:v>
                </c:pt>
                <c:pt idx="85">
                  <c:v>-1.8285871601820369</c:v>
                </c:pt>
                <c:pt idx="86">
                  <c:v>-0.95622793138551732</c:v>
                </c:pt>
                <c:pt idx="87">
                  <c:v>-1.527633392581154</c:v>
                </c:pt>
                <c:pt idx="88">
                  <c:v>-1.2189277822963995</c:v>
                </c:pt>
                <c:pt idx="89">
                  <c:v>-0.38474921264398021</c:v>
                </c:pt>
                <c:pt idx="90">
                  <c:v>-1.5603871324689733</c:v>
                </c:pt>
                <c:pt idx="91">
                  <c:v>-1.6893156754193788</c:v>
                </c:pt>
                <c:pt idx="92">
                  <c:v>-1.2466417721721441</c:v>
                </c:pt>
                <c:pt idx="93">
                  <c:v>-1.7169917618559258</c:v>
                </c:pt>
                <c:pt idx="94">
                  <c:v>-1.5636442866102978</c:v>
                </c:pt>
                <c:pt idx="95">
                  <c:v>-1.295317559774946</c:v>
                </c:pt>
                <c:pt idx="96">
                  <c:v>-0.88780017267118261</c:v>
                </c:pt>
                <c:pt idx="97">
                  <c:v>-2.2858227616683043E-2</c:v>
                </c:pt>
                <c:pt idx="98">
                  <c:v>-0.60469008713130201</c:v>
                </c:pt>
                <c:pt idx="99">
                  <c:v>-0.84134627333859668</c:v>
                </c:pt>
                <c:pt idx="100">
                  <c:v>-3.0990329035978183E-2</c:v>
                </c:pt>
                <c:pt idx="101">
                  <c:v>1.3929743258036069</c:v>
                </c:pt>
                <c:pt idx="102">
                  <c:v>-0.13784498050918703</c:v>
                </c:pt>
                <c:pt idx="103">
                  <c:v>0.31813684314285146</c:v>
                </c:pt>
                <c:pt idx="104">
                  <c:v>6.7420933475814196E-2</c:v>
                </c:pt>
                <c:pt idx="105">
                  <c:v>0.28162060435708824</c:v>
                </c:pt>
                <c:pt idx="106">
                  <c:v>1.1867768826100205</c:v>
                </c:pt>
                <c:pt idx="107">
                  <c:v>0.95014411935646259</c:v>
                </c:pt>
                <c:pt idx="108">
                  <c:v>0.3352307785039077</c:v>
                </c:pt>
                <c:pt idx="109">
                  <c:v>0.18635869400042485</c:v>
                </c:pt>
                <c:pt idx="110">
                  <c:v>0.14719776550847763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194-48BB-95CE-DCA85E430286}"/>
            </c:ext>
          </c:extLst>
        </c:ser>
        <c:ser>
          <c:idx val="9"/>
          <c:order val="8"/>
          <c:tx>
            <c:v>trace 9</c:v>
          </c:tx>
          <c:spPr>
            <a:ln w="12700" cap="rnd">
              <a:solidFill>
                <a:schemeClr val="accent4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graph!$K$6:$K$116</c:f>
              <c:numCache>
                <c:formatCode>General</c:formatCode>
                <c:ptCount val="111"/>
                <c:pt idx="0">
                  <c:v>2.2092286169662847</c:v>
                </c:pt>
                <c:pt idx="1">
                  <c:v>2.8006781978591082</c:v>
                </c:pt>
                <c:pt idx="2">
                  <c:v>2.5848905537488189</c:v>
                </c:pt>
                <c:pt idx="3">
                  <c:v>0.84376726627753296</c:v>
                </c:pt>
                <c:pt idx="4">
                  <c:v>0.54890401551017476</c:v>
                </c:pt>
                <c:pt idx="5">
                  <c:v>-0.95019936070350175</c:v>
                </c:pt>
                <c:pt idx="6">
                  <c:v>-1.5703628586523091</c:v>
                </c:pt>
                <c:pt idx="7">
                  <c:v>-0.82027028461595042</c:v>
                </c:pt>
                <c:pt idx="8">
                  <c:v>-0.72167824735385955</c:v>
                </c:pt>
                <c:pt idx="9">
                  <c:v>8.4948915789071752E-2</c:v>
                </c:pt>
                <c:pt idx="10">
                  <c:v>-0.41169475718826065</c:v>
                </c:pt>
                <c:pt idx="11">
                  <c:v>-0.95496765442567755</c:v>
                </c:pt>
                <c:pt idx="12">
                  <c:v>-2.3197466869715826</c:v>
                </c:pt>
                <c:pt idx="13">
                  <c:v>-1.4859917798210542</c:v>
                </c:pt>
                <c:pt idx="14">
                  <c:v>0.21924080860729303</c:v>
                </c:pt>
                <c:pt idx="15">
                  <c:v>-0.15745174662431885</c:v>
                </c:pt>
                <c:pt idx="16">
                  <c:v>0.18417155797729606</c:v>
                </c:pt>
                <c:pt idx="17">
                  <c:v>0.92977638738888801</c:v>
                </c:pt>
                <c:pt idx="18">
                  <c:v>0.43763298907185422</c:v>
                </c:pt>
                <c:pt idx="19">
                  <c:v>0.44501932390332055</c:v>
                </c:pt>
                <c:pt idx="20">
                  <c:v>-0.4025051046811855</c:v>
                </c:pt>
                <c:pt idx="21">
                  <c:v>7.1353214026615208E-2</c:v>
                </c:pt>
                <c:pt idx="22">
                  <c:v>-0.17507968835852405</c:v>
                </c:pt>
                <c:pt idx="23">
                  <c:v>-0.96312155538193289</c:v>
                </c:pt>
                <c:pt idx="24">
                  <c:v>-0.47978658715742961</c:v>
                </c:pt>
                <c:pt idx="25">
                  <c:v>-0.33310560274556583</c:v>
                </c:pt>
                <c:pt idx="26">
                  <c:v>0.1887570884311342</c:v>
                </c:pt>
                <c:pt idx="27">
                  <c:v>9.6818221708441954E-2</c:v>
                </c:pt>
                <c:pt idx="28">
                  <c:v>-1.4981340935095364</c:v>
                </c:pt>
                <c:pt idx="29">
                  <c:v>-0.47875254858973082</c:v>
                </c:pt>
                <c:pt idx="30">
                  <c:v>0.88781481656465244</c:v>
                </c:pt>
                <c:pt idx="31">
                  <c:v>0.18009044693478324</c:v>
                </c:pt>
                <c:pt idx="32">
                  <c:v>0.748502640975515</c:v>
                </c:pt>
                <c:pt idx="33">
                  <c:v>1.7400859349052107</c:v>
                </c:pt>
                <c:pt idx="34">
                  <c:v>0.13314477729428795</c:v>
                </c:pt>
                <c:pt idx="35">
                  <c:v>0.79497602790932187</c:v>
                </c:pt>
                <c:pt idx="36">
                  <c:v>0.61153526127393953</c:v>
                </c:pt>
                <c:pt idx="37">
                  <c:v>0.44051054283886903</c:v>
                </c:pt>
                <c:pt idx="38">
                  <c:v>0.86312528314462256</c:v>
                </c:pt>
                <c:pt idx="39">
                  <c:v>0.14238297970360095</c:v>
                </c:pt>
                <c:pt idx="40">
                  <c:v>0.38456781713831562</c:v>
                </c:pt>
                <c:pt idx="41">
                  <c:v>-8.0370106184812046E-4</c:v>
                </c:pt>
                <c:pt idx="42">
                  <c:v>-1.3086825765906118</c:v>
                </c:pt>
                <c:pt idx="43">
                  <c:v>-1.8817099039064926</c:v>
                </c:pt>
                <c:pt idx="44">
                  <c:v>-2.5076899477128376</c:v>
                </c:pt>
                <c:pt idx="45">
                  <c:v>-2.2095591163260502</c:v>
                </c:pt>
                <c:pt idx="46">
                  <c:v>-2.2214689345038132</c:v>
                </c:pt>
                <c:pt idx="47">
                  <c:v>-1.9836779967402438E-3</c:v>
                </c:pt>
                <c:pt idx="48">
                  <c:v>1.4771749082146284</c:v>
                </c:pt>
                <c:pt idx="49">
                  <c:v>1.4062429878704212</c:v>
                </c:pt>
                <c:pt idx="50">
                  <c:v>0.85306456870701997</c:v>
                </c:pt>
                <c:pt idx="51">
                  <c:v>1.6393183802273055</c:v>
                </c:pt>
                <c:pt idx="52">
                  <c:v>0.45233437739792115</c:v>
                </c:pt>
                <c:pt idx="53">
                  <c:v>-0.59858917808770762</c:v>
                </c:pt>
                <c:pt idx="54">
                  <c:v>-0.30431240337780585</c:v>
                </c:pt>
                <c:pt idx="55">
                  <c:v>-0.59767559529214043</c:v>
                </c:pt>
                <c:pt idx="56">
                  <c:v>-0.5805434139572192</c:v>
                </c:pt>
                <c:pt idx="57">
                  <c:v>9.3837401150883239E-5</c:v>
                </c:pt>
                <c:pt idx="58">
                  <c:v>-1.281048343046969</c:v>
                </c:pt>
                <c:pt idx="59">
                  <c:v>-0.7913530563793415</c:v>
                </c:pt>
                <c:pt idx="60">
                  <c:v>-0.90668790938325283</c:v>
                </c:pt>
                <c:pt idx="61">
                  <c:v>-1.5630278177282182</c:v>
                </c:pt>
                <c:pt idx="62">
                  <c:v>-2.5511796726579239</c:v>
                </c:pt>
                <c:pt idx="63">
                  <c:v>-2.0895496747788531</c:v>
                </c:pt>
                <c:pt idx="64">
                  <c:v>-2.8091738872718244</c:v>
                </c:pt>
                <c:pt idx="65">
                  <c:v>-2.3984924107892733</c:v>
                </c:pt>
                <c:pt idx="66">
                  <c:v>-3.3476482363408286</c:v>
                </c:pt>
                <c:pt idx="67">
                  <c:v>-3.1705183864952726</c:v>
                </c:pt>
                <c:pt idx="68">
                  <c:v>-0.12676307652582258</c:v>
                </c:pt>
                <c:pt idx="69">
                  <c:v>-1.349398035726519</c:v>
                </c:pt>
                <c:pt idx="70">
                  <c:v>-0.55678053891222745</c:v>
                </c:pt>
                <c:pt idx="71">
                  <c:v>-0.74057817053198938</c:v>
                </c:pt>
                <c:pt idx="72">
                  <c:v>-1.8781355742067931</c:v>
                </c:pt>
                <c:pt idx="73">
                  <c:v>-5.1281701428104787E-2</c:v>
                </c:pt>
                <c:pt idx="74">
                  <c:v>-0.51335281724166903</c:v>
                </c:pt>
                <c:pt idx="75">
                  <c:v>-0.21596340246041154</c:v>
                </c:pt>
                <c:pt idx="76">
                  <c:v>0.22332088951940951</c:v>
                </c:pt>
                <c:pt idx="77">
                  <c:v>8.8272915749826805E-2</c:v>
                </c:pt>
                <c:pt idx="78">
                  <c:v>0.44599590847413911</c:v>
                </c:pt>
                <c:pt idx="79">
                  <c:v>0.485476194989446</c:v>
                </c:pt>
                <c:pt idx="80">
                  <c:v>9.2262406450996197E-3</c:v>
                </c:pt>
                <c:pt idx="81">
                  <c:v>-0.62220514313427056</c:v>
                </c:pt>
                <c:pt idx="82">
                  <c:v>-0.44452783234244658</c:v>
                </c:pt>
                <c:pt idx="83">
                  <c:v>0.4056946571498089</c:v>
                </c:pt>
                <c:pt idx="84">
                  <c:v>-1.2503743107202208</c:v>
                </c:pt>
                <c:pt idx="85">
                  <c:v>0.41760637810241713</c:v>
                </c:pt>
                <c:pt idx="86">
                  <c:v>-0.78476711791633602</c:v>
                </c:pt>
                <c:pt idx="87">
                  <c:v>9.8900103964554578E-2</c:v>
                </c:pt>
                <c:pt idx="88">
                  <c:v>-0.61665551557894271</c:v>
                </c:pt>
                <c:pt idx="89">
                  <c:v>-0.74815670969854797</c:v>
                </c:pt>
                <c:pt idx="90">
                  <c:v>-0.37244160458056996</c:v>
                </c:pt>
                <c:pt idx="91">
                  <c:v>-0.89076660696368137</c:v>
                </c:pt>
                <c:pt idx="92">
                  <c:v>-1.450025199675665</c:v>
                </c:pt>
                <c:pt idx="93">
                  <c:v>0.10002451428805365</c:v>
                </c:pt>
                <c:pt idx="94">
                  <c:v>8.2570476158448841E-2</c:v>
                </c:pt>
                <c:pt idx="95">
                  <c:v>0.29058188969560667</c:v>
                </c:pt>
                <c:pt idx="96">
                  <c:v>1.0772297584737203</c:v>
                </c:pt>
                <c:pt idx="97">
                  <c:v>1.1072459239845631</c:v>
                </c:pt>
                <c:pt idx="98">
                  <c:v>5.5814552913338325E-2</c:v>
                </c:pt>
                <c:pt idx="99">
                  <c:v>0.57467026847667912</c:v>
                </c:pt>
                <c:pt idx="100">
                  <c:v>1.1927362158125581</c:v>
                </c:pt>
                <c:pt idx="101">
                  <c:v>0.3396701050328923</c:v>
                </c:pt>
                <c:pt idx="102">
                  <c:v>1.2294482289482367</c:v>
                </c:pt>
                <c:pt idx="103">
                  <c:v>0.93552201151674441</c:v>
                </c:pt>
                <c:pt idx="104">
                  <c:v>1.4017319026353523</c:v>
                </c:pt>
                <c:pt idx="105">
                  <c:v>1.021213172784305</c:v>
                </c:pt>
                <c:pt idx="106">
                  <c:v>1.195229300991673</c:v>
                </c:pt>
                <c:pt idx="107">
                  <c:v>0.90527552070051209</c:v>
                </c:pt>
                <c:pt idx="108">
                  <c:v>2.8010792719831326</c:v>
                </c:pt>
                <c:pt idx="109">
                  <c:v>0.96924486220712081</c:v>
                </c:pt>
                <c:pt idx="110">
                  <c:v>1.6163445205544982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F194-48BB-95CE-DCA85E430286}"/>
            </c:ext>
          </c:extLst>
        </c:ser>
        <c:ser>
          <c:idx val="18"/>
          <c:order val="9"/>
          <c:tx>
            <c:v>trace 10</c:v>
          </c:tx>
          <c:spPr>
            <a:ln w="28575" cap="rnd">
              <a:solidFill>
                <a:schemeClr val="accent4">
                  <a:shade val="81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graph!$L$6:$L$116</c:f>
              <c:numCache>
                <c:formatCode>General</c:formatCode>
                <c:ptCount val="111"/>
                <c:pt idx="0">
                  <c:v>0.61111756797382077</c:v>
                </c:pt>
                <c:pt idx="1">
                  <c:v>0.75168199020530879</c:v>
                </c:pt>
                <c:pt idx="2">
                  <c:v>-0.31556225879073602</c:v>
                </c:pt>
                <c:pt idx="3">
                  <c:v>-0.99546491706129592</c:v>
                </c:pt>
                <c:pt idx="4">
                  <c:v>0.29991336177891226</c:v>
                </c:pt>
                <c:pt idx="5">
                  <c:v>0.36949112247983901</c:v>
                </c:pt>
                <c:pt idx="6">
                  <c:v>1.0709769404867016</c:v>
                </c:pt>
                <c:pt idx="7">
                  <c:v>-3.8315963314197226</c:v>
                </c:pt>
                <c:pt idx="8">
                  <c:v>8.2668903038385477E-2</c:v>
                </c:pt>
                <c:pt idx="9">
                  <c:v>3.3195731794879406</c:v>
                </c:pt>
                <c:pt idx="10">
                  <c:v>3.1471865584993757</c:v>
                </c:pt>
                <c:pt idx="11">
                  <c:v>3.2498586462180761</c:v>
                </c:pt>
                <c:pt idx="12">
                  <c:v>3.4603713311926416</c:v>
                </c:pt>
                <c:pt idx="13">
                  <c:v>2.6672172591225434</c:v>
                </c:pt>
                <c:pt idx="14">
                  <c:v>1.0524291751543358</c:v>
                </c:pt>
                <c:pt idx="15">
                  <c:v>-0.58650462858626695</c:v>
                </c:pt>
                <c:pt idx="16">
                  <c:v>0.31433326324567179</c:v>
                </c:pt>
                <c:pt idx="17">
                  <c:v>1.3440406215744838</c:v>
                </c:pt>
                <c:pt idx="18">
                  <c:v>0.47129863358373236</c:v>
                </c:pt>
                <c:pt idx="19">
                  <c:v>-1.6067432922571301</c:v>
                </c:pt>
                <c:pt idx="20">
                  <c:v>-1.1361445061366742</c:v>
                </c:pt>
                <c:pt idx="21">
                  <c:v>0.36036793798729172</c:v>
                </c:pt>
                <c:pt idx="22">
                  <c:v>-0.368094344749545</c:v>
                </c:pt>
                <c:pt idx="23">
                  <c:v>-1.8734056402635042</c:v>
                </c:pt>
                <c:pt idx="24">
                  <c:v>-1.8109329210642722</c:v>
                </c:pt>
                <c:pt idx="25">
                  <c:v>-2.4280471737411418</c:v>
                </c:pt>
                <c:pt idx="26">
                  <c:v>-2.1850467775236986</c:v>
                </c:pt>
                <c:pt idx="27">
                  <c:v>-1.3456209076477754</c:v>
                </c:pt>
                <c:pt idx="28">
                  <c:v>-1.4726339446712418</c:v>
                </c:pt>
                <c:pt idx="29">
                  <c:v>-2.6175112408402114E-3</c:v>
                </c:pt>
                <c:pt idx="30">
                  <c:v>-0.52895055193801821</c:v>
                </c:pt>
                <c:pt idx="31">
                  <c:v>0.30633791996791049</c:v>
                </c:pt>
                <c:pt idx="32">
                  <c:v>1.5778339250770095</c:v>
                </c:pt>
                <c:pt idx="33">
                  <c:v>1.4927218864097036</c:v>
                </c:pt>
                <c:pt idx="34">
                  <c:v>-9.7816331960552741E-2</c:v>
                </c:pt>
                <c:pt idx="35">
                  <c:v>-1.1206150452854193</c:v>
                </c:pt>
                <c:pt idx="36">
                  <c:v>-0.32691648120169259</c:v>
                </c:pt>
                <c:pt idx="37">
                  <c:v>-1.9745374029573821</c:v>
                </c:pt>
                <c:pt idx="38">
                  <c:v>-1.420146034409173</c:v>
                </c:pt>
                <c:pt idx="39">
                  <c:v>-0.59912765931535317</c:v>
                </c:pt>
                <c:pt idx="40">
                  <c:v>-1.9449058587885377</c:v>
                </c:pt>
                <c:pt idx="41">
                  <c:v>-1.1502286752572577</c:v>
                </c:pt>
                <c:pt idx="42">
                  <c:v>-2.6968847922955606</c:v>
                </c:pt>
                <c:pt idx="43">
                  <c:v>-1.2897213727631833</c:v>
                </c:pt>
                <c:pt idx="44">
                  <c:v>-2.8795449155830282</c:v>
                </c:pt>
                <c:pt idx="45">
                  <c:v>-1.2927666223406895</c:v>
                </c:pt>
                <c:pt idx="46">
                  <c:v>-2.0764373978891841</c:v>
                </c:pt>
                <c:pt idx="47">
                  <c:v>-1.3361477143916511</c:v>
                </c:pt>
                <c:pt idx="48">
                  <c:v>-2.2785852993008726</c:v>
                </c:pt>
                <c:pt idx="49">
                  <c:v>-2.2684072401257827</c:v>
                </c:pt>
                <c:pt idx="50">
                  <c:v>-3.1555508730887056</c:v>
                </c:pt>
                <c:pt idx="51">
                  <c:v>-2.0597273140711971</c:v>
                </c:pt>
                <c:pt idx="52">
                  <c:v>-0.47074341673442288</c:v>
                </c:pt>
                <c:pt idx="53">
                  <c:v>-1.1313491098735202</c:v>
                </c:pt>
                <c:pt idx="54">
                  <c:v>-2.3697245136725393</c:v>
                </c:pt>
                <c:pt idx="55">
                  <c:v>-1.0817056152939568</c:v>
                </c:pt>
                <c:pt idx="56">
                  <c:v>-1.445952901865974</c:v>
                </c:pt>
                <c:pt idx="57">
                  <c:v>-1.0697504600154761</c:v>
                </c:pt>
                <c:pt idx="58">
                  <c:v>-0.32164702227396408</c:v>
                </c:pt>
                <c:pt idx="59">
                  <c:v>-1.2945003892417697</c:v>
                </c:pt>
                <c:pt idx="60">
                  <c:v>-2.358450505598257</c:v>
                </c:pt>
                <c:pt idx="61">
                  <c:v>-1.1703904875259397</c:v>
                </c:pt>
                <c:pt idx="62">
                  <c:v>-0.4588233214145726</c:v>
                </c:pt>
                <c:pt idx="63">
                  <c:v>1.2900208473916881</c:v>
                </c:pt>
                <c:pt idx="64">
                  <c:v>2.5819713393094812</c:v>
                </c:pt>
                <c:pt idx="65">
                  <c:v>1.3784775105600557</c:v>
                </c:pt>
                <c:pt idx="66">
                  <c:v>1.7285643334605909</c:v>
                </c:pt>
                <c:pt idx="67">
                  <c:v>1.9629454488981619</c:v>
                </c:pt>
                <c:pt idx="68">
                  <c:v>2.6471776779117966</c:v>
                </c:pt>
                <c:pt idx="69">
                  <c:v>3.2754375298299934</c:v>
                </c:pt>
                <c:pt idx="70">
                  <c:v>3.0517930287085546</c:v>
                </c:pt>
                <c:pt idx="71">
                  <c:v>1.4959245434076323</c:v>
                </c:pt>
                <c:pt idx="72">
                  <c:v>1.5050562586227207</c:v>
                </c:pt>
                <c:pt idx="73">
                  <c:v>-0.1549930705092768</c:v>
                </c:pt>
                <c:pt idx="74">
                  <c:v>0.6987900927942915</c:v>
                </c:pt>
                <c:pt idx="75">
                  <c:v>-0.14344454804838858</c:v>
                </c:pt>
                <c:pt idx="76">
                  <c:v>-0.52275229251976074</c:v>
                </c:pt>
                <c:pt idx="77">
                  <c:v>-0.42015143442108394</c:v>
                </c:pt>
                <c:pt idx="78">
                  <c:v>-0.48989309758059663</c:v>
                </c:pt>
                <c:pt idx="79">
                  <c:v>-1.1579345695265328</c:v>
                </c:pt>
                <c:pt idx="80">
                  <c:v>-1.757374074845736</c:v>
                </c:pt>
                <c:pt idx="81">
                  <c:v>-0.26162372604988532</c:v>
                </c:pt>
                <c:pt idx="82">
                  <c:v>-0.8691566844212345</c:v>
                </c:pt>
                <c:pt idx="83">
                  <c:v>-1.8467437486655043</c:v>
                </c:pt>
                <c:pt idx="84">
                  <c:v>-0.32453483844671233</c:v>
                </c:pt>
                <c:pt idx="85">
                  <c:v>-0.97995897259519416</c:v>
                </c:pt>
                <c:pt idx="86">
                  <c:v>-0.8017247855805929</c:v>
                </c:pt>
                <c:pt idx="87">
                  <c:v>-0.59265814830566188</c:v>
                </c:pt>
                <c:pt idx="88">
                  <c:v>-1.8834863611240913</c:v>
                </c:pt>
                <c:pt idx="89">
                  <c:v>-1.7773453349787995</c:v>
                </c:pt>
                <c:pt idx="90">
                  <c:v>-0.59244623466202884</c:v>
                </c:pt>
                <c:pt idx="91">
                  <c:v>-1.9275158635903917</c:v>
                </c:pt>
                <c:pt idx="92">
                  <c:v>0.29225496070672657</c:v>
                </c:pt>
                <c:pt idx="93">
                  <c:v>1.0453165614513735</c:v>
                </c:pt>
                <c:pt idx="94">
                  <c:v>-9.1929223937945809E-2</c:v>
                </c:pt>
                <c:pt idx="95">
                  <c:v>-0.26477571216429435</c:v>
                </c:pt>
                <c:pt idx="96">
                  <c:v>-0.99325293693915873</c:v>
                </c:pt>
                <c:pt idx="97">
                  <c:v>-1.3164170424253578</c:v>
                </c:pt>
                <c:pt idx="98">
                  <c:v>-1.0884784456722525</c:v>
                </c:pt>
                <c:pt idx="99">
                  <c:v>-0.70415490922788437</c:v>
                </c:pt>
                <c:pt idx="100">
                  <c:v>-1.3195053642665879</c:v>
                </c:pt>
                <c:pt idx="101">
                  <c:v>-0.26024555642396885</c:v>
                </c:pt>
                <c:pt idx="102">
                  <c:v>-0.91866182370295602</c:v>
                </c:pt>
                <c:pt idx="103">
                  <c:v>1.1971047120747293</c:v>
                </c:pt>
                <c:pt idx="104">
                  <c:v>1.6588577944772829</c:v>
                </c:pt>
                <c:pt idx="105">
                  <c:v>0.47678203517543771</c:v>
                </c:pt>
                <c:pt idx="106">
                  <c:v>-1.144497517501802</c:v>
                </c:pt>
                <c:pt idx="107">
                  <c:v>3.4252746996364346E-2</c:v>
                </c:pt>
                <c:pt idx="108">
                  <c:v>1.7898533153774474</c:v>
                </c:pt>
                <c:pt idx="109">
                  <c:v>0.81522789142123298</c:v>
                </c:pt>
                <c:pt idx="110">
                  <c:v>0.1243697953318393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61-FD42-A3B8-5F9745561C55}"/>
            </c:ext>
          </c:extLst>
        </c:ser>
        <c:ser>
          <c:idx val="11"/>
          <c:order val="10"/>
          <c:tx>
            <c:v>trace 11</c:v>
          </c:tx>
          <c:spPr>
            <a:ln w="12700" cap="rnd">
              <a:solidFill>
                <a:schemeClr val="accent4">
                  <a:tint val="86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graph!$M$6:$M$116</c:f>
              <c:numCache>
                <c:formatCode>General</c:formatCode>
                <c:ptCount val="111"/>
                <c:pt idx="0">
                  <c:v>1.2902256999020361</c:v>
                </c:pt>
                <c:pt idx="1">
                  <c:v>0.75495752932744653</c:v>
                </c:pt>
                <c:pt idx="2">
                  <c:v>0.53269552166663203</c:v>
                </c:pt>
                <c:pt idx="3">
                  <c:v>1.6864242661668738</c:v>
                </c:pt>
                <c:pt idx="4">
                  <c:v>2.5556674493973834</c:v>
                </c:pt>
                <c:pt idx="5">
                  <c:v>0.7908412583479586</c:v>
                </c:pt>
                <c:pt idx="6">
                  <c:v>0.17824709880981637</c:v>
                </c:pt>
                <c:pt idx="7">
                  <c:v>-1.2145193801715186</c:v>
                </c:pt>
                <c:pt idx="8">
                  <c:v>-1.9675967343946148</c:v>
                </c:pt>
                <c:pt idx="9">
                  <c:v>-2.561759479822511</c:v>
                </c:pt>
                <c:pt idx="10">
                  <c:v>-3.1856642583608838</c:v>
                </c:pt>
                <c:pt idx="11">
                  <c:v>-2.2617971805543791</c:v>
                </c:pt>
                <c:pt idx="12">
                  <c:v>-3.3947063576735901</c:v>
                </c:pt>
                <c:pt idx="13">
                  <c:v>-2.5845577111962306</c:v>
                </c:pt>
                <c:pt idx="14">
                  <c:v>-2.512951148505894</c:v>
                </c:pt>
                <c:pt idx="15">
                  <c:v>1.1161097365344979</c:v>
                </c:pt>
                <c:pt idx="16">
                  <c:v>2.3002815347220369</c:v>
                </c:pt>
                <c:pt idx="17">
                  <c:v>2.0709859136520934</c:v>
                </c:pt>
                <c:pt idx="18">
                  <c:v>1.1842430635992769</c:v>
                </c:pt>
                <c:pt idx="19">
                  <c:v>2.6092143935293297</c:v>
                </c:pt>
                <c:pt idx="20">
                  <c:v>4.3688651302497954</c:v>
                </c:pt>
                <c:pt idx="21">
                  <c:v>3.9035943772751756</c:v>
                </c:pt>
                <c:pt idx="22">
                  <c:v>4.3145551667770183</c:v>
                </c:pt>
                <c:pt idx="23">
                  <c:v>4.9022801576239621</c:v>
                </c:pt>
                <c:pt idx="24">
                  <c:v>3.9121588558519735</c:v>
                </c:pt>
                <c:pt idx="25">
                  <c:v>0.25264858709783</c:v>
                </c:pt>
                <c:pt idx="26">
                  <c:v>-0.52189190868263557</c:v>
                </c:pt>
                <c:pt idx="27">
                  <c:v>-0.62841802082441856</c:v>
                </c:pt>
                <c:pt idx="28">
                  <c:v>-1.3461389041915823</c:v>
                </c:pt>
                <c:pt idx="29">
                  <c:v>-1.9607087881407397</c:v>
                </c:pt>
                <c:pt idx="30">
                  <c:v>-1.466616769901492</c:v>
                </c:pt>
                <c:pt idx="31">
                  <c:v>-2.7291313039726526</c:v>
                </c:pt>
                <c:pt idx="32">
                  <c:v>-2.1863200357400476</c:v>
                </c:pt>
                <c:pt idx="33">
                  <c:v>-3.2000340513504844</c:v>
                </c:pt>
                <c:pt idx="34">
                  <c:v>-2.8239250492656769</c:v>
                </c:pt>
                <c:pt idx="35">
                  <c:v>-3.5626007347666864</c:v>
                </c:pt>
                <c:pt idx="36">
                  <c:v>-4.4587214359517073</c:v>
                </c:pt>
                <c:pt idx="37">
                  <c:v>-1.5636028090927339</c:v>
                </c:pt>
                <c:pt idx="38">
                  <c:v>-8.958106611024938E-2</c:v>
                </c:pt>
                <c:pt idx="39">
                  <c:v>-0.1367388620930296</c:v>
                </c:pt>
                <c:pt idx="40">
                  <c:v>1.755998892187639</c:v>
                </c:pt>
                <c:pt idx="41">
                  <c:v>1.8069089865778349</c:v>
                </c:pt>
                <c:pt idx="42">
                  <c:v>0.90893319079658386</c:v>
                </c:pt>
                <c:pt idx="43">
                  <c:v>0.22864470849210095</c:v>
                </c:pt>
                <c:pt idx="44">
                  <c:v>0.36764235116508975</c:v>
                </c:pt>
                <c:pt idx="45">
                  <c:v>0.41599215099141901</c:v>
                </c:pt>
                <c:pt idx="46">
                  <c:v>0.46764977676315789</c:v>
                </c:pt>
                <c:pt idx="47">
                  <c:v>5.0893653766736682</c:v>
                </c:pt>
                <c:pt idx="48">
                  <c:v>4.8411467851524028</c:v>
                </c:pt>
                <c:pt idx="49">
                  <c:v>4.1989749234952045</c:v>
                </c:pt>
                <c:pt idx="50">
                  <c:v>2.7649299914072243</c:v>
                </c:pt>
                <c:pt idx="51">
                  <c:v>0.81848286671705095</c:v>
                </c:pt>
                <c:pt idx="52">
                  <c:v>-0.21213033749494539</c:v>
                </c:pt>
                <c:pt idx="53">
                  <c:v>-3.1561294836203346E-2</c:v>
                </c:pt>
                <c:pt idx="54">
                  <c:v>-0.78277166096773609</c:v>
                </c:pt>
                <c:pt idx="55">
                  <c:v>2.4305275953608532</c:v>
                </c:pt>
                <c:pt idx="56">
                  <c:v>4.6768864782247181</c:v>
                </c:pt>
                <c:pt idx="57">
                  <c:v>3.5862712774146015</c:v>
                </c:pt>
                <c:pt idx="58">
                  <c:v>3.2604357417434997</c:v>
                </c:pt>
                <c:pt idx="59">
                  <c:v>3.2072613377784998</c:v>
                </c:pt>
                <c:pt idx="60">
                  <c:v>1.6610796798563947</c:v>
                </c:pt>
                <c:pt idx="61">
                  <c:v>-0.50753528700338102</c:v>
                </c:pt>
                <c:pt idx="62">
                  <c:v>-0.14438086720367033</c:v>
                </c:pt>
                <c:pt idx="63">
                  <c:v>-0.38256554229854822</c:v>
                </c:pt>
                <c:pt idx="64">
                  <c:v>-1.4659750169644432</c:v>
                </c:pt>
                <c:pt idx="65">
                  <c:v>-2.1989911709318406</c:v>
                </c:pt>
                <c:pt idx="66">
                  <c:v>-1.7566590953216703</c:v>
                </c:pt>
                <c:pt idx="67">
                  <c:v>1.1588224037809414</c:v>
                </c:pt>
                <c:pt idx="68">
                  <c:v>2.1826634771891897</c:v>
                </c:pt>
                <c:pt idx="69">
                  <c:v>3.8778520116728403</c:v>
                </c:pt>
                <c:pt idx="70">
                  <c:v>2.9298006889582626</c:v>
                </c:pt>
                <c:pt idx="71">
                  <c:v>1.1512510128554398</c:v>
                </c:pt>
                <c:pt idx="72">
                  <c:v>1.9549596440853005</c:v>
                </c:pt>
                <c:pt idx="73">
                  <c:v>0.83575826710240819</c:v>
                </c:pt>
                <c:pt idx="74">
                  <c:v>-0.32938028828613658</c:v>
                </c:pt>
                <c:pt idx="75">
                  <c:v>-0.76786839225002734</c:v>
                </c:pt>
                <c:pt idx="76">
                  <c:v>-0.36958595534495858</c:v>
                </c:pt>
                <c:pt idx="77">
                  <c:v>-0.27335475105608692</c:v>
                </c:pt>
                <c:pt idx="78">
                  <c:v>-0.32025311601759104</c:v>
                </c:pt>
                <c:pt idx="79">
                  <c:v>1.3971251858521687</c:v>
                </c:pt>
                <c:pt idx="80">
                  <c:v>3.355105504359142</c:v>
                </c:pt>
                <c:pt idx="81">
                  <c:v>5.4153721293526953</c:v>
                </c:pt>
                <c:pt idx="82">
                  <c:v>4.4532108216621342</c:v>
                </c:pt>
                <c:pt idx="83">
                  <c:v>3.8068562706260107</c:v>
                </c:pt>
                <c:pt idx="84">
                  <c:v>3.5775212876239659</c:v>
                </c:pt>
                <c:pt idx="85">
                  <c:v>2.1349349221223184</c:v>
                </c:pt>
                <c:pt idx="86">
                  <c:v>2.3409395778153761</c:v>
                </c:pt>
                <c:pt idx="87">
                  <c:v>0.3146076813156744</c:v>
                </c:pt>
                <c:pt idx="88">
                  <c:v>0.3819624117737741</c:v>
                </c:pt>
                <c:pt idx="89">
                  <c:v>0.24546780070246951</c:v>
                </c:pt>
                <c:pt idx="90">
                  <c:v>-0.12941415889201749</c:v>
                </c:pt>
                <c:pt idx="91">
                  <c:v>0.18900849500541914</c:v>
                </c:pt>
                <c:pt idx="92">
                  <c:v>0.51172234351084245</c:v>
                </c:pt>
                <c:pt idx="93">
                  <c:v>6.4448992036622299E-2</c:v>
                </c:pt>
                <c:pt idx="94">
                  <c:v>0.36251195001733127</c:v>
                </c:pt>
                <c:pt idx="95">
                  <c:v>0.40682758831563048</c:v>
                </c:pt>
                <c:pt idx="96">
                  <c:v>0.31204913800716266</c:v>
                </c:pt>
                <c:pt idx="97">
                  <c:v>0.97222671804082561</c:v>
                </c:pt>
                <c:pt idx="98">
                  <c:v>0.38182371538070942</c:v>
                </c:pt>
                <c:pt idx="99">
                  <c:v>-0.76402291477436113</c:v>
                </c:pt>
                <c:pt idx="100">
                  <c:v>-6.1155225847986196E-2</c:v>
                </c:pt>
                <c:pt idx="101">
                  <c:v>0.95199440188821383</c:v>
                </c:pt>
                <c:pt idx="102">
                  <c:v>1.3609867536354892</c:v>
                </c:pt>
                <c:pt idx="103">
                  <c:v>2.1903356145079935</c:v>
                </c:pt>
                <c:pt idx="104">
                  <c:v>4.3483765043326779</c:v>
                </c:pt>
                <c:pt idx="105">
                  <c:v>5.6631125989849052</c:v>
                </c:pt>
                <c:pt idx="106">
                  <c:v>5.981490558287704</c:v>
                </c:pt>
                <c:pt idx="107">
                  <c:v>4.488802006019438</c:v>
                </c:pt>
                <c:pt idx="108">
                  <c:v>2.9979450203036455</c:v>
                </c:pt>
                <c:pt idx="109">
                  <c:v>3.5977089912769031</c:v>
                </c:pt>
                <c:pt idx="110">
                  <c:v>1.9238478297966231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F194-48BB-95CE-DCA85E430286}"/>
            </c:ext>
          </c:extLst>
        </c:ser>
        <c:ser>
          <c:idx val="12"/>
          <c:order val="11"/>
          <c:tx>
            <c:v>trace 12</c:v>
          </c:tx>
          <c:spPr>
            <a:ln w="12700" cap="rnd">
              <a:solidFill>
                <a:schemeClr val="accent4">
                  <a:tint val="91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graph!$N$6:$N$116</c:f>
              <c:numCache>
                <c:formatCode>General</c:formatCode>
                <c:ptCount val="111"/>
                <c:pt idx="0">
                  <c:v>0.19011212704036273</c:v>
                </c:pt>
                <c:pt idx="1">
                  <c:v>-0.44655398897096449</c:v>
                </c:pt>
                <c:pt idx="2">
                  <c:v>1.0212656690267747</c:v>
                </c:pt>
                <c:pt idx="3">
                  <c:v>0.95257010198353964</c:v>
                </c:pt>
                <c:pt idx="4">
                  <c:v>0.88471783450448671</c:v>
                </c:pt>
                <c:pt idx="5">
                  <c:v>-0.32127666716197129</c:v>
                </c:pt>
                <c:pt idx="6">
                  <c:v>0.42327969251653025</c:v>
                </c:pt>
                <c:pt idx="7">
                  <c:v>-0.17571336959387104</c:v>
                </c:pt>
                <c:pt idx="8">
                  <c:v>-1.2613996056731671</c:v>
                </c:pt>
                <c:pt idx="9">
                  <c:v>-1.5234436556023332</c:v>
                </c:pt>
                <c:pt idx="10">
                  <c:v>-1.8227946644415589</c:v>
                </c:pt>
                <c:pt idx="11">
                  <c:v>-1.924215491540636</c:v>
                </c:pt>
                <c:pt idx="12">
                  <c:v>-1.686464042311516</c:v>
                </c:pt>
                <c:pt idx="13">
                  <c:v>-1.4482280498165891</c:v>
                </c:pt>
                <c:pt idx="14">
                  <c:v>-2.6390821563812232</c:v>
                </c:pt>
                <c:pt idx="15">
                  <c:v>-3.302748485732284</c:v>
                </c:pt>
                <c:pt idx="16">
                  <c:v>-2.5004218236519602</c:v>
                </c:pt>
                <c:pt idx="17">
                  <c:v>-3.3323779001591358</c:v>
                </c:pt>
                <c:pt idx="18">
                  <c:v>-2.5756700464401217</c:v>
                </c:pt>
                <c:pt idx="19">
                  <c:v>-3.3930276014040426</c:v>
                </c:pt>
                <c:pt idx="20">
                  <c:v>-3.8497037594482815</c:v>
                </c:pt>
                <c:pt idx="21">
                  <c:v>-3.1746099666343293</c:v>
                </c:pt>
                <c:pt idx="22">
                  <c:v>-3.9790469165642022</c:v>
                </c:pt>
                <c:pt idx="23">
                  <c:v>-1.5387190642339765</c:v>
                </c:pt>
                <c:pt idx="24">
                  <c:v>-2.0538788279508426</c:v>
                </c:pt>
                <c:pt idx="25">
                  <c:v>-0.90784047697981785</c:v>
                </c:pt>
                <c:pt idx="26">
                  <c:v>-0.51680121402184409</c:v>
                </c:pt>
                <c:pt idx="27">
                  <c:v>-0.35798554613054295</c:v>
                </c:pt>
                <c:pt idx="28">
                  <c:v>9.5642650904290902E-2</c:v>
                </c:pt>
                <c:pt idx="29">
                  <c:v>0.62467571091440077</c:v>
                </c:pt>
                <c:pt idx="30">
                  <c:v>1.0662764614363036</c:v>
                </c:pt>
                <c:pt idx="31">
                  <c:v>0.20688428907385589</c:v>
                </c:pt>
                <c:pt idx="32">
                  <c:v>0.14342934323177839</c:v>
                </c:pt>
                <c:pt idx="33">
                  <c:v>0.41792575945541011</c:v>
                </c:pt>
                <c:pt idx="34">
                  <c:v>0.28716129613910985</c:v>
                </c:pt>
                <c:pt idx="35">
                  <c:v>2.4154254056493922</c:v>
                </c:pt>
                <c:pt idx="36">
                  <c:v>1.6464066477262012</c:v>
                </c:pt>
                <c:pt idx="37">
                  <c:v>2.2777658950888351</c:v>
                </c:pt>
                <c:pt idx="38">
                  <c:v>1.4177703854096038</c:v>
                </c:pt>
                <c:pt idx="39">
                  <c:v>9.4600680873744347E-2</c:v>
                </c:pt>
                <c:pt idx="40">
                  <c:v>0.87156651281508402</c:v>
                </c:pt>
                <c:pt idx="41">
                  <c:v>0.75204272518183501</c:v>
                </c:pt>
                <c:pt idx="42">
                  <c:v>0.21316788043707352</c:v>
                </c:pt>
                <c:pt idx="43">
                  <c:v>0.5089085818455874</c:v>
                </c:pt>
                <c:pt idx="44">
                  <c:v>-0.26539100103094759</c:v>
                </c:pt>
                <c:pt idx="45">
                  <c:v>1.2882829014558259</c:v>
                </c:pt>
                <c:pt idx="46">
                  <c:v>0.50163566375506763</c:v>
                </c:pt>
                <c:pt idx="47">
                  <c:v>0.29924589079412384</c:v>
                </c:pt>
                <c:pt idx="48">
                  <c:v>0.75011885611481688</c:v>
                </c:pt>
                <c:pt idx="49">
                  <c:v>-0.27788699788738369</c:v>
                </c:pt>
                <c:pt idx="50">
                  <c:v>-0.46957394916535095</c:v>
                </c:pt>
                <c:pt idx="51">
                  <c:v>-1.7423913796898667</c:v>
                </c:pt>
                <c:pt idx="52">
                  <c:v>-1.8228864793903479</c:v>
                </c:pt>
                <c:pt idx="53">
                  <c:v>-2.2398451311475589</c:v>
                </c:pt>
                <c:pt idx="54">
                  <c:v>-2.5712780073190373</c:v>
                </c:pt>
                <c:pt idx="55">
                  <c:v>-2.509529299766144</c:v>
                </c:pt>
                <c:pt idx="56">
                  <c:v>-3.2480840909424047</c:v>
                </c:pt>
                <c:pt idx="57">
                  <c:v>-3.2083091780810538</c:v>
                </c:pt>
                <c:pt idx="58">
                  <c:v>-3.3436422947953437</c:v>
                </c:pt>
                <c:pt idx="59">
                  <c:v>-3.020515294091795</c:v>
                </c:pt>
                <c:pt idx="60">
                  <c:v>-4.2574484291338592</c:v>
                </c:pt>
                <c:pt idx="61">
                  <c:v>-3.0938144026540848</c:v>
                </c:pt>
                <c:pt idx="62">
                  <c:v>-4.6335601880623596</c:v>
                </c:pt>
                <c:pt idx="63">
                  <c:v>-2.7539946625269027</c:v>
                </c:pt>
                <c:pt idx="64">
                  <c:v>-2.0066822480400481</c:v>
                </c:pt>
                <c:pt idx="65">
                  <c:v>-1.4256381072876145</c:v>
                </c:pt>
                <c:pt idx="66">
                  <c:v>-0.97662973684498422</c:v>
                </c:pt>
                <c:pt idx="67">
                  <c:v>-0.60926082276316751</c:v>
                </c:pt>
                <c:pt idx="68">
                  <c:v>-0.15783423731774687</c:v>
                </c:pt>
                <c:pt idx="69">
                  <c:v>1.7445874311074003E-2</c:v>
                </c:pt>
                <c:pt idx="70">
                  <c:v>-1.0805444105933295</c:v>
                </c:pt>
                <c:pt idx="71">
                  <c:v>-1.0084276732180182</c:v>
                </c:pt>
                <c:pt idx="72">
                  <c:v>-1.265674131130661</c:v>
                </c:pt>
                <c:pt idx="73">
                  <c:v>2.2817954057432708</c:v>
                </c:pt>
                <c:pt idx="74">
                  <c:v>-0.42992333422090462</c:v>
                </c:pt>
                <c:pt idx="75">
                  <c:v>-0.84980266047790209</c:v>
                </c:pt>
                <c:pt idx="76">
                  <c:v>-0.82331955360519615</c:v>
                </c:pt>
                <c:pt idx="77">
                  <c:v>0.14357555706592731</c:v>
                </c:pt>
                <c:pt idx="78">
                  <c:v>-0.61068362442159752</c:v>
                </c:pt>
                <c:pt idx="79">
                  <c:v>-1.090344952365327</c:v>
                </c:pt>
                <c:pt idx="80">
                  <c:v>-0.55006231467601041</c:v>
                </c:pt>
                <c:pt idx="81">
                  <c:v>-0.32833717955811687</c:v>
                </c:pt>
                <c:pt idx="82">
                  <c:v>5.8514926753418572E-2</c:v>
                </c:pt>
                <c:pt idx="83">
                  <c:v>-0.43327380798950249</c:v>
                </c:pt>
                <c:pt idx="84">
                  <c:v>-0.40730120104082196</c:v>
                </c:pt>
                <c:pt idx="85">
                  <c:v>-0.69134647539126959</c:v>
                </c:pt>
                <c:pt idx="86">
                  <c:v>-0.21998240419426077</c:v>
                </c:pt>
                <c:pt idx="87">
                  <c:v>-0.98565379994425584</c:v>
                </c:pt>
                <c:pt idx="88">
                  <c:v>-0.69699969845864251</c:v>
                </c:pt>
                <c:pt idx="89">
                  <c:v>-1.2762306336501594</c:v>
                </c:pt>
                <c:pt idx="90">
                  <c:v>-1.545092524413759</c:v>
                </c:pt>
                <c:pt idx="91">
                  <c:v>-1.1693982383856039</c:v>
                </c:pt>
                <c:pt idx="92">
                  <c:v>-1.7555825332902528</c:v>
                </c:pt>
                <c:pt idx="93">
                  <c:v>-0.97980226937607628</c:v>
                </c:pt>
                <c:pt idx="94">
                  <c:v>-0.19425168022276956</c:v>
                </c:pt>
                <c:pt idx="95">
                  <c:v>-1.0294676057586785</c:v>
                </c:pt>
                <c:pt idx="96">
                  <c:v>-1.2515655331987106</c:v>
                </c:pt>
                <c:pt idx="97">
                  <c:v>-1.5697249589082192</c:v>
                </c:pt>
                <c:pt idx="98">
                  <c:v>-0.71793418429349831</c:v>
                </c:pt>
                <c:pt idx="99">
                  <c:v>0.28651264448257641</c:v>
                </c:pt>
                <c:pt idx="100">
                  <c:v>1.8065011429821785E-2</c:v>
                </c:pt>
                <c:pt idx="101">
                  <c:v>0.92270969936174929</c:v>
                </c:pt>
                <c:pt idx="102">
                  <c:v>1.0903725103214685</c:v>
                </c:pt>
                <c:pt idx="103">
                  <c:v>0.85872032730890457</c:v>
                </c:pt>
                <c:pt idx="104">
                  <c:v>0.33417495722975221</c:v>
                </c:pt>
                <c:pt idx="105">
                  <c:v>0.97223544154483099</c:v>
                </c:pt>
                <c:pt idx="106">
                  <c:v>-7.5046603733342626E-2</c:v>
                </c:pt>
                <c:pt idx="107">
                  <c:v>-0.23715978698511</c:v>
                </c:pt>
                <c:pt idx="108">
                  <c:v>-0.57926508701683899</c:v>
                </c:pt>
                <c:pt idx="109">
                  <c:v>-1.1027171391675608</c:v>
                </c:pt>
                <c:pt idx="110">
                  <c:v>-1.5364770074647502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F194-48BB-95CE-DCA85E430286}"/>
            </c:ext>
          </c:extLst>
        </c:ser>
        <c:ser>
          <c:idx val="13"/>
          <c:order val="12"/>
          <c:tx>
            <c:v>trace 13</c:v>
          </c:tx>
          <c:spPr>
            <a:ln w="12700" cap="rnd">
              <a:solidFill>
                <a:schemeClr val="accent4">
                  <a:tint val="96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graph!$O$6:$O$116</c:f>
              <c:numCache>
                <c:formatCode>General</c:formatCode>
                <c:ptCount val="111"/>
                <c:pt idx="0">
                  <c:v>1.9384350810352308E-2</c:v>
                </c:pt>
                <c:pt idx="1">
                  <c:v>1.2220300507335184</c:v>
                </c:pt>
                <c:pt idx="2">
                  <c:v>2.3973355121932953</c:v>
                </c:pt>
                <c:pt idx="3">
                  <c:v>3.0319663869750761</c:v>
                </c:pt>
                <c:pt idx="4">
                  <c:v>1.7098628562127764</c:v>
                </c:pt>
                <c:pt idx="5">
                  <c:v>-0.36513793258174571</c:v>
                </c:pt>
                <c:pt idx="6">
                  <c:v>-0.87008021280954251</c:v>
                </c:pt>
                <c:pt idx="7">
                  <c:v>-2.3819862409428634</c:v>
                </c:pt>
                <c:pt idx="8">
                  <c:v>-2.4960448687087315</c:v>
                </c:pt>
                <c:pt idx="9">
                  <c:v>-1.025915500338308</c:v>
                </c:pt>
                <c:pt idx="10">
                  <c:v>0.20446475326083047</c:v>
                </c:pt>
                <c:pt idx="11">
                  <c:v>1.402865047046211</c:v>
                </c:pt>
                <c:pt idx="12">
                  <c:v>0.44328955436264128</c:v>
                </c:pt>
                <c:pt idx="13">
                  <c:v>0.86676643301745682</c:v>
                </c:pt>
                <c:pt idx="14">
                  <c:v>-0.74162132269559311</c:v>
                </c:pt>
                <c:pt idx="15">
                  <c:v>-1.41973066769714</c:v>
                </c:pt>
                <c:pt idx="16">
                  <c:v>-1.9981670596033274</c:v>
                </c:pt>
                <c:pt idx="17">
                  <c:v>-2.2805792401183069</c:v>
                </c:pt>
                <c:pt idx="18">
                  <c:v>-3.2857553394817147</c:v>
                </c:pt>
                <c:pt idx="19">
                  <c:v>-2.490564101660008</c:v>
                </c:pt>
                <c:pt idx="20">
                  <c:v>-3.6510048331818492</c:v>
                </c:pt>
                <c:pt idx="21">
                  <c:v>-3.0214362858402199</c:v>
                </c:pt>
                <c:pt idx="22">
                  <c:v>-1.6518222684011941</c:v>
                </c:pt>
                <c:pt idx="23">
                  <c:v>-1.1073941743931759</c:v>
                </c:pt>
                <c:pt idx="24">
                  <c:v>0.43151061515956129</c:v>
                </c:pt>
                <c:pt idx="25">
                  <c:v>-0.28653445064846594</c:v>
                </c:pt>
                <c:pt idx="26">
                  <c:v>-1.2246689512369817</c:v>
                </c:pt>
                <c:pt idx="27">
                  <c:v>-1.4219735884388229</c:v>
                </c:pt>
                <c:pt idx="28">
                  <c:v>-2.4213347594059278</c:v>
                </c:pt>
                <c:pt idx="29">
                  <c:v>-2.9259649145543443</c:v>
                </c:pt>
                <c:pt idx="30">
                  <c:v>-3.8877785383190906</c:v>
                </c:pt>
                <c:pt idx="31">
                  <c:v>-2.2327210080812381</c:v>
                </c:pt>
                <c:pt idx="32">
                  <c:v>-2.2814640291347987</c:v>
                </c:pt>
                <c:pt idx="33">
                  <c:v>-1.3398583425985451</c:v>
                </c:pt>
                <c:pt idx="34">
                  <c:v>0.11698176330567016</c:v>
                </c:pt>
                <c:pt idx="35">
                  <c:v>1.0654366017119321</c:v>
                </c:pt>
                <c:pt idx="36">
                  <c:v>0.77543930414825157</c:v>
                </c:pt>
                <c:pt idx="37">
                  <c:v>2.2591601867510005</c:v>
                </c:pt>
                <c:pt idx="38">
                  <c:v>1.2906079187651358</c:v>
                </c:pt>
                <c:pt idx="39">
                  <c:v>1.2807858150570544</c:v>
                </c:pt>
                <c:pt idx="40">
                  <c:v>0.30738839414532904</c:v>
                </c:pt>
                <c:pt idx="41">
                  <c:v>-0.35529759818457801</c:v>
                </c:pt>
                <c:pt idx="42">
                  <c:v>-0.60996409778218674</c:v>
                </c:pt>
                <c:pt idx="43">
                  <c:v>-1.1253942379909356</c:v>
                </c:pt>
                <c:pt idx="44">
                  <c:v>-1.2244955045317705</c:v>
                </c:pt>
                <c:pt idx="45">
                  <c:v>-1.0243354781069858</c:v>
                </c:pt>
                <c:pt idx="46">
                  <c:v>-0.49262635320991444</c:v>
                </c:pt>
                <c:pt idx="47">
                  <c:v>-0.34425873564657516</c:v>
                </c:pt>
                <c:pt idx="48">
                  <c:v>-1.8007071782552226</c:v>
                </c:pt>
                <c:pt idx="49">
                  <c:v>-0.8643839810876689</c:v>
                </c:pt>
                <c:pt idx="50">
                  <c:v>-0.82584145391120523</c:v>
                </c:pt>
                <c:pt idx="51">
                  <c:v>-1.2431159814666313</c:v>
                </c:pt>
                <c:pt idx="52">
                  <c:v>-0.82379376936741289</c:v>
                </c:pt>
                <c:pt idx="53">
                  <c:v>0.10038049331814808</c:v>
                </c:pt>
                <c:pt idx="54">
                  <c:v>-0.59711962890008186</c:v>
                </c:pt>
                <c:pt idx="55">
                  <c:v>-1.6699597807816176</c:v>
                </c:pt>
                <c:pt idx="56">
                  <c:v>-1.4495688958496575</c:v>
                </c:pt>
                <c:pt idx="57">
                  <c:v>-1.5906786063265517</c:v>
                </c:pt>
                <c:pt idx="58">
                  <c:v>-1.5200786756013567</c:v>
                </c:pt>
                <c:pt idx="59">
                  <c:v>-0.37147467661158612</c:v>
                </c:pt>
                <c:pt idx="60">
                  <c:v>-7.7390927078289456E-2</c:v>
                </c:pt>
                <c:pt idx="61">
                  <c:v>1.3466147853417689</c:v>
                </c:pt>
                <c:pt idx="62">
                  <c:v>0.72109894523978468</c:v>
                </c:pt>
                <c:pt idx="63">
                  <c:v>0.82208775012034774</c:v>
                </c:pt>
                <c:pt idx="64">
                  <c:v>-0.51781055740338866</c:v>
                </c:pt>
                <c:pt idx="65">
                  <c:v>-1.5075599055618363</c:v>
                </c:pt>
                <c:pt idx="66">
                  <c:v>-1.3495936448239272</c:v>
                </c:pt>
                <c:pt idx="67">
                  <c:v>-0.95064852295749458</c:v>
                </c:pt>
                <c:pt idx="68">
                  <c:v>-0.17289914555285127</c:v>
                </c:pt>
                <c:pt idx="69">
                  <c:v>0.1067217607124728</c:v>
                </c:pt>
                <c:pt idx="70">
                  <c:v>0.3135361830930069</c:v>
                </c:pt>
                <c:pt idx="71">
                  <c:v>-0.8098425217520997</c:v>
                </c:pt>
                <c:pt idx="72">
                  <c:v>-1.6068901802894613</c:v>
                </c:pt>
                <c:pt idx="73">
                  <c:v>-1.5611513106066133</c:v>
                </c:pt>
                <c:pt idx="74">
                  <c:v>-1.5398871776130452</c:v>
                </c:pt>
                <c:pt idx="75">
                  <c:v>-0.50133078589884461</c:v>
                </c:pt>
                <c:pt idx="76">
                  <c:v>0.55459379675344367</c:v>
                </c:pt>
                <c:pt idx="77">
                  <c:v>1.8952593188547886</c:v>
                </c:pt>
                <c:pt idx="78">
                  <c:v>0.90399504314690993</c:v>
                </c:pt>
                <c:pt idx="79">
                  <c:v>0.72340946391816108</c:v>
                </c:pt>
                <c:pt idx="80">
                  <c:v>-7.3741718962765865E-2</c:v>
                </c:pt>
                <c:pt idx="81">
                  <c:v>-1.3758274970607001</c:v>
                </c:pt>
                <c:pt idx="82">
                  <c:v>-1.6013689640624256</c:v>
                </c:pt>
                <c:pt idx="83">
                  <c:v>-2.7502051642382628</c:v>
                </c:pt>
                <c:pt idx="84">
                  <c:v>-3.1241185446618527</c:v>
                </c:pt>
                <c:pt idx="85">
                  <c:v>-1.9423912431329931</c:v>
                </c:pt>
                <c:pt idx="86">
                  <c:v>-1.5420367303337585</c:v>
                </c:pt>
                <c:pt idx="87">
                  <c:v>-2.2244252096592603</c:v>
                </c:pt>
                <c:pt idx="88">
                  <c:v>-1.9515059402410113</c:v>
                </c:pt>
                <c:pt idx="89">
                  <c:v>-1.6644826391973129</c:v>
                </c:pt>
                <c:pt idx="90">
                  <c:v>-0.94066544516708595</c:v>
                </c:pt>
                <c:pt idx="91">
                  <c:v>-0.11122886259315684</c:v>
                </c:pt>
                <c:pt idx="92">
                  <c:v>0.23682699057780129</c:v>
                </c:pt>
                <c:pt idx="93">
                  <c:v>2.5909316461156576E-2</c:v>
                </c:pt>
                <c:pt idx="94">
                  <c:v>0.26505304271110003</c:v>
                </c:pt>
                <c:pt idx="95">
                  <c:v>-1.1252612233837285</c:v>
                </c:pt>
                <c:pt idx="96">
                  <c:v>-1.1729420124410002</c:v>
                </c:pt>
                <c:pt idx="97">
                  <c:v>0.29691407348090587</c:v>
                </c:pt>
                <c:pt idx="98">
                  <c:v>0.49074938193188261</c:v>
                </c:pt>
                <c:pt idx="99">
                  <c:v>1.4679953292333854</c:v>
                </c:pt>
                <c:pt idx="100">
                  <c:v>2.1974363545790152</c:v>
                </c:pt>
                <c:pt idx="101">
                  <c:v>1.6082387229127333</c:v>
                </c:pt>
                <c:pt idx="102">
                  <c:v>0.74382673765490681</c:v>
                </c:pt>
                <c:pt idx="103">
                  <c:v>0.60865496692259913</c:v>
                </c:pt>
                <c:pt idx="104">
                  <c:v>0.557419907594217</c:v>
                </c:pt>
                <c:pt idx="105">
                  <c:v>-0.50072728179855341</c:v>
                </c:pt>
                <c:pt idx="106">
                  <c:v>-0.16989847248203457</c:v>
                </c:pt>
                <c:pt idx="107">
                  <c:v>1.586059115057487</c:v>
                </c:pt>
                <c:pt idx="108">
                  <c:v>2.8699907179657149</c:v>
                </c:pt>
                <c:pt idx="109">
                  <c:v>1.4758645234976446</c:v>
                </c:pt>
                <c:pt idx="110">
                  <c:v>0.95283470197806164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F194-48BB-95CE-DCA85E430286}"/>
            </c:ext>
          </c:extLst>
        </c:ser>
        <c:ser>
          <c:idx val="14"/>
          <c:order val="13"/>
          <c:tx>
            <c:v>trace 14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graph!$P$6:$P$116</c:f>
              <c:numCache>
                <c:formatCode>General</c:formatCode>
                <c:ptCount val="111"/>
                <c:pt idx="0">
                  <c:v>-0.70102436718572103</c:v>
                </c:pt>
                <c:pt idx="1">
                  <c:v>1.1289375140205968</c:v>
                </c:pt>
                <c:pt idx="2">
                  <c:v>2.548752497011272</c:v>
                </c:pt>
                <c:pt idx="3">
                  <c:v>1.00524222571105</c:v>
                </c:pt>
                <c:pt idx="4">
                  <c:v>0.70835199398719384</c:v>
                </c:pt>
                <c:pt idx="5">
                  <c:v>-0.15092621780579343</c:v>
                </c:pt>
                <c:pt idx="6">
                  <c:v>1.6569635504314579E-2</c:v>
                </c:pt>
                <c:pt idx="7">
                  <c:v>-1.2341537735485197</c:v>
                </c:pt>
                <c:pt idx="8">
                  <c:v>-1.0015732411044604</c:v>
                </c:pt>
                <c:pt idx="9">
                  <c:v>-1.8922631197551183</c:v>
                </c:pt>
                <c:pt idx="10">
                  <c:v>-1.112794072977215</c:v>
                </c:pt>
                <c:pt idx="11">
                  <c:v>-1.9247867062424535</c:v>
                </c:pt>
                <c:pt idx="12">
                  <c:v>0.373856415244609</c:v>
                </c:pt>
                <c:pt idx="13">
                  <c:v>0.48359624019988456</c:v>
                </c:pt>
                <c:pt idx="14">
                  <c:v>-0.40335557448005765</c:v>
                </c:pt>
                <c:pt idx="15">
                  <c:v>-2.2599338699456291</c:v>
                </c:pt>
                <c:pt idx="16">
                  <c:v>-2.2529299086472512</c:v>
                </c:pt>
                <c:pt idx="17">
                  <c:v>-0.64996378423068046</c:v>
                </c:pt>
                <c:pt idx="18">
                  <c:v>-1.0742672112791536</c:v>
                </c:pt>
                <c:pt idx="19">
                  <c:v>0.8092163664180021</c:v>
                </c:pt>
                <c:pt idx="20">
                  <c:v>0.57058806443494536</c:v>
                </c:pt>
                <c:pt idx="21">
                  <c:v>-4.3315958288639503E-2</c:v>
                </c:pt>
                <c:pt idx="22">
                  <c:v>-0.38181782605846998</c:v>
                </c:pt>
                <c:pt idx="23">
                  <c:v>-0.50888503460681112</c:v>
                </c:pt>
                <c:pt idx="24">
                  <c:v>-0.91763611453893945</c:v>
                </c:pt>
                <c:pt idx="25">
                  <c:v>0.24342179929389696</c:v>
                </c:pt>
                <c:pt idx="26">
                  <c:v>0.42101275112796499</c:v>
                </c:pt>
                <c:pt idx="27">
                  <c:v>1.7904470987782049E-2</c:v>
                </c:pt>
                <c:pt idx="28">
                  <c:v>-1.7352068015399364</c:v>
                </c:pt>
                <c:pt idx="29">
                  <c:v>-1.6185143051144626</c:v>
                </c:pt>
                <c:pt idx="30">
                  <c:v>-3.519849895999875</c:v>
                </c:pt>
                <c:pt idx="31">
                  <c:v>-4.2901411500778401</c:v>
                </c:pt>
                <c:pt idx="32">
                  <c:v>-3.0457475446402378</c:v>
                </c:pt>
                <c:pt idx="33">
                  <c:v>-3.0516575576463376</c:v>
                </c:pt>
                <c:pt idx="34">
                  <c:v>-3.3579459094625923</c:v>
                </c:pt>
                <c:pt idx="35">
                  <c:v>-3.3868666416451871</c:v>
                </c:pt>
                <c:pt idx="36">
                  <c:v>-3.8417120707188541</c:v>
                </c:pt>
                <c:pt idx="37">
                  <c:v>-2.7175141935072582</c:v>
                </c:pt>
                <c:pt idx="38">
                  <c:v>-2.716805254168456</c:v>
                </c:pt>
                <c:pt idx="39">
                  <c:v>-3.3519081561487774</c:v>
                </c:pt>
                <c:pt idx="40">
                  <c:v>-3.083339653724178</c:v>
                </c:pt>
                <c:pt idx="41">
                  <c:v>-2.7576861876886181</c:v>
                </c:pt>
                <c:pt idx="42">
                  <c:v>-2.8404449393560292</c:v>
                </c:pt>
                <c:pt idx="43">
                  <c:v>-1.6190186067623391</c:v>
                </c:pt>
                <c:pt idx="44">
                  <c:v>-1.8877000482172113</c:v>
                </c:pt>
                <c:pt idx="45">
                  <c:v>-2.5275265694681996</c:v>
                </c:pt>
                <c:pt idx="46">
                  <c:v>-1.8874924720934767</c:v>
                </c:pt>
                <c:pt idx="47">
                  <c:v>-2.1333138752882492</c:v>
                </c:pt>
                <c:pt idx="48">
                  <c:v>-2.5645691684014098</c:v>
                </c:pt>
                <c:pt idx="49">
                  <c:v>-2.1238931067884628</c:v>
                </c:pt>
                <c:pt idx="50">
                  <c:v>-3.5130625604148062</c:v>
                </c:pt>
                <c:pt idx="51">
                  <c:v>-3.836789043829905</c:v>
                </c:pt>
                <c:pt idx="52">
                  <c:v>-4.7865737588804738</c:v>
                </c:pt>
                <c:pt idx="53">
                  <c:v>-3.0025163525248137</c:v>
                </c:pt>
                <c:pt idx="54">
                  <c:v>-4.1695578950731909</c:v>
                </c:pt>
                <c:pt idx="55">
                  <c:v>-3.5638569072058202</c:v>
                </c:pt>
                <c:pt idx="56">
                  <c:v>-4.5497218903018526</c:v>
                </c:pt>
                <c:pt idx="57">
                  <c:v>-3.4485432084114436</c:v>
                </c:pt>
                <c:pt idx="58">
                  <c:v>-3.4325518275067939</c:v>
                </c:pt>
                <c:pt idx="59">
                  <c:v>-4.5786778175253788</c:v>
                </c:pt>
                <c:pt idx="60">
                  <c:v>-5.1116304183487298</c:v>
                </c:pt>
                <c:pt idx="61">
                  <c:v>-5.3660745163956403</c:v>
                </c:pt>
                <c:pt idx="62">
                  <c:v>-5.2040056367591463</c:v>
                </c:pt>
                <c:pt idx="63">
                  <c:v>-5.4628600500545614</c:v>
                </c:pt>
                <c:pt idx="64">
                  <c:v>-4.5628209348951092</c:v>
                </c:pt>
                <c:pt idx="65">
                  <c:v>-6.1835183777982214</c:v>
                </c:pt>
                <c:pt idx="66">
                  <c:v>-6.6377242126461731</c:v>
                </c:pt>
                <c:pt idx="67">
                  <c:v>-5.8774883920405374</c:v>
                </c:pt>
                <c:pt idx="68">
                  <c:v>-4.917248073148361</c:v>
                </c:pt>
                <c:pt idx="69">
                  <c:v>-5.6043334291725877</c:v>
                </c:pt>
                <c:pt idx="70">
                  <c:v>-5.9756050456888037</c:v>
                </c:pt>
                <c:pt idx="71">
                  <c:v>-6.4131757607524431</c:v>
                </c:pt>
                <c:pt idx="72">
                  <c:v>-6.1309286555846469</c:v>
                </c:pt>
                <c:pt idx="73">
                  <c:v>-5.924056133666328</c:v>
                </c:pt>
                <c:pt idx="74">
                  <c:v>-3.5327164946458884</c:v>
                </c:pt>
                <c:pt idx="75">
                  <c:v>-3.8759495821385812</c:v>
                </c:pt>
                <c:pt idx="76">
                  <c:v>-3.3308709165836539</c:v>
                </c:pt>
                <c:pt idx="77">
                  <c:v>-4.0169828867442376</c:v>
                </c:pt>
                <c:pt idx="78">
                  <c:v>-3.5061838335403968</c:v>
                </c:pt>
                <c:pt idx="79">
                  <c:v>-2.3870117520052676</c:v>
                </c:pt>
                <c:pt idx="80">
                  <c:v>-2.2539419073411158</c:v>
                </c:pt>
                <c:pt idx="81">
                  <c:v>-1.5470087644930341</c:v>
                </c:pt>
                <c:pt idx="82">
                  <c:v>-1.3393729046796459</c:v>
                </c:pt>
                <c:pt idx="83">
                  <c:v>-0.94726009091573715</c:v>
                </c:pt>
                <c:pt idx="84">
                  <c:v>-0.5748223543328641</c:v>
                </c:pt>
                <c:pt idx="85">
                  <c:v>-1.4909066542604217</c:v>
                </c:pt>
                <c:pt idx="86">
                  <c:v>-1.9859619288515102</c:v>
                </c:pt>
                <c:pt idx="87">
                  <c:v>-2.2792412517497902</c:v>
                </c:pt>
                <c:pt idx="88">
                  <c:v>-2.2411087892037522</c:v>
                </c:pt>
                <c:pt idx="89">
                  <c:v>-1.6365483261610858</c:v>
                </c:pt>
                <c:pt idx="90">
                  <c:v>-2.2563472067646519</c:v>
                </c:pt>
                <c:pt idx="91">
                  <c:v>-1.5235368794099913</c:v>
                </c:pt>
                <c:pt idx="92">
                  <c:v>-1.4870979656522667</c:v>
                </c:pt>
                <c:pt idx="93">
                  <c:v>-2.978769442999325</c:v>
                </c:pt>
                <c:pt idx="94">
                  <c:v>-1.7718859708563788</c:v>
                </c:pt>
                <c:pt idx="95">
                  <c:v>-2.6913669798023388E-2</c:v>
                </c:pt>
                <c:pt idx="96">
                  <c:v>-0.80984602451098886</c:v>
                </c:pt>
                <c:pt idx="97">
                  <c:v>-0.99059770436711547</c:v>
                </c:pt>
                <c:pt idx="98">
                  <c:v>-0.14021019925452549</c:v>
                </c:pt>
                <c:pt idx="99">
                  <c:v>0.15926507160089154</c:v>
                </c:pt>
                <c:pt idx="100">
                  <c:v>-0.6646626162449274</c:v>
                </c:pt>
                <c:pt idx="101">
                  <c:v>-0.38728966705354129</c:v>
                </c:pt>
                <c:pt idx="102">
                  <c:v>-0.42909723674334932</c:v>
                </c:pt>
                <c:pt idx="103">
                  <c:v>-0.29035757628968745</c:v>
                </c:pt>
                <c:pt idx="104">
                  <c:v>-2.0223668793920086E-2</c:v>
                </c:pt>
                <c:pt idx="105">
                  <c:v>0.11529764611923177</c:v>
                </c:pt>
                <c:pt idx="106">
                  <c:v>0.18536712565649516</c:v>
                </c:pt>
                <c:pt idx="107">
                  <c:v>-9.8974010728111364E-2</c:v>
                </c:pt>
                <c:pt idx="108">
                  <c:v>-0.80034967123968292</c:v>
                </c:pt>
                <c:pt idx="109">
                  <c:v>-0.13273215379789011</c:v>
                </c:pt>
                <c:pt idx="110">
                  <c:v>-0.70867964952123186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F194-48BB-95CE-DCA85E430286}"/>
            </c:ext>
          </c:extLst>
        </c:ser>
        <c:ser>
          <c:idx val="10"/>
          <c:order val="14"/>
          <c:tx>
            <c:v>trace 15</c:v>
          </c:tx>
          <c:spPr>
            <a:ln w="28575" cap="rnd">
              <a:solidFill>
                <a:schemeClr val="accent4">
                  <a:tint val="82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graph!$Q$6:$Q$116</c:f>
              <c:numCache>
                <c:formatCode>General</c:formatCode>
                <c:ptCount val="111"/>
                <c:pt idx="0">
                  <c:v>1.4993678493227203</c:v>
                </c:pt>
                <c:pt idx="1">
                  <c:v>1.3940889024610441</c:v>
                </c:pt>
                <c:pt idx="2">
                  <c:v>0.92751146259836081</c:v>
                </c:pt>
                <c:pt idx="3">
                  <c:v>0.76302305419737071</c:v>
                </c:pt>
                <c:pt idx="4">
                  <c:v>0.38433544108327433</c:v>
                </c:pt>
                <c:pt idx="5">
                  <c:v>-0.89029517057271446</c:v>
                </c:pt>
                <c:pt idx="6">
                  <c:v>-0.64453468501380673</c:v>
                </c:pt>
                <c:pt idx="7">
                  <c:v>-0.41777397489068602</c:v>
                </c:pt>
                <c:pt idx="8">
                  <c:v>0.25860863516937682</c:v>
                </c:pt>
                <c:pt idx="9">
                  <c:v>-0.38087476257124409</c:v>
                </c:pt>
                <c:pt idx="10">
                  <c:v>-1.3047216549296037</c:v>
                </c:pt>
                <c:pt idx="11">
                  <c:v>-0.85077577719135355</c:v>
                </c:pt>
                <c:pt idx="12">
                  <c:v>-0.49262031239985271</c:v>
                </c:pt>
                <c:pt idx="13">
                  <c:v>-0.24199351639378111</c:v>
                </c:pt>
                <c:pt idx="14">
                  <c:v>0.37462101066405512</c:v>
                </c:pt>
                <c:pt idx="15">
                  <c:v>-9.0675069348112342E-2</c:v>
                </c:pt>
                <c:pt idx="16">
                  <c:v>0.6771127808332259</c:v>
                </c:pt>
                <c:pt idx="17">
                  <c:v>1.4704276367128684</c:v>
                </c:pt>
                <c:pt idx="18">
                  <c:v>1.1845759782349536</c:v>
                </c:pt>
                <c:pt idx="19">
                  <c:v>0.91844161657048851</c:v>
                </c:pt>
                <c:pt idx="20">
                  <c:v>0.91565079297562924</c:v>
                </c:pt>
                <c:pt idx="21">
                  <c:v>0.69991447938519713</c:v>
                </c:pt>
                <c:pt idx="22">
                  <c:v>0.88651468189658544</c:v>
                </c:pt>
                <c:pt idx="23">
                  <c:v>-0.60719443080670221</c:v>
                </c:pt>
                <c:pt idx="24">
                  <c:v>0.13212584122968329</c:v>
                </c:pt>
                <c:pt idx="25">
                  <c:v>4.184922225627892E-2</c:v>
                </c:pt>
                <c:pt idx="26">
                  <c:v>1.0102852444078538</c:v>
                </c:pt>
                <c:pt idx="27">
                  <c:v>1.345954960537485</c:v>
                </c:pt>
                <c:pt idx="28">
                  <c:v>4.366906678095573E-2</c:v>
                </c:pt>
                <c:pt idx="29">
                  <c:v>0.27155048453803809</c:v>
                </c:pt>
                <c:pt idx="30">
                  <c:v>0.48244736930149268</c:v>
                </c:pt>
                <c:pt idx="31">
                  <c:v>-0.1233460683481571</c:v>
                </c:pt>
                <c:pt idx="32">
                  <c:v>-0.35051150177382612</c:v>
                </c:pt>
                <c:pt idx="33">
                  <c:v>-0.24464096842961758</c:v>
                </c:pt>
                <c:pt idx="34">
                  <c:v>-0.36479911700303475</c:v>
                </c:pt>
                <c:pt idx="35">
                  <c:v>-0.79938720131863639</c:v>
                </c:pt>
                <c:pt idx="36">
                  <c:v>-1.1731811084924721</c:v>
                </c:pt>
                <c:pt idx="37">
                  <c:v>-1.0931849562431417</c:v>
                </c:pt>
                <c:pt idx="38">
                  <c:v>-1.3649662803016807</c:v>
                </c:pt>
                <c:pt idx="39">
                  <c:v>-0.88361089592396225</c:v>
                </c:pt>
                <c:pt idx="40">
                  <c:v>-1.9908472402963113</c:v>
                </c:pt>
                <c:pt idx="41">
                  <c:v>-1.5466454279786306</c:v>
                </c:pt>
                <c:pt idx="42">
                  <c:v>-1.308154038060183</c:v>
                </c:pt>
                <c:pt idx="43">
                  <c:v>-1.4758107791434323</c:v>
                </c:pt>
                <c:pt idx="44">
                  <c:v>-1.3701648130433297</c:v>
                </c:pt>
                <c:pt idx="45">
                  <c:v>-1.8508683192953943</c:v>
                </c:pt>
                <c:pt idx="46">
                  <c:v>-0.82242966535847462</c:v>
                </c:pt>
                <c:pt idx="47">
                  <c:v>-0.99077818138610518</c:v>
                </c:pt>
                <c:pt idx="48">
                  <c:v>-0.46510451098240096</c:v>
                </c:pt>
                <c:pt idx="49">
                  <c:v>0.27958743837707867</c:v>
                </c:pt>
                <c:pt idx="50">
                  <c:v>0.93218060379860801</c:v>
                </c:pt>
                <c:pt idx="51">
                  <c:v>1.2764433566675435</c:v>
                </c:pt>
                <c:pt idx="52">
                  <c:v>2.1275673295836248</c:v>
                </c:pt>
                <c:pt idx="53">
                  <c:v>2.2229514432676698</c:v>
                </c:pt>
                <c:pt idx="54">
                  <c:v>2.2527655471480643</c:v>
                </c:pt>
                <c:pt idx="55">
                  <c:v>2.9562493737300124</c:v>
                </c:pt>
                <c:pt idx="56">
                  <c:v>3.7323288382993409</c:v>
                </c:pt>
                <c:pt idx="57">
                  <c:v>4.0186752750350569</c:v>
                </c:pt>
                <c:pt idx="58">
                  <c:v>3.1314458588295171</c:v>
                </c:pt>
                <c:pt idx="59">
                  <c:v>3.5588180206291673</c:v>
                </c:pt>
                <c:pt idx="60">
                  <c:v>2.2858160872326718</c:v>
                </c:pt>
                <c:pt idx="61">
                  <c:v>2.3745513204938935</c:v>
                </c:pt>
                <c:pt idx="62">
                  <c:v>2.9863149714178503</c:v>
                </c:pt>
                <c:pt idx="63">
                  <c:v>2.159929502610455</c:v>
                </c:pt>
                <c:pt idx="64">
                  <c:v>2.5661123716191168</c:v>
                </c:pt>
                <c:pt idx="65">
                  <c:v>1.1664011153756637</c:v>
                </c:pt>
                <c:pt idx="66">
                  <c:v>0.85622343874411944</c:v>
                </c:pt>
                <c:pt idx="67">
                  <c:v>1.6000004157789607</c:v>
                </c:pt>
                <c:pt idx="68">
                  <c:v>1.2052651290196366</c:v>
                </c:pt>
                <c:pt idx="69">
                  <c:v>0.51348077880832599</c:v>
                </c:pt>
                <c:pt idx="70">
                  <c:v>0.54908766724096392</c:v>
                </c:pt>
                <c:pt idx="71">
                  <c:v>1.3819220136706751</c:v>
                </c:pt>
                <c:pt idx="72">
                  <c:v>1.859206787633582</c:v>
                </c:pt>
                <c:pt idx="73">
                  <c:v>2.7446300369841383</c:v>
                </c:pt>
                <c:pt idx="74">
                  <c:v>2.5509357256646563</c:v>
                </c:pt>
                <c:pt idx="75">
                  <c:v>1.987772498347449</c:v>
                </c:pt>
                <c:pt idx="76">
                  <c:v>2.3483897935504769</c:v>
                </c:pt>
                <c:pt idx="77">
                  <c:v>2.2654897113999768</c:v>
                </c:pt>
                <c:pt idx="78">
                  <c:v>2.561497140070343</c:v>
                </c:pt>
                <c:pt idx="79">
                  <c:v>2.4659236652489911</c:v>
                </c:pt>
                <c:pt idx="80">
                  <c:v>3.0548734755254223</c:v>
                </c:pt>
                <c:pt idx="81">
                  <c:v>3.0511314471586219</c:v>
                </c:pt>
                <c:pt idx="82">
                  <c:v>2.0493992816274988</c:v>
                </c:pt>
                <c:pt idx="83">
                  <c:v>2.5939969590246417</c:v>
                </c:pt>
                <c:pt idx="84">
                  <c:v>2.5318873123573522</c:v>
                </c:pt>
                <c:pt idx="85">
                  <c:v>2.0834104665888056</c:v>
                </c:pt>
                <c:pt idx="86">
                  <c:v>2.6326905529502027</c:v>
                </c:pt>
                <c:pt idx="87">
                  <c:v>2.0230243679216184</c:v>
                </c:pt>
                <c:pt idx="88">
                  <c:v>1.8756584797099189</c:v>
                </c:pt>
                <c:pt idx="89">
                  <c:v>3.0096420904900931</c:v>
                </c:pt>
                <c:pt idx="90">
                  <c:v>2.0980081304273939</c:v>
                </c:pt>
                <c:pt idx="91">
                  <c:v>1.2165168703806053</c:v>
                </c:pt>
                <c:pt idx="92">
                  <c:v>0.72662801484014672</c:v>
                </c:pt>
                <c:pt idx="93">
                  <c:v>0.86355373506654121</c:v>
                </c:pt>
                <c:pt idx="94">
                  <c:v>7.9051156132674098E-3</c:v>
                </c:pt>
                <c:pt idx="95">
                  <c:v>-9.1792460959190438E-3</c:v>
                </c:pt>
                <c:pt idx="96">
                  <c:v>-0.25672910085657935</c:v>
                </c:pt>
                <c:pt idx="97">
                  <c:v>-0.78173434133045516</c:v>
                </c:pt>
                <c:pt idx="98">
                  <c:v>8.455005218472969E-2</c:v>
                </c:pt>
                <c:pt idx="99">
                  <c:v>0.24777760617988501</c:v>
                </c:pt>
                <c:pt idx="100">
                  <c:v>-0.10267345408341735</c:v>
                </c:pt>
                <c:pt idx="101">
                  <c:v>0.39254346662861306</c:v>
                </c:pt>
                <c:pt idx="102">
                  <c:v>-0.30362851513662553</c:v>
                </c:pt>
                <c:pt idx="103">
                  <c:v>-0.55565231167984752</c:v>
                </c:pt>
                <c:pt idx="104">
                  <c:v>-0.11663288842887053</c:v>
                </c:pt>
                <c:pt idx="105">
                  <c:v>-0.57790144424153111</c:v>
                </c:pt>
                <c:pt idx="106">
                  <c:v>-6.9834300149791487E-2</c:v>
                </c:pt>
                <c:pt idx="107">
                  <c:v>-0.26913835297854122</c:v>
                </c:pt>
                <c:pt idx="108">
                  <c:v>0.13276870128007232</c:v>
                </c:pt>
                <c:pt idx="109">
                  <c:v>3.064561316816038E-2</c:v>
                </c:pt>
                <c:pt idx="110">
                  <c:v>0.94597443265895076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61-FD42-A3B8-5F9745561C55}"/>
            </c:ext>
          </c:extLst>
        </c:ser>
        <c:ser>
          <c:idx val="15"/>
          <c:order val="15"/>
          <c:tx>
            <c:v>trace 16</c:v>
          </c:tx>
          <c:spPr>
            <a:ln w="28575" cap="rnd">
              <a:solidFill>
                <a:schemeClr val="accent4">
                  <a:shade val="9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graph!$R$6:$R$116</c:f>
              <c:numCache>
                <c:formatCode>General</c:formatCode>
                <c:ptCount val="111"/>
                <c:pt idx="0">
                  <c:v>-5.3239749726802468E-2</c:v>
                </c:pt>
                <c:pt idx="1">
                  <c:v>-0.8757399827436424</c:v>
                </c:pt>
                <c:pt idx="2">
                  <c:v>-0.92896508095979513</c:v>
                </c:pt>
                <c:pt idx="3">
                  <c:v>0.56621651213073287</c:v>
                </c:pt>
                <c:pt idx="4">
                  <c:v>-1.0914898803584561</c:v>
                </c:pt>
                <c:pt idx="5">
                  <c:v>0.58698274332643607</c:v>
                </c:pt>
                <c:pt idx="6">
                  <c:v>-0.1545893520056692</c:v>
                </c:pt>
                <c:pt idx="7">
                  <c:v>0.20753594609507717</c:v>
                </c:pt>
                <c:pt idx="8">
                  <c:v>0.78563968788383098</c:v>
                </c:pt>
                <c:pt idx="9">
                  <c:v>2.8669423887816847E-2</c:v>
                </c:pt>
                <c:pt idx="10">
                  <c:v>1.8389628891412859</c:v>
                </c:pt>
                <c:pt idx="11">
                  <c:v>1.5355346105786352</c:v>
                </c:pt>
                <c:pt idx="12">
                  <c:v>0.65583303784544322</c:v>
                </c:pt>
                <c:pt idx="13">
                  <c:v>0.15613440247946797</c:v>
                </c:pt>
                <c:pt idx="14">
                  <c:v>0.11805594340557339</c:v>
                </c:pt>
                <c:pt idx="15">
                  <c:v>1.2285649475508338</c:v>
                </c:pt>
                <c:pt idx="16">
                  <c:v>2.3916447450594567</c:v>
                </c:pt>
                <c:pt idx="17">
                  <c:v>3.1642546929501436</c:v>
                </c:pt>
                <c:pt idx="18">
                  <c:v>2.0902213057647208</c:v>
                </c:pt>
                <c:pt idx="19">
                  <c:v>3.2107754472640115</c:v>
                </c:pt>
                <c:pt idx="20">
                  <c:v>1.8405437951568449</c:v>
                </c:pt>
                <c:pt idx="21">
                  <c:v>0.59953953679616157</c:v>
                </c:pt>
                <c:pt idx="22">
                  <c:v>-3.7986036675675426E-2</c:v>
                </c:pt>
                <c:pt idx="23">
                  <c:v>1.7942070422003183E-2</c:v>
                </c:pt>
                <c:pt idx="24">
                  <c:v>-0.37064402136994318</c:v>
                </c:pt>
                <c:pt idx="25">
                  <c:v>-1.2844882039519143</c:v>
                </c:pt>
                <c:pt idx="26">
                  <c:v>-1.4891348077930104</c:v>
                </c:pt>
                <c:pt idx="27">
                  <c:v>-0.68742050723274217</c:v>
                </c:pt>
                <c:pt idx="28">
                  <c:v>-0.50110799451210086</c:v>
                </c:pt>
                <c:pt idx="29">
                  <c:v>-1.5679741344423872</c:v>
                </c:pt>
                <c:pt idx="30">
                  <c:v>-0.52751871469935041</c:v>
                </c:pt>
                <c:pt idx="31">
                  <c:v>-1.148766158015494</c:v>
                </c:pt>
                <c:pt idx="32">
                  <c:v>-1.9485540529223386</c:v>
                </c:pt>
                <c:pt idx="33">
                  <c:v>-0.94053920534331226</c:v>
                </c:pt>
                <c:pt idx="34">
                  <c:v>-1.8613419507355604</c:v>
                </c:pt>
                <c:pt idx="35">
                  <c:v>-1.198423301406482</c:v>
                </c:pt>
                <c:pt idx="36">
                  <c:v>0.29146075024726648</c:v>
                </c:pt>
                <c:pt idx="37">
                  <c:v>-0.80708231632969052</c:v>
                </c:pt>
                <c:pt idx="38">
                  <c:v>0.39446799247639597</c:v>
                </c:pt>
                <c:pt idx="39">
                  <c:v>0.66529877559512229</c:v>
                </c:pt>
                <c:pt idx="40">
                  <c:v>-0.68285121001932647</c:v>
                </c:pt>
                <c:pt idx="41">
                  <c:v>-1.3728115665014555</c:v>
                </c:pt>
                <c:pt idx="42">
                  <c:v>-0.10779268144972065</c:v>
                </c:pt>
                <c:pt idx="43">
                  <c:v>-0.17202226947923258</c:v>
                </c:pt>
                <c:pt idx="44">
                  <c:v>1.0924331768649929</c:v>
                </c:pt>
                <c:pt idx="45">
                  <c:v>1.3375002061772019</c:v>
                </c:pt>
                <c:pt idx="46">
                  <c:v>1.1330775361604457</c:v>
                </c:pt>
                <c:pt idx="47">
                  <c:v>0.6218712428824108</c:v>
                </c:pt>
                <c:pt idx="48">
                  <c:v>-0.405502813354228</c:v>
                </c:pt>
                <c:pt idx="49">
                  <c:v>-0.813356168234183</c:v>
                </c:pt>
                <c:pt idx="50">
                  <c:v>-3.5754135171350586E-2</c:v>
                </c:pt>
                <c:pt idx="51">
                  <c:v>-1.5624294187020655</c:v>
                </c:pt>
                <c:pt idx="52">
                  <c:v>-0.72038018112226065</c:v>
                </c:pt>
                <c:pt idx="53">
                  <c:v>-9.5444491806790654E-2</c:v>
                </c:pt>
                <c:pt idx="54">
                  <c:v>0.2182809908733358</c:v>
                </c:pt>
                <c:pt idx="55">
                  <c:v>0.95712593216692154</c:v>
                </c:pt>
                <c:pt idx="56">
                  <c:v>-0.25462592121717131</c:v>
                </c:pt>
                <c:pt idx="57">
                  <c:v>-0.12991402390362103</c:v>
                </c:pt>
                <c:pt idx="58">
                  <c:v>0.18152955251549852</c:v>
                </c:pt>
                <c:pt idx="59">
                  <c:v>-0.81472271506522964</c:v>
                </c:pt>
                <c:pt idx="60">
                  <c:v>-0.21465808473321718</c:v>
                </c:pt>
                <c:pt idx="61">
                  <c:v>0.14899606147445063</c:v>
                </c:pt>
                <c:pt idx="62">
                  <c:v>-1.5330684709253342</c:v>
                </c:pt>
                <c:pt idx="63">
                  <c:v>-1.1672296469721826</c:v>
                </c:pt>
                <c:pt idx="64">
                  <c:v>-0.68588422303494667</c:v>
                </c:pt>
                <c:pt idx="65">
                  <c:v>-0.56136173394353595</c:v>
                </c:pt>
                <c:pt idx="66">
                  <c:v>-0.3187551352922437</c:v>
                </c:pt>
                <c:pt idx="67">
                  <c:v>0.99635142522661091</c:v>
                </c:pt>
                <c:pt idx="68">
                  <c:v>0.67741134409983461</c:v>
                </c:pt>
                <c:pt idx="69">
                  <c:v>-0.16284903398920825</c:v>
                </c:pt>
                <c:pt idx="70">
                  <c:v>0.54211333510842052</c:v>
                </c:pt>
                <c:pt idx="71">
                  <c:v>0.71138658479829908</c:v>
                </c:pt>
                <c:pt idx="72">
                  <c:v>8.8712884802934613E-2</c:v>
                </c:pt>
                <c:pt idx="73">
                  <c:v>1.1201993763678193</c:v>
                </c:pt>
                <c:pt idx="74">
                  <c:v>-0.31436182940960788</c:v>
                </c:pt>
                <c:pt idx="75">
                  <c:v>-0.69841199294858347</c:v>
                </c:pt>
                <c:pt idx="76">
                  <c:v>-0.88911490708478891</c:v>
                </c:pt>
                <c:pt idx="77">
                  <c:v>-0.17732477383215181</c:v>
                </c:pt>
                <c:pt idx="78">
                  <c:v>-0.75774372923032263</c:v>
                </c:pt>
                <c:pt idx="79">
                  <c:v>-0.44937776866465151</c:v>
                </c:pt>
                <c:pt idx="80">
                  <c:v>0.68023789528336609</c:v>
                </c:pt>
                <c:pt idx="81">
                  <c:v>-0.2790906784997661</c:v>
                </c:pt>
                <c:pt idx="82">
                  <c:v>-0.30287586885270346</c:v>
                </c:pt>
                <c:pt idx="83">
                  <c:v>-0.83925124123412331</c:v>
                </c:pt>
                <c:pt idx="84">
                  <c:v>-0.26614065400799269</c:v>
                </c:pt>
                <c:pt idx="85">
                  <c:v>-0.4994039893583534</c:v>
                </c:pt>
                <c:pt idx="86">
                  <c:v>-0.22450442978242049</c:v>
                </c:pt>
                <c:pt idx="87">
                  <c:v>-1.1267026353091913</c:v>
                </c:pt>
                <c:pt idx="88">
                  <c:v>-0.43808368338196757</c:v>
                </c:pt>
                <c:pt idx="89">
                  <c:v>-0.82545974601337335</c:v>
                </c:pt>
                <c:pt idx="90">
                  <c:v>1.2443427117138615</c:v>
                </c:pt>
                <c:pt idx="91">
                  <c:v>0.38784344427274187</c:v>
                </c:pt>
                <c:pt idx="92">
                  <c:v>0.93904287909498452</c:v>
                </c:pt>
                <c:pt idx="93">
                  <c:v>-0.38277137618750684</c:v>
                </c:pt>
                <c:pt idx="94">
                  <c:v>1.5218300702243599</c:v>
                </c:pt>
                <c:pt idx="95">
                  <c:v>0.98551468801417119</c:v>
                </c:pt>
                <c:pt idx="96">
                  <c:v>-0.22776189892415119</c:v>
                </c:pt>
                <c:pt idx="97">
                  <c:v>1.192982213445003</c:v>
                </c:pt>
                <c:pt idx="98">
                  <c:v>4.1425209345374032E-2</c:v>
                </c:pt>
                <c:pt idx="99">
                  <c:v>1.1121512757640963</c:v>
                </c:pt>
                <c:pt idx="100">
                  <c:v>-0.64587975019281563</c:v>
                </c:pt>
                <c:pt idx="101">
                  <c:v>-1.2889907794124271</c:v>
                </c:pt>
                <c:pt idx="102">
                  <c:v>-0.8093382039871202</c:v>
                </c:pt>
                <c:pt idx="103">
                  <c:v>-1.0775238141552088</c:v>
                </c:pt>
                <c:pt idx="104">
                  <c:v>4.6251713289598463E-2</c:v>
                </c:pt>
                <c:pt idx="105">
                  <c:v>7.4693055136888023E-2</c:v>
                </c:pt>
                <c:pt idx="106">
                  <c:v>-1.8951721949782504E-2</c:v>
                </c:pt>
                <c:pt idx="107">
                  <c:v>0.18286661298155499</c:v>
                </c:pt>
                <c:pt idx="108">
                  <c:v>-1.0853332123421322</c:v>
                </c:pt>
                <c:pt idx="109">
                  <c:v>0.19574368987897167</c:v>
                </c:pt>
                <c:pt idx="110">
                  <c:v>0.71883935896150797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761-FD42-A3B8-5F9745561C55}"/>
            </c:ext>
          </c:extLst>
        </c:ser>
        <c:ser>
          <c:idx val="16"/>
          <c:order val="16"/>
          <c:tx>
            <c:v>trace 17</c:v>
          </c:tx>
          <c:spPr>
            <a:ln w="28575" cap="rnd">
              <a:solidFill>
                <a:schemeClr val="accent4">
                  <a:shade val="9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graph!$S$6:$S$116</c:f>
              <c:numCache>
                <c:formatCode>General</c:formatCode>
                <c:ptCount val="111"/>
                <c:pt idx="0">
                  <c:v>1.8037442353574948</c:v>
                </c:pt>
                <c:pt idx="1">
                  <c:v>1.320735417359417</c:v>
                </c:pt>
                <c:pt idx="2">
                  <c:v>2.1214386040659323</c:v>
                </c:pt>
                <c:pt idx="3">
                  <c:v>-5.6034073554005387E-2</c:v>
                </c:pt>
                <c:pt idx="4">
                  <c:v>-0.36157110843480283</c:v>
                </c:pt>
                <c:pt idx="5">
                  <c:v>0.33099616960678174</c:v>
                </c:pt>
                <c:pt idx="6">
                  <c:v>-1.0716623779679293</c:v>
                </c:pt>
                <c:pt idx="7">
                  <c:v>-0.27538317253877925</c:v>
                </c:pt>
                <c:pt idx="8">
                  <c:v>0.18422864334789027</c:v>
                </c:pt>
                <c:pt idx="9">
                  <c:v>-0.87201268452513203</c:v>
                </c:pt>
                <c:pt idx="10">
                  <c:v>-1.2034238748155708</c:v>
                </c:pt>
                <c:pt idx="11">
                  <c:v>-0.72489826427708282</c:v>
                </c:pt>
                <c:pt idx="12">
                  <c:v>-1.5569494959810382</c:v>
                </c:pt>
                <c:pt idx="13">
                  <c:v>-2.1741014819523445</c:v>
                </c:pt>
                <c:pt idx="14">
                  <c:v>-2.1032818556053283</c:v>
                </c:pt>
                <c:pt idx="15">
                  <c:v>-0.29708375249685098</c:v>
                </c:pt>
                <c:pt idx="16">
                  <c:v>-1.5499774968818103</c:v>
                </c:pt>
                <c:pt idx="17">
                  <c:v>-2.3220089022344452</c:v>
                </c:pt>
                <c:pt idx="18">
                  <c:v>-1.7630025672535687</c:v>
                </c:pt>
                <c:pt idx="19">
                  <c:v>-1.3820149321340474</c:v>
                </c:pt>
                <c:pt idx="20">
                  <c:v>-2.7461327152303192</c:v>
                </c:pt>
                <c:pt idx="21">
                  <c:v>-2.2710798913275494</c:v>
                </c:pt>
                <c:pt idx="22">
                  <c:v>-1.6061128652443943</c:v>
                </c:pt>
                <c:pt idx="23">
                  <c:v>-0.53240373153475551</c:v>
                </c:pt>
                <c:pt idx="24">
                  <c:v>-1.6903681217732933</c:v>
                </c:pt>
                <c:pt idx="25">
                  <c:v>-2.1543216632444286</c:v>
                </c:pt>
                <c:pt idx="26">
                  <c:v>-2.5798813884154477</c:v>
                </c:pt>
                <c:pt idx="27">
                  <c:v>-2.4616481628828106</c:v>
                </c:pt>
                <c:pt idx="28">
                  <c:v>-2.2010865674325415</c:v>
                </c:pt>
                <c:pt idx="29">
                  <c:v>-0.64240907822185611</c:v>
                </c:pt>
                <c:pt idx="30">
                  <c:v>0.24242548779418124</c:v>
                </c:pt>
                <c:pt idx="31">
                  <c:v>1.3947216333137022</c:v>
                </c:pt>
                <c:pt idx="32">
                  <c:v>2.3801354612138637</c:v>
                </c:pt>
                <c:pt idx="33">
                  <c:v>2.588764432617761</c:v>
                </c:pt>
                <c:pt idx="34">
                  <c:v>2.8151291358680428</c:v>
                </c:pt>
                <c:pt idx="35">
                  <c:v>3.6790369821714424</c:v>
                </c:pt>
                <c:pt idx="36">
                  <c:v>2.6578000643972999</c:v>
                </c:pt>
                <c:pt idx="37">
                  <c:v>3.6017682867609384</c:v>
                </c:pt>
                <c:pt idx="38">
                  <c:v>2.5732780644260784</c:v>
                </c:pt>
                <c:pt idx="39">
                  <c:v>1.1745437331067825</c:v>
                </c:pt>
                <c:pt idx="40">
                  <c:v>1.4825417425482348</c:v>
                </c:pt>
                <c:pt idx="41">
                  <c:v>2.0741585957025102</c:v>
                </c:pt>
                <c:pt idx="42">
                  <c:v>1.291825030681087</c:v>
                </c:pt>
                <c:pt idx="43">
                  <c:v>1.5176796705102631</c:v>
                </c:pt>
                <c:pt idx="44">
                  <c:v>2.5085017616008334</c:v>
                </c:pt>
                <c:pt idx="45">
                  <c:v>2.0907520517346216</c:v>
                </c:pt>
                <c:pt idx="46">
                  <c:v>2.6581493260295614</c:v>
                </c:pt>
                <c:pt idx="47">
                  <c:v>2.4919371487432169</c:v>
                </c:pt>
                <c:pt idx="48">
                  <c:v>3.4767467141288497</c:v>
                </c:pt>
                <c:pt idx="49">
                  <c:v>2.2496408544676259</c:v>
                </c:pt>
                <c:pt idx="50">
                  <c:v>2.0396609589645185</c:v>
                </c:pt>
                <c:pt idx="51">
                  <c:v>3.4596463430879334</c:v>
                </c:pt>
                <c:pt idx="52">
                  <c:v>3.2285504977888744</c:v>
                </c:pt>
                <c:pt idx="53">
                  <c:v>2.6960795201712515</c:v>
                </c:pt>
                <c:pt idx="54">
                  <c:v>2.7757244728271271</c:v>
                </c:pt>
                <c:pt idx="55">
                  <c:v>3.4167117646353864</c:v>
                </c:pt>
                <c:pt idx="56">
                  <c:v>3.3203853846170359</c:v>
                </c:pt>
                <c:pt idx="57">
                  <c:v>2.8421580476404547</c:v>
                </c:pt>
                <c:pt idx="58">
                  <c:v>2.7810225776144817</c:v>
                </c:pt>
                <c:pt idx="59">
                  <c:v>2.5379730393761615</c:v>
                </c:pt>
                <c:pt idx="60">
                  <c:v>2.9035701200097934</c:v>
                </c:pt>
                <c:pt idx="61">
                  <c:v>3.2031280462010563</c:v>
                </c:pt>
                <c:pt idx="62">
                  <c:v>3.5335441211496557</c:v>
                </c:pt>
                <c:pt idx="63">
                  <c:v>3.2989782328200525</c:v>
                </c:pt>
                <c:pt idx="64">
                  <c:v>3.9092054731713941</c:v>
                </c:pt>
                <c:pt idx="65">
                  <c:v>3.7550134724624327</c:v>
                </c:pt>
                <c:pt idx="66">
                  <c:v>3.4702584198839004</c:v>
                </c:pt>
                <c:pt idx="67">
                  <c:v>3.988342458050627</c:v>
                </c:pt>
                <c:pt idx="68">
                  <c:v>3.3910625171361413</c:v>
                </c:pt>
                <c:pt idx="69">
                  <c:v>3.5077715795222204</c:v>
                </c:pt>
                <c:pt idx="70">
                  <c:v>4.2793810785861659</c:v>
                </c:pt>
                <c:pt idx="71">
                  <c:v>3.1254121805260606</c:v>
                </c:pt>
                <c:pt idx="72">
                  <c:v>3.2135311787675396</c:v>
                </c:pt>
                <c:pt idx="73">
                  <c:v>4.0498772970826433</c:v>
                </c:pt>
                <c:pt idx="74">
                  <c:v>3.2235635014636506</c:v>
                </c:pt>
                <c:pt idx="75">
                  <c:v>3.2941789738994078</c:v>
                </c:pt>
                <c:pt idx="76">
                  <c:v>3.8752363712787239</c:v>
                </c:pt>
                <c:pt idx="77">
                  <c:v>3.4167106168326868</c:v>
                </c:pt>
                <c:pt idx="78">
                  <c:v>2.9694566336787194</c:v>
                </c:pt>
                <c:pt idx="79">
                  <c:v>4.0285839069676159</c:v>
                </c:pt>
                <c:pt idx="80">
                  <c:v>3.3647203474003753</c:v>
                </c:pt>
                <c:pt idx="81">
                  <c:v>2.9424961124318876</c:v>
                </c:pt>
                <c:pt idx="82">
                  <c:v>2.4360152218396531</c:v>
                </c:pt>
                <c:pt idx="83">
                  <c:v>3.7111847995100202</c:v>
                </c:pt>
                <c:pt idx="84">
                  <c:v>3.7661748923702034</c:v>
                </c:pt>
                <c:pt idx="85">
                  <c:v>3.7005531364852691</c:v>
                </c:pt>
                <c:pt idx="86">
                  <c:v>4.4078429545609463</c:v>
                </c:pt>
                <c:pt idx="87">
                  <c:v>3.2443261159951846</c:v>
                </c:pt>
                <c:pt idx="88">
                  <c:v>3.4210818079850442</c:v>
                </c:pt>
                <c:pt idx="89">
                  <c:v>4.0985509913314928</c:v>
                </c:pt>
                <c:pt idx="90">
                  <c:v>3.5515788614203339</c:v>
                </c:pt>
                <c:pt idx="91">
                  <c:v>2.6512801618210529</c:v>
                </c:pt>
                <c:pt idx="92">
                  <c:v>3.2647024318806306</c:v>
                </c:pt>
                <c:pt idx="93">
                  <c:v>4.0511714082554269</c:v>
                </c:pt>
                <c:pt idx="94">
                  <c:v>3.13044515742346</c:v>
                </c:pt>
                <c:pt idx="95">
                  <c:v>2.5221658246473768</c:v>
                </c:pt>
                <c:pt idx="96">
                  <c:v>3.2368661468784929</c:v>
                </c:pt>
                <c:pt idx="97">
                  <c:v>3.4511043590082369</c:v>
                </c:pt>
                <c:pt idx="98">
                  <c:v>2.1179894828763959</c:v>
                </c:pt>
                <c:pt idx="99">
                  <c:v>2.737936933784225</c:v>
                </c:pt>
                <c:pt idx="100">
                  <c:v>3.4028332722952483</c:v>
                </c:pt>
                <c:pt idx="101">
                  <c:v>2.9627337361336061</c:v>
                </c:pt>
                <c:pt idx="102">
                  <c:v>3.0438794860123637</c:v>
                </c:pt>
                <c:pt idx="103">
                  <c:v>2.2130967656734271</c:v>
                </c:pt>
                <c:pt idx="104">
                  <c:v>2.8757232374355426</c:v>
                </c:pt>
                <c:pt idx="105">
                  <c:v>1.8651414817243996</c:v>
                </c:pt>
                <c:pt idx="106">
                  <c:v>2.4012847136516817</c:v>
                </c:pt>
                <c:pt idx="107">
                  <c:v>1.7269175756718098</c:v>
                </c:pt>
                <c:pt idx="108">
                  <c:v>3.0424701044476734</c:v>
                </c:pt>
                <c:pt idx="109">
                  <c:v>2.9809938043179987</c:v>
                </c:pt>
                <c:pt idx="110">
                  <c:v>2.6821131262470685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761-FD42-A3B8-5F9745561C55}"/>
            </c:ext>
          </c:extLst>
        </c:ser>
        <c:ser>
          <c:idx val="17"/>
          <c:order val="17"/>
          <c:tx>
            <c:v>trace 18</c:v>
          </c:tx>
          <c:spPr>
            <a:ln w="28575" cap="rnd">
              <a:solidFill>
                <a:schemeClr val="accent4">
                  <a:shade val="86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graph!$T$6:$T$116</c:f>
              <c:numCache>
                <c:formatCode>General</c:formatCode>
                <c:ptCount val="111"/>
                <c:pt idx="0">
                  <c:v>1.2702352632002403</c:v>
                </c:pt>
                <c:pt idx="1">
                  <c:v>1.1502094923099073</c:v>
                </c:pt>
                <c:pt idx="2">
                  <c:v>0.63950433518807981</c:v>
                </c:pt>
                <c:pt idx="3">
                  <c:v>1.0124235929843706</c:v>
                </c:pt>
                <c:pt idx="4">
                  <c:v>1.302578814764473</c:v>
                </c:pt>
                <c:pt idx="5">
                  <c:v>-0.31372498812415572</c:v>
                </c:pt>
                <c:pt idx="6">
                  <c:v>0.33157472330579002</c:v>
                </c:pt>
                <c:pt idx="7">
                  <c:v>-0.40495076583909162</c:v>
                </c:pt>
                <c:pt idx="8">
                  <c:v>-0.93101964902217382</c:v>
                </c:pt>
                <c:pt idx="9">
                  <c:v>-1.6363860632572294</c:v>
                </c:pt>
                <c:pt idx="10">
                  <c:v>-2.5614259387936236</c:v>
                </c:pt>
                <c:pt idx="11">
                  <c:v>-1.6763287645427858</c:v>
                </c:pt>
                <c:pt idx="12">
                  <c:v>-2.824476639295511</c:v>
                </c:pt>
                <c:pt idx="13">
                  <c:v>-2.3124969617475735</c:v>
                </c:pt>
                <c:pt idx="14">
                  <c:v>-3.0388276331369539</c:v>
                </c:pt>
                <c:pt idx="15">
                  <c:v>-4.2557988388208861</c:v>
                </c:pt>
                <c:pt idx="16">
                  <c:v>-3.3634890652572262</c:v>
                </c:pt>
                <c:pt idx="17">
                  <c:v>-3.7445764923425702</c:v>
                </c:pt>
                <c:pt idx="18">
                  <c:v>-4.049096862421715</c:v>
                </c:pt>
                <c:pt idx="19">
                  <c:v>-4.5417314961113568</c:v>
                </c:pt>
                <c:pt idx="20">
                  <c:v>-4.8975248401261977</c:v>
                </c:pt>
                <c:pt idx="21">
                  <c:v>-4.2730543886972141</c:v>
                </c:pt>
                <c:pt idx="22">
                  <c:v>-3.7819531111508904</c:v>
                </c:pt>
                <c:pt idx="23">
                  <c:v>-2.9073984423493866</c:v>
                </c:pt>
                <c:pt idx="24">
                  <c:v>-2.8957581311367875</c:v>
                </c:pt>
                <c:pt idx="25">
                  <c:v>-2.0896934075755587</c:v>
                </c:pt>
                <c:pt idx="26">
                  <c:v>-2.9422226078301015</c:v>
                </c:pt>
                <c:pt idx="27">
                  <c:v>-2.1674421472771508</c:v>
                </c:pt>
                <c:pt idx="28">
                  <c:v>-2.3863013051563162</c:v>
                </c:pt>
                <c:pt idx="29">
                  <c:v>-3.2168914155356956</c:v>
                </c:pt>
                <c:pt idx="30">
                  <c:v>-2.1357376187845873</c:v>
                </c:pt>
                <c:pt idx="31">
                  <c:v>-1.7845725549511009</c:v>
                </c:pt>
                <c:pt idx="32">
                  <c:v>-1.5378134770908398</c:v>
                </c:pt>
                <c:pt idx="33">
                  <c:v>-1.9149748365366273</c:v>
                </c:pt>
                <c:pt idx="34">
                  <c:v>-1.864427330553436</c:v>
                </c:pt>
                <c:pt idx="35">
                  <c:v>-2.2562465213495204</c:v>
                </c:pt>
                <c:pt idx="36">
                  <c:v>-2.1367588907773962</c:v>
                </c:pt>
                <c:pt idx="37">
                  <c:v>-1.8035326096856203</c:v>
                </c:pt>
                <c:pt idx="38">
                  <c:v>-2.2818288101766395</c:v>
                </c:pt>
                <c:pt idx="39">
                  <c:v>-1.7711745189866845</c:v>
                </c:pt>
                <c:pt idx="40">
                  <c:v>-1.8937899002445351</c:v>
                </c:pt>
                <c:pt idx="41">
                  <c:v>-1.9589558647110952</c:v>
                </c:pt>
                <c:pt idx="42">
                  <c:v>-2.0286946343719752</c:v>
                </c:pt>
                <c:pt idx="43">
                  <c:v>-2.6463436259540636</c:v>
                </c:pt>
                <c:pt idx="44">
                  <c:v>-2.0082524492947971</c:v>
                </c:pt>
                <c:pt idx="45">
                  <c:v>-1.6234197560676178</c:v>
                </c:pt>
                <c:pt idx="46">
                  <c:v>-2.1211445953494459</c:v>
                </c:pt>
                <c:pt idx="47">
                  <c:v>-1.3614864322542801</c:v>
                </c:pt>
                <c:pt idx="48">
                  <c:v>-2.2726676095813403</c:v>
                </c:pt>
                <c:pt idx="49">
                  <c:v>-1.8380204145254815</c:v>
                </c:pt>
                <c:pt idx="50">
                  <c:v>-2.1201782864420871</c:v>
                </c:pt>
                <c:pt idx="51">
                  <c:v>-2.1196753364160523</c:v>
                </c:pt>
                <c:pt idx="52">
                  <c:v>-1.4097396586804378</c:v>
                </c:pt>
                <c:pt idx="53">
                  <c:v>-2.6591024064971673</c:v>
                </c:pt>
                <c:pt idx="54">
                  <c:v>-2.107268570804044</c:v>
                </c:pt>
                <c:pt idx="55">
                  <c:v>-1.8707477026138966</c:v>
                </c:pt>
                <c:pt idx="56">
                  <c:v>-2.4500854335586872</c:v>
                </c:pt>
                <c:pt idx="57">
                  <c:v>-2.5873065719225754</c:v>
                </c:pt>
                <c:pt idx="58">
                  <c:v>-1.764424231533577</c:v>
                </c:pt>
                <c:pt idx="59">
                  <c:v>-2.3429145095944515</c:v>
                </c:pt>
                <c:pt idx="60">
                  <c:v>-1.7822816645187669</c:v>
                </c:pt>
                <c:pt idx="61">
                  <c:v>-2.0810243677067146</c:v>
                </c:pt>
                <c:pt idx="62">
                  <c:v>-2.1004212244744762</c:v>
                </c:pt>
                <c:pt idx="63">
                  <c:v>-1.2600904663595049</c:v>
                </c:pt>
                <c:pt idx="64">
                  <c:v>-2.7186490535764203</c:v>
                </c:pt>
                <c:pt idx="65">
                  <c:v>-0.77250494997067998</c:v>
                </c:pt>
                <c:pt idx="66">
                  <c:v>-1.235758729100384</c:v>
                </c:pt>
                <c:pt idx="67">
                  <c:v>-1.1162158813176721</c:v>
                </c:pt>
                <c:pt idx="68">
                  <c:v>7.1923258018580086E-2</c:v>
                </c:pt>
                <c:pt idx="69">
                  <c:v>-0.27440927608640725</c:v>
                </c:pt>
                <c:pt idx="70">
                  <c:v>1.3352438403006972</c:v>
                </c:pt>
                <c:pt idx="71">
                  <c:v>1.6281632004292168</c:v>
                </c:pt>
                <c:pt idx="72">
                  <c:v>1.622565118922745</c:v>
                </c:pt>
                <c:pt idx="73">
                  <c:v>1.1134713405025185</c:v>
                </c:pt>
                <c:pt idx="74">
                  <c:v>2.018708852056001</c:v>
                </c:pt>
                <c:pt idx="75">
                  <c:v>1.6955853917487336</c:v>
                </c:pt>
                <c:pt idx="76">
                  <c:v>-8.2960727089565645E-2</c:v>
                </c:pt>
                <c:pt idx="77">
                  <c:v>-1.8016284048995957E-2</c:v>
                </c:pt>
                <c:pt idx="78">
                  <c:v>0.75105779385478533</c:v>
                </c:pt>
                <c:pt idx="79">
                  <c:v>0.24612252621312342</c:v>
                </c:pt>
                <c:pt idx="80">
                  <c:v>0.78805483215969774</c:v>
                </c:pt>
                <c:pt idx="81">
                  <c:v>0.91674561458719928</c:v>
                </c:pt>
                <c:pt idx="82">
                  <c:v>2.7258897293488382</c:v>
                </c:pt>
                <c:pt idx="83">
                  <c:v>3.7723639364068875</c:v>
                </c:pt>
                <c:pt idx="84">
                  <c:v>4.5638629737068106</c:v>
                </c:pt>
                <c:pt idx="85">
                  <c:v>3.217590321506226</c:v>
                </c:pt>
                <c:pt idx="86">
                  <c:v>3.0360672173478416</c:v>
                </c:pt>
                <c:pt idx="87">
                  <c:v>3.5376451217619462</c:v>
                </c:pt>
                <c:pt idx="88">
                  <c:v>3.0917980677455752</c:v>
                </c:pt>
                <c:pt idx="89">
                  <c:v>1.9089084671415002</c:v>
                </c:pt>
                <c:pt idx="90">
                  <c:v>1.5773033458042536</c:v>
                </c:pt>
                <c:pt idx="91">
                  <c:v>1.323974148214182</c:v>
                </c:pt>
                <c:pt idx="92">
                  <c:v>2.1297447099884113</c:v>
                </c:pt>
                <c:pt idx="93">
                  <c:v>0.67668575370991646</c:v>
                </c:pt>
                <c:pt idx="94">
                  <c:v>0.92338575845329118</c:v>
                </c:pt>
                <c:pt idx="95">
                  <c:v>0.53675885571449999</c:v>
                </c:pt>
                <c:pt idx="96">
                  <c:v>0.6128208704758944</c:v>
                </c:pt>
                <c:pt idx="97">
                  <c:v>0.84618169224960438</c:v>
                </c:pt>
                <c:pt idx="98">
                  <c:v>1.041755195973058</c:v>
                </c:pt>
                <c:pt idx="99">
                  <c:v>0.60965288350359692</c:v>
                </c:pt>
                <c:pt idx="100">
                  <c:v>1.5975191641760371</c:v>
                </c:pt>
                <c:pt idx="101">
                  <c:v>0.11209444368038461</c:v>
                </c:pt>
                <c:pt idx="102">
                  <c:v>0.85784941979049922</c:v>
                </c:pt>
                <c:pt idx="103">
                  <c:v>0.5025480827785832</c:v>
                </c:pt>
                <c:pt idx="104">
                  <c:v>0.42481079286185042</c:v>
                </c:pt>
                <c:pt idx="105">
                  <c:v>-4.4984803829843465E-3</c:v>
                </c:pt>
                <c:pt idx="106">
                  <c:v>-0.38118082138184672</c:v>
                </c:pt>
                <c:pt idx="107">
                  <c:v>-0.30476739374813144</c:v>
                </c:pt>
                <c:pt idx="108">
                  <c:v>-0.40944017003279737</c:v>
                </c:pt>
                <c:pt idx="109">
                  <c:v>-0.38473565702500051</c:v>
                </c:pt>
                <c:pt idx="110">
                  <c:v>-1.3521576416207248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761-FD42-A3B8-5F9745561C55}"/>
            </c:ext>
          </c:extLst>
        </c:ser>
        <c:ser>
          <c:idx val="0"/>
          <c:order val="18"/>
          <c:tx>
            <c:v>median</c:v>
          </c:tx>
          <c:spPr>
            <a:ln w="762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graph!$AA$6:$AA$116</c:f>
              <c:numCache>
                <c:formatCode>General</c:formatCode>
                <c:ptCount val="111"/>
                <c:pt idx="0">
                  <c:v>0.40061484750709175</c:v>
                </c:pt>
                <c:pt idx="1">
                  <c:v>0.75331975976637766</c:v>
                </c:pt>
                <c:pt idx="2">
                  <c:v>0.65728629101932445</c:v>
                </c:pt>
                <c:pt idx="3">
                  <c:v>0.80339516023745183</c:v>
                </c:pt>
                <c:pt idx="4">
                  <c:v>0.6286280047486843</c:v>
                </c:pt>
                <c:pt idx="5">
                  <c:v>-9.7138553724063825E-2</c:v>
                </c:pt>
                <c:pt idx="6">
                  <c:v>9.8227705665450915E-2</c:v>
                </c:pt>
                <c:pt idx="7">
                  <c:v>-0.48900379530871463</c:v>
                </c:pt>
                <c:pt idx="8">
                  <c:v>-0.57826781100959845</c:v>
                </c:pt>
                <c:pt idx="9">
                  <c:v>-0.65780748729168792</c:v>
                </c:pt>
                <c:pt idx="10">
                  <c:v>-0.9847838548764658</c:v>
                </c:pt>
                <c:pt idx="11">
                  <c:v>-0.78783702073421824</c:v>
                </c:pt>
                <c:pt idx="12">
                  <c:v>-0.3362170196222134</c:v>
                </c:pt>
                <c:pt idx="13">
                  <c:v>-4.2929556957156584E-2</c:v>
                </c:pt>
                <c:pt idx="14">
                  <c:v>-0.29717117575540053</c:v>
                </c:pt>
                <c:pt idx="15">
                  <c:v>-0.23756229964976677</c:v>
                </c:pt>
                <c:pt idx="16">
                  <c:v>-2.0559397117466821E-2</c:v>
                </c:pt>
                <c:pt idx="17">
                  <c:v>-0.19236535118718401</c:v>
                </c:pt>
                <c:pt idx="18">
                  <c:v>-0.26157654353257348</c:v>
                </c:pt>
                <c:pt idx="19">
                  <c:v>-0.1803902909098607</c:v>
                </c:pt>
                <c:pt idx="20">
                  <c:v>-0.25188632003172989</c:v>
                </c:pt>
                <c:pt idx="21">
                  <c:v>0.31976097840165413</c:v>
                </c:pt>
                <c:pt idx="22">
                  <c:v>-0.30916337542024475</c:v>
                </c:pt>
                <c:pt idx="23">
                  <c:v>-0.52064438307078331</c:v>
                </c:pt>
                <c:pt idx="24">
                  <c:v>-0.46881824035609471</c:v>
                </c:pt>
                <c:pt idx="25">
                  <c:v>-0.83938490722881109</c:v>
                </c:pt>
                <c:pt idx="26">
                  <c:v>-0.7551751917798647</c:v>
                </c:pt>
                <c:pt idx="27">
                  <c:v>-0.63237147185631293</c:v>
                </c:pt>
                <c:pt idx="28">
                  <c:v>-0.65257938208235999</c:v>
                </c:pt>
                <c:pt idx="29">
                  <c:v>-0.46966269342122047</c:v>
                </c:pt>
                <c:pt idx="30">
                  <c:v>-0.14378429564108375</c:v>
                </c:pt>
                <c:pt idx="31">
                  <c:v>0.1746419082190302</c:v>
                </c:pt>
                <c:pt idx="32">
                  <c:v>-0.10559519341600526</c:v>
                </c:pt>
                <c:pt idx="33">
                  <c:v>-4.9680873532946423E-2</c:v>
                </c:pt>
                <c:pt idx="34">
                  <c:v>-0.1483985061501171</c:v>
                </c:pt>
                <c:pt idx="35">
                  <c:v>-0.24291472491793481</c:v>
                </c:pt>
                <c:pt idx="36">
                  <c:v>0.1320423253640664</c:v>
                </c:pt>
                <c:pt idx="37">
                  <c:v>-6.6138611765927502E-2</c:v>
                </c:pt>
                <c:pt idx="38">
                  <c:v>-5.8514125726644169E-2</c:v>
                </c:pt>
                <c:pt idx="39">
                  <c:v>-0.1729291048014921</c:v>
                </c:pt>
                <c:pt idx="40">
                  <c:v>0.27141905500910835</c:v>
                </c:pt>
                <c:pt idx="41">
                  <c:v>-0.67528266189771635</c:v>
                </c:pt>
                <c:pt idx="42">
                  <c:v>-0.8134259843812256</c:v>
                </c:pt>
                <c:pt idx="43">
                  <c:v>2.8311219506434199E-2</c:v>
                </c:pt>
                <c:pt idx="44">
                  <c:v>-0.81473672353277382</c:v>
                </c:pt>
                <c:pt idx="45">
                  <c:v>-0.94816506718416704</c:v>
                </c:pt>
                <c:pt idx="46">
                  <c:v>-0.44597503470121402</c:v>
                </c:pt>
                <c:pt idx="47">
                  <c:v>-0.17186088519358406</c:v>
                </c:pt>
                <c:pt idx="48">
                  <c:v>-0.43530366216831451</c:v>
                </c:pt>
                <c:pt idx="49">
                  <c:v>-0.48840854277816603</c:v>
                </c:pt>
                <c:pt idx="50">
                  <c:v>-0.28814148516926691</c:v>
                </c:pt>
                <c:pt idx="51">
                  <c:v>-1.6358981324139061</c:v>
                </c:pt>
                <c:pt idx="52">
                  <c:v>-0.59556179892834171</c:v>
                </c:pt>
                <c:pt idx="53">
                  <c:v>-0.5607789598346018</c:v>
                </c:pt>
                <c:pt idx="54">
                  <c:v>-0.60186473609032243</c:v>
                </c:pt>
                <c:pt idx="55">
                  <c:v>-0.70705479176425157</c:v>
                </c:pt>
                <c:pt idx="56">
                  <c:v>-0.9905321098194958</c:v>
                </c:pt>
                <c:pt idx="57">
                  <c:v>-1.0971502453520454</c:v>
                </c:pt>
                <c:pt idx="58">
                  <c:v>-0.82329314722344038</c:v>
                </c:pt>
                <c:pt idx="59">
                  <c:v>-0.55962081474835479</c:v>
                </c:pt>
                <c:pt idx="60">
                  <c:v>-0.55258194903148061</c:v>
                </c:pt>
                <c:pt idx="61">
                  <c:v>-0.76306448182061426</c:v>
                </c:pt>
                <c:pt idx="62">
                  <c:v>-1.1382398505626226</c:v>
                </c:pt>
                <c:pt idx="63">
                  <c:v>-0.7739789328478015</c:v>
                </c:pt>
                <c:pt idx="64">
                  <c:v>-0.9037314243767185</c:v>
                </c:pt>
                <c:pt idx="65">
                  <c:v>-1.0990715286291473</c:v>
                </c:pt>
                <c:pt idx="66">
                  <c:v>-0.89133393677340367</c:v>
                </c:pt>
                <c:pt idx="67">
                  <c:v>-0.75132260464276679</c:v>
                </c:pt>
                <c:pt idx="68">
                  <c:v>-3.8973305042609485E-2</c:v>
                </c:pt>
                <c:pt idx="69">
                  <c:v>-0.15430911117769194</c:v>
                </c:pt>
                <c:pt idx="70">
                  <c:v>0.16483739509863854</c:v>
                </c:pt>
                <c:pt idx="71">
                  <c:v>-0.6709694572798508</c:v>
                </c:pt>
                <c:pt idx="72">
                  <c:v>-0.71666671566291151</c:v>
                </c:pt>
                <c:pt idx="73">
                  <c:v>0.16468182771506085</c:v>
                </c:pt>
                <c:pt idx="74">
                  <c:v>-0.37756332092417955</c:v>
                </c:pt>
                <c:pt idx="75">
                  <c:v>-0.59235731022166249</c:v>
                </c:pt>
                <c:pt idx="76">
                  <c:v>-0.35621156845666768</c:v>
                </c:pt>
                <c:pt idx="77">
                  <c:v>-9.7670528940573889E-2</c:v>
                </c:pt>
                <c:pt idx="78">
                  <c:v>-0.37112888093697666</c:v>
                </c:pt>
                <c:pt idx="79">
                  <c:v>-0.10162762122576408</c:v>
                </c:pt>
                <c:pt idx="80">
                  <c:v>-3.2141556284273287E-2</c:v>
                </c:pt>
                <c:pt idx="81">
                  <c:v>-0.27035720227482574</c:v>
                </c:pt>
                <c:pt idx="82">
                  <c:v>-0.12218047104964244</c:v>
                </c:pt>
                <c:pt idx="83">
                  <c:v>-1.3789575419846767E-2</c:v>
                </c:pt>
                <c:pt idx="84">
                  <c:v>-0.35722919408064552</c:v>
                </c:pt>
                <c:pt idx="85">
                  <c:v>-0.24070069572059904</c:v>
                </c:pt>
                <c:pt idx="86">
                  <c:v>-0.24830310462018956</c:v>
                </c:pt>
                <c:pt idx="87">
                  <c:v>-0.20900024485527186</c:v>
                </c:pt>
                <c:pt idx="88">
                  <c:v>-0.62864611158275507</c:v>
                </c:pt>
                <c:pt idx="89">
                  <c:v>-0.18637412564912642</c:v>
                </c:pt>
                <c:pt idx="90">
                  <c:v>3.9596908766258793E-2</c:v>
                </c:pt>
                <c:pt idx="91">
                  <c:v>-0.12851179161350895</c:v>
                </c:pt>
                <c:pt idx="92">
                  <c:v>0.18898100925694727</c:v>
                </c:pt>
                <c:pt idx="93">
                  <c:v>4.5179154248889436E-2</c:v>
                </c:pt>
                <c:pt idx="94">
                  <c:v>0.17381175943477445</c:v>
                </c:pt>
                <c:pt idx="95">
                  <c:v>0.14629933220935348</c:v>
                </c:pt>
                <c:pt idx="96">
                  <c:v>0.13094300097635275</c:v>
                </c:pt>
                <c:pt idx="97">
                  <c:v>-1.5313221222378076E-2</c:v>
                </c:pt>
                <c:pt idx="98">
                  <c:v>4.8619881129356182E-2</c:v>
                </c:pt>
                <c:pt idx="99">
                  <c:v>0.36923519888270073</c:v>
                </c:pt>
                <c:pt idx="100">
                  <c:v>0.19536584641939303</c:v>
                </c:pt>
                <c:pt idx="101">
                  <c:v>0.36610678583075268</c:v>
                </c:pt>
                <c:pt idx="102">
                  <c:v>0.63775455295207339</c:v>
                </c:pt>
                <c:pt idx="103">
                  <c:v>0.72776888112350735</c:v>
                </c:pt>
                <c:pt idx="104">
                  <c:v>0.5439207204434684</c:v>
                </c:pt>
                <c:pt idx="105">
                  <c:v>0.45435058378413745</c:v>
                </c:pt>
                <c:pt idx="106">
                  <c:v>0.21334423694539506</c:v>
                </c:pt>
                <c:pt idx="107">
                  <c:v>0.23643389858298069</c:v>
                </c:pt>
                <c:pt idx="108">
                  <c:v>0.2877220560629693</c:v>
                </c:pt>
                <c:pt idx="109">
                  <c:v>0.77947352542128601</c:v>
                </c:pt>
                <c:pt idx="110">
                  <c:v>0.59571331991427878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F194-48BB-95CE-DCA85E430286}"/>
            </c:ext>
          </c:extLst>
        </c:ser>
        <c:ser>
          <c:idx val="28"/>
          <c:order val="19"/>
          <c:tx>
            <c:v>CO2 pulse</c:v>
          </c:tx>
          <c:spPr>
            <a:ln w="3810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graph!$A$16:$A$56</c:f>
              <c:numCache>
                <c:formatCode>General</c:formatCode>
                <c:ptCount val="41"/>
                <c:pt idx="0">
                  <c:v>5</c:v>
                </c:pt>
                <c:pt idx="1">
                  <c:v>5.5</c:v>
                </c:pt>
                <c:pt idx="2">
                  <c:v>6</c:v>
                </c:pt>
                <c:pt idx="3">
                  <c:v>6.5</c:v>
                </c:pt>
                <c:pt idx="4">
                  <c:v>7</c:v>
                </c:pt>
                <c:pt idx="5">
                  <c:v>7.5</c:v>
                </c:pt>
                <c:pt idx="6">
                  <c:v>8</c:v>
                </c:pt>
                <c:pt idx="7">
                  <c:v>8.5</c:v>
                </c:pt>
                <c:pt idx="8">
                  <c:v>9</c:v>
                </c:pt>
                <c:pt idx="9">
                  <c:v>9.5</c:v>
                </c:pt>
                <c:pt idx="10">
                  <c:v>10</c:v>
                </c:pt>
                <c:pt idx="11">
                  <c:v>10.5</c:v>
                </c:pt>
                <c:pt idx="12">
                  <c:v>11</c:v>
                </c:pt>
                <c:pt idx="13">
                  <c:v>11.5</c:v>
                </c:pt>
                <c:pt idx="14">
                  <c:v>12</c:v>
                </c:pt>
                <c:pt idx="15">
                  <c:v>12.5</c:v>
                </c:pt>
                <c:pt idx="16">
                  <c:v>13</c:v>
                </c:pt>
                <c:pt idx="17">
                  <c:v>13.5</c:v>
                </c:pt>
                <c:pt idx="18">
                  <c:v>14</c:v>
                </c:pt>
                <c:pt idx="19">
                  <c:v>14.5</c:v>
                </c:pt>
                <c:pt idx="20">
                  <c:v>15</c:v>
                </c:pt>
                <c:pt idx="21">
                  <c:v>15.5</c:v>
                </c:pt>
                <c:pt idx="22">
                  <c:v>16</c:v>
                </c:pt>
                <c:pt idx="23">
                  <c:v>16.5</c:v>
                </c:pt>
                <c:pt idx="24">
                  <c:v>17</c:v>
                </c:pt>
                <c:pt idx="25">
                  <c:v>17.5</c:v>
                </c:pt>
                <c:pt idx="26">
                  <c:v>18</c:v>
                </c:pt>
                <c:pt idx="27">
                  <c:v>18.5</c:v>
                </c:pt>
                <c:pt idx="28">
                  <c:v>19</c:v>
                </c:pt>
                <c:pt idx="29">
                  <c:v>19.5</c:v>
                </c:pt>
                <c:pt idx="30">
                  <c:v>20</c:v>
                </c:pt>
                <c:pt idx="31">
                  <c:v>20.5</c:v>
                </c:pt>
                <c:pt idx="32">
                  <c:v>21</c:v>
                </c:pt>
                <c:pt idx="33">
                  <c:v>21.5</c:v>
                </c:pt>
                <c:pt idx="34">
                  <c:v>22</c:v>
                </c:pt>
                <c:pt idx="35">
                  <c:v>22.5</c:v>
                </c:pt>
                <c:pt idx="36">
                  <c:v>23</c:v>
                </c:pt>
                <c:pt idx="37">
                  <c:v>23.5</c:v>
                </c:pt>
                <c:pt idx="38">
                  <c:v>24</c:v>
                </c:pt>
                <c:pt idx="39">
                  <c:v>24.5</c:v>
                </c:pt>
                <c:pt idx="40">
                  <c:v>25</c:v>
                </c:pt>
              </c:numCache>
            </c:numRef>
          </c:xVal>
          <c:yVal>
            <c:numRef>
              <c:f>graph!$Y$16:$Y$56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F194-48BB-95CE-DCA85E4302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852848"/>
        <c:axId val="496855696"/>
      </c:scatterChart>
      <c:valAx>
        <c:axId val="496852848"/>
        <c:scaling>
          <c:orientation val="minMax"/>
          <c:max val="5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600">
                    <a:latin typeface="Arial" panose="020B0604020202020204" pitchFamily="34" charset="0"/>
                    <a:cs typeface="Arial" panose="020B0604020202020204" pitchFamily="34" charset="0"/>
                  </a:rPr>
                  <a:t>time (s)</a:t>
                </a:r>
              </a:p>
            </c:rich>
          </c:tx>
          <c:layout>
            <c:manualLayout>
              <c:xMode val="edge"/>
              <c:yMode val="edge"/>
              <c:x val="0.49354614947981501"/>
              <c:y val="0.928163163193457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96855696"/>
        <c:crossesAt val="-20"/>
        <c:crossBetween val="midCat"/>
        <c:majorUnit val="5"/>
      </c:valAx>
      <c:valAx>
        <c:axId val="496855696"/>
        <c:scaling>
          <c:orientation val="minMax"/>
          <c:max val="45"/>
          <c:min val="-2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600">
                    <a:latin typeface="Symbol" panose="05050102010706020507" pitchFamily="18" charset="2"/>
                    <a:cs typeface="Arial" panose="020B0604020202020204" pitchFamily="34" charset="0"/>
                  </a:rPr>
                  <a:t>D</a:t>
                </a:r>
                <a:r>
                  <a:rPr lang="en-US" sz="1600">
                    <a:latin typeface="Arial" panose="020B0604020202020204" pitchFamily="34" charset="0"/>
                    <a:cs typeface="Arial" panose="020B0604020202020204" pitchFamily="34" charset="0"/>
                  </a:rPr>
                  <a:t>R/R</a:t>
                </a:r>
                <a:r>
                  <a:rPr lang="en-US" sz="1600" baseline="-25000">
                    <a:latin typeface="Arial" panose="020B0604020202020204" pitchFamily="34" charset="0"/>
                    <a:cs typeface="Arial" panose="020B0604020202020204" pitchFamily="34" charset="0"/>
                  </a:rPr>
                  <a:t>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96852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'6330'!$L$1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'6330'!$A$2:$A$141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'6330'!$M$2:$M$177</c:f>
              <c:numCache>
                <c:formatCode>0.00</c:formatCode>
                <c:ptCount val="176"/>
                <c:pt idx="4">
                  <c:v>1.6664653303624177</c:v>
                </c:pt>
                <c:pt idx="5">
                  <c:v>1.6528410210630866</c:v>
                </c:pt>
                <c:pt idx="6">
                  <c:v>1.6694784314997773</c:v>
                </c:pt>
                <c:pt idx="7">
                  <c:v>1.658978501189599</c:v>
                </c:pt>
                <c:pt idx="8">
                  <c:v>1.6477566713648781</c:v>
                </c:pt>
                <c:pt idx="9">
                  <c:v>1.633661242239002</c:v>
                </c:pt>
                <c:pt idx="10">
                  <c:v>1.6046779374536448</c:v>
                </c:pt>
                <c:pt idx="11">
                  <c:v>1.6312232225687735</c:v>
                </c:pt>
                <c:pt idx="12">
                  <c:v>1.6312213397952291</c:v>
                </c:pt>
                <c:pt idx="13">
                  <c:v>1.6223399843701589</c:v>
                </c:pt>
                <c:pt idx="14">
                  <c:v>1.6133297279749608</c:v>
                </c:pt>
                <c:pt idx="15">
                  <c:v>1.6322213729391379</c:v>
                </c:pt>
                <c:pt idx="16">
                  <c:v>1.6502323144757836</c:v>
                </c:pt>
                <c:pt idx="17">
                  <c:v>1.6491841085676231</c:v>
                </c:pt>
                <c:pt idx="18">
                  <c:v>1.6355220563792539</c:v>
                </c:pt>
                <c:pt idx="19">
                  <c:v>1.6528503663259191</c:v>
                </c:pt>
                <c:pt idx="20">
                  <c:v>1.6443598557319679</c:v>
                </c:pt>
                <c:pt idx="21">
                  <c:v>1.62075173279397</c:v>
                </c:pt>
                <c:pt idx="22">
                  <c:v>1.6326082655900325</c:v>
                </c:pt>
                <c:pt idx="23">
                  <c:v>1.6318018046423162</c:v>
                </c:pt>
                <c:pt idx="24">
                  <c:v>1.6226818246235155</c:v>
                </c:pt>
                <c:pt idx="25">
                  <c:v>1.6417910531124613</c:v>
                </c:pt>
                <c:pt idx="26">
                  <c:v>1.6183506958810885</c:v>
                </c:pt>
                <c:pt idx="27">
                  <c:v>1.6580060748846728</c:v>
                </c:pt>
                <c:pt idx="28">
                  <c:v>1.6261011486191039</c:v>
                </c:pt>
                <c:pt idx="29">
                  <c:v>1.6211683130103316</c:v>
                </c:pt>
                <c:pt idx="30">
                  <c:v>1.645544047180542</c:v>
                </c:pt>
                <c:pt idx="31">
                  <c:v>1.6359424862480425</c:v>
                </c:pt>
                <c:pt idx="32">
                  <c:v>1.6190861247658197</c:v>
                </c:pt>
                <c:pt idx="33">
                  <c:v>1.6086021245888651</c:v>
                </c:pt>
                <c:pt idx="34">
                  <c:v>1.597441898588275</c:v>
                </c:pt>
                <c:pt idx="35">
                  <c:v>1.6162831935526454</c:v>
                </c:pt>
                <c:pt idx="36">
                  <c:v>1.6015475558334298</c:v>
                </c:pt>
                <c:pt idx="37">
                  <c:v>1.6032961585887744</c:v>
                </c:pt>
                <c:pt idx="38">
                  <c:v>1.6247280510660567</c:v>
                </c:pt>
                <c:pt idx="39">
                  <c:v>1.609522488697815</c:v>
                </c:pt>
                <c:pt idx="40">
                  <c:v>1.6361397046080681</c:v>
                </c:pt>
                <c:pt idx="41">
                  <c:v>1.6017216562938281</c:v>
                </c:pt>
                <c:pt idx="42">
                  <c:v>1.5960438936982024</c:v>
                </c:pt>
                <c:pt idx="43">
                  <c:v>1.6087647602085828</c:v>
                </c:pt>
                <c:pt idx="44">
                  <c:v>1.6015958262234826</c:v>
                </c:pt>
                <c:pt idx="45">
                  <c:v>1.5863175767757507</c:v>
                </c:pt>
                <c:pt idx="46">
                  <c:v>1.5855826133543183</c:v>
                </c:pt>
                <c:pt idx="47">
                  <c:v>1.5991722862218238</c:v>
                </c:pt>
                <c:pt idx="48">
                  <c:v>1.6071452253240883</c:v>
                </c:pt>
                <c:pt idx="49">
                  <c:v>1.6073536833508892</c:v>
                </c:pt>
                <c:pt idx="50">
                  <c:v>1.6065928621127488</c:v>
                </c:pt>
                <c:pt idx="51">
                  <c:v>1.5965722606684567</c:v>
                </c:pt>
                <c:pt idx="52">
                  <c:v>1.6104534874918899</c:v>
                </c:pt>
                <c:pt idx="53">
                  <c:v>1.6186332853932024</c:v>
                </c:pt>
                <c:pt idx="54">
                  <c:v>1.608589902975724</c:v>
                </c:pt>
                <c:pt idx="55">
                  <c:v>1.6147155289557578</c:v>
                </c:pt>
                <c:pt idx="56">
                  <c:v>1.6061912400396861</c:v>
                </c:pt>
                <c:pt idx="57">
                  <c:v>1.6123661403907337</c:v>
                </c:pt>
                <c:pt idx="58">
                  <c:v>1.6043635771371938</c:v>
                </c:pt>
                <c:pt idx="59">
                  <c:v>1.6195337203576652</c:v>
                </c:pt>
                <c:pt idx="60">
                  <c:v>1.5988600571059299</c:v>
                </c:pt>
                <c:pt idx="61">
                  <c:v>1.6104791969093379</c:v>
                </c:pt>
                <c:pt idx="62">
                  <c:v>1.6128873165548339</c:v>
                </c:pt>
                <c:pt idx="63">
                  <c:v>1.6189582904524131</c:v>
                </c:pt>
                <c:pt idx="64">
                  <c:v>1.619172170119209</c:v>
                </c:pt>
                <c:pt idx="65">
                  <c:v>1.6263726471493245</c:v>
                </c:pt>
                <c:pt idx="66">
                  <c:v>1.6438108786001191</c:v>
                </c:pt>
                <c:pt idx="67">
                  <c:v>1.6186083598855536</c:v>
                </c:pt>
                <c:pt idx="68">
                  <c:v>1.6234845558011857</c:v>
                </c:pt>
                <c:pt idx="69">
                  <c:v>1.6231838078215297</c:v>
                </c:pt>
                <c:pt idx="70">
                  <c:v>1.6277622599171524</c:v>
                </c:pt>
                <c:pt idx="71">
                  <c:v>1.6115437983051548</c:v>
                </c:pt>
                <c:pt idx="72">
                  <c:v>1.6097785734100492</c:v>
                </c:pt>
                <c:pt idx="73">
                  <c:v>1.630818605046604</c:v>
                </c:pt>
                <c:pt idx="74">
                  <c:v>1.6140117932956901</c:v>
                </c:pt>
                <c:pt idx="75">
                  <c:v>1.6239443495654382</c:v>
                </c:pt>
                <c:pt idx="76">
                  <c:v>1.6258579826957003</c:v>
                </c:pt>
                <c:pt idx="77">
                  <c:v>1.6144369680794146</c:v>
                </c:pt>
                <c:pt idx="78">
                  <c:v>1.5984855606598161</c:v>
                </c:pt>
                <c:pt idx="79">
                  <c:v>1.5961794966171174</c:v>
                </c:pt>
                <c:pt idx="80">
                  <c:v>1.6046194987623286</c:v>
                </c:pt>
                <c:pt idx="81">
                  <c:v>1.5932701136110605</c:v>
                </c:pt>
                <c:pt idx="82">
                  <c:v>1.6043394506023905</c:v>
                </c:pt>
                <c:pt idx="83">
                  <c:v>1.6229660731150857</c:v>
                </c:pt>
                <c:pt idx="84">
                  <c:v>1.6122654063934811</c:v>
                </c:pt>
                <c:pt idx="85">
                  <c:v>1.6316033994376713</c:v>
                </c:pt>
                <c:pt idx="86">
                  <c:v>1.610459372484758</c:v>
                </c:pt>
                <c:pt idx="87">
                  <c:v>1.6047581642696969</c:v>
                </c:pt>
                <c:pt idx="88">
                  <c:v>1.6172761058720893</c:v>
                </c:pt>
                <c:pt idx="89">
                  <c:v>1.6183162043962978</c:v>
                </c:pt>
                <c:pt idx="90">
                  <c:v>1.6205858513553268</c:v>
                </c:pt>
                <c:pt idx="91">
                  <c:v>1.6013237748127656</c:v>
                </c:pt>
                <c:pt idx="92">
                  <c:v>1.6045060849381827</c:v>
                </c:pt>
                <c:pt idx="93">
                  <c:v>1.6242891872599854</c:v>
                </c:pt>
                <c:pt idx="94">
                  <c:v>1.6168039781306671</c:v>
                </c:pt>
                <c:pt idx="95">
                  <c:v>1.605643737095475</c:v>
                </c:pt>
                <c:pt idx="96">
                  <c:v>1.6114481430128729</c:v>
                </c:pt>
                <c:pt idx="97">
                  <c:v>1.6235004290150872</c:v>
                </c:pt>
                <c:pt idx="98">
                  <c:v>1.6174825600941061</c:v>
                </c:pt>
                <c:pt idx="99">
                  <c:v>1.6204090700865887</c:v>
                </c:pt>
                <c:pt idx="100">
                  <c:v>1.6350049390024557</c:v>
                </c:pt>
                <c:pt idx="101">
                  <c:v>1.6174566643109369</c:v>
                </c:pt>
                <c:pt idx="102">
                  <c:v>1.6284849836017641</c:v>
                </c:pt>
                <c:pt idx="103">
                  <c:v>1.6190791250563565</c:v>
                </c:pt>
                <c:pt idx="104">
                  <c:v>1.6343600325799583</c:v>
                </c:pt>
                <c:pt idx="105">
                  <c:v>1.6142718349420477</c:v>
                </c:pt>
                <c:pt idx="106">
                  <c:v>1.6255591966212513</c:v>
                </c:pt>
                <c:pt idx="107">
                  <c:v>1.6163497633207635</c:v>
                </c:pt>
                <c:pt idx="108">
                  <c:v>1.6339777500240746</c:v>
                </c:pt>
                <c:pt idx="109">
                  <c:v>1.62980530127804</c:v>
                </c:pt>
                <c:pt idx="110">
                  <c:v>1.629649786627501</c:v>
                </c:pt>
                <c:pt idx="111">
                  <c:v>1.6236198921368628</c:v>
                </c:pt>
                <c:pt idx="112">
                  <c:v>1.6272719278149386</c:v>
                </c:pt>
                <c:pt idx="113">
                  <c:v>1.6227513039715886</c:v>
                </c:pt>
                <c:pt idx="114">
                  <c:v>1.6386824445755583</c:v>
                </c:pt>
                <c:pt idx="115">
                  <c:v>1.6385031866231485</c:v>
                </c:pt>
                <c:pt idx="116">
                  <c:v>1.6196264431308605</c:v>
                </c:pt>
                <c:pt idx="117">
                  <c:v>1.6181951866583602</c:v>
                </c:pt>
                <c:pt idx="118">
                  <c:v>1.6039419045614036</c:v>
                </c:pt>
                <c:pt idx="119">
                  <c:v>1.6316242019660219</c:v>
                </c:pt>
                <c:pt idx="120">
                  <c:v>1.6322398491723396</c:v>
                </c:pt>
                <c:pt idx="121">
                  <c:v>1.6245131249686233</c:v>
                </c:pt>
                <c:pt idx="122">
                  <c:v>1.651055266703136</c:v>
                </c:pt>
                <c:pt idx="123">
                  <c:v>1.6229768549167476</c:v>
                </c:pt>
                <c:pt idx="124">
                  <c:v>1.6137087341824392</c:v>
                </c:pt>
                <c:pt idx="125">
                  <c:v>1.6169239237639195</c:v>
                </c:pt>
                <c:pt idx="126">
                  <c:v>1.6124931188243081</c:v>
                </c:pt>
                <c:pt idx="127">
                  <c:v>1.6308929356433421</c:v>
                </c:pt>
                <c:pt idx="128">
                  <c:v>1.6175349829029626</c:v>
                </c:pt>
                <c:pt idx="129">
                  <c:v>1.6286068696853961</c:v>
                </c:pt>
                <c:pt idx="130">
                  <c:v>1.6155793210414715</c:v>
                </c:pt>
                <c:pt idx="131">
                  <c:v>1.610095448234087</c:v>
                </c:pt>
                <c:pt idx="132">
                  <c:v>1.6073860101482151</c:v>
                </c:pt>
                <c:pt idx="133">
                  <c:v>1.6178520820291147</c:v>
                </c:pt>
                <c:pt idx="134">
                  <c:v>1.6251080036136387</c:v>
                </c:pt>
                <c:pt idx="135">
                  <c:v>1.6052557170814998</c:v>
                </c:pt>
                <c:pt idx="136">
                  <c:v>1.6183583572130575</c:v>
                </c:pt>
                <c:pt idx="137">
                  <c:v>1.6297942771001583</c:v>
                </c:pt>
                <c:pt idx="138">
                  <c:v>1.6202818818275064</c:v>
                </c:pt>
                <c:pt idx="139">
                  <c:v>1.6171753841827863</c:v>
                </c:pt>
                <c:pt idx="140">
                  <c:v>1.6280765075049355</c:v>
                </c:pt>
                <c:pt idx="141">
                  <c:v>1.6148901922398358</c:v>
                </c:pt>
                <c:pt idx="142">
                  <c:v>1.6140884980468302</c:v>
                </c:pt>
                <c:pt idx="143">
                  <c:v>1.6308322617548612</c:v>
                </c:pt>
                <c:pt idx="144">
                  <c:v>1.6178302310601629</c:v>
                </c:pt>
                <c:pt idx="145">
                  <c:v>1.6178768105619148</c:v>
                </c:pt>
                <c:pt idx="146">
                  <c:v>1.62272999245623</c:v>
                </c:pt>
                <c:pt idx="147">
                  <c:v>1.6224012947888338</c:v>
                </c:pt>
                <c:pt idx="148">
                  <c:v>1.6211934549927112</c:v>
                </c:pt>
                <c:pt idx="149">
                  <c:v>1.6405785557510775</c:v>
                </c:pt>
                <c:pt idx="150">
                  <c:v>1.6283772346071284</c:v>
                </c:pt>
                <c:pt idx="151">
                  <c:v>1.6372839350088151</c:v>
                </c:pt>
                <c:pt idx="152">
                  <c:v>1.625302315705887</c:v>
                </c:pt>
                <c:pt idx="153">
                  <c:v>1.637661370265806</c:v>
                </c:pt>
                <c:pt idx="154">
                  <c:v>1.6289669263359496</c:v>
                </c:pt>
                <c:pt idx="155">
                  <c:v>1.6383365222185955</c:v>
                </c:pt>
                <c:pt idx="156">
                  <c:v>1.6516964579189808</c:v>
                </c:pt>
                <c:pt idx="157">
                  <c:v>1.6347799013655286</c:v>
                </c:pt>
                <c:pt idx="158">
                  <c:v>1.6517927549478106</c:v>
                </c:pt>
                <c:pt idx="159">
                  <c:v>1.6389372897617123</c:v>
                </c:pt>
                <c:pt idx="160">
                  <c:v>1.6396093025822573</c:v>
                </c:pt>
                <c:pt idx="161">
                  <c:v>1.6302817768014786</c:v>
                </c:pt>
                <c:pt idx="162">
                  <c:v>1.6553068199954231</c:v>
                </c:pt>
                <c:pt idx="163">
                  <c:v>1.6417481943840502</c:v>
                </c:pt>
                <c:pt idx="164">
                  <c:v>1.6646876422629193</c:v>
                </c:pt>
                <c:pt idx="165">
                  <c:v>1.6440734159881876</c:v>
                </c:pt>
                <c:pt idx="166">
                  <c:v>1.6581399313151686</c:v>
                </c:pt>
                <c:pt idx="167">
                  <c:v>1.6559307607602238</c:v>
                </c:pt>
                <c:pt idx="168">
                  <c:v>1.6510542595323057</c:v>
                </c:pt>
                <c:pt idx="169">
                  <c:v>1.6567305581046634</c:v>
                </c:pt>
                <c:pt idx="170">
                  <c:v>1.6504967436209688</c:v>
                </c:pt>
                <c:pt idx="171">
                  <c:v>1.667568000685653</c:v>
                </c:pt>
                <c:pt idx="172">
                  <c:v>1.6432857238923941</c:v>
                </c:pt>
                <c:pt idx="173">
                  <c:v>1.6775886031199607</c:v>
                </c:pt>
                <c:pt idx="174">
                  <c:v>1.6405634790943453</c:v>
                </c:pt>
                <c:pt idx="175">
                  <c:v>1.6564567283427036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01-47D2-B87A-1401ED286A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2608880"/>
        <c:axId val="762612272"/>
      </c:scatterChart>
      <c:valAx>
        <c:axId val="762608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62612272"/>
        <c:crossesAt val="0"/>
        <c:crossBetween val="midCat"/>
        <c:majorUnit val="10"/>
      </c:valAx>
      <c:valAx>
        <c:axId val="762612272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62608880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'6333'!$L$1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'6333'!$A$2:$A$141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'6333'!$L$2:$L$141</c:f>
              <c:numCache>
                <c:formatCode>0.00</c:formatCode>
                <c:ptCount val="140"/>
                <c:pt idx="0">
                  <c:v>1.8849377982151048</c:v>
                </c:pt>
                <c:pt idx="1">
                  <c:v>1.8997275923926238</c:v>
                </c:pt>
                <c:pt idx="2">
                  <c:v>1.9066698904205281</c:v>
                </c:pt>
                <c:pt idx="3">
                  <c:v>1.8866119356632418</c:v>
                </c:pt>
                <c:pt idx="4">
                  <c:v>1.9114067131016292</c:v>
                </c:pt>
                <c:pt idx="5">
                  <c:v>1.9111954074159616</c:v>
                </c:pt>
                <c:pt idx="6">
                  <c:v>1.8853412558893154</c:v>
                </c:pt>
                <c:pt idx="7">
                  <c:v>1.8953938624139854</c:v>
                </c:pt>
                <c:pt idx="8">
                  <c:v>1.9028618286881545</c:v>
                </c:pt>
                <c:pt idx="9">
                  <c:v>1.8728453813762829</c:v>
                </c:pt>
                <c:pt idx="10">
                  <c:v>1.862585716945631</c:v>
                </c:pt>
                <c:pt idx="11">
                  <c:v>1.8465739497350491</c:v>
                </c:pt>
                <c:pt idx="12">
                  <c:v>1.8827239702584753</c:v>
                </c:pt>
                <c:pt idx="13">
                  <c:v>1.8504155836243688</c:v>
                </c:pt>
                <c:pt idx="14">
                  <c:v>1.8366671155993795</c:v>
                </c:pt>
                <c:pt idx="15">
                  <c:v>1.8613751322807266</c:v>
                </c:pt>
                <c:pt idx="16">
                  <c:v>1.8790277745481108</c:v>
                </c:pt>
                <c:pt idx="17">
                  <c:v>1.8596102807489407</c:v>
                </c:pt>
                <c:pt idx="18">
                  <c:v>1.8280542706048144</c:v>
                </c:pt>
                <c:pt idx="19">
                  <c:v>1.8441746573518243</c:v>
                </c:pt>
                <c:pt idx="20">
                  <c:v>1.8247897637344821</c:v>
                </c:pt>
                <c:pt idx="21">
                  <c:v>1.8141536708772059</c:v>
                </c:pt>
                <c:pt idx="22">
                  <c:v>1.8338943093164422</c:v>
                </c:pt>
                <c:pt idx="23">
                  <c:v>1.8015168523711722</c:v>
                </c:pt>
                <c:pt idx="24">
                  <c:v>1.8407486678653671</c:v>
                </c:pt>
                <c:pt idx="25">
                  <c:v>1.8289378587216372</c:v>
                </c:pt>
                <c:pt idx="26">
                  <c:v>1.8226289717942437</c:v>
                </c:pt>
                <c:pt idx="27">
                  <c:v>1.8320085733104752</c:v>
                </c:pt>
                <c:pt idx="28">
                  <c:v>1.80487577180567</c:v>
                </c:pt>
                <c:pt idx="29">
                  <c:v>1.8001761605900612</c:v>
                </c:pt>
                <c:pt idx="30">
                  <c:v>1.8192640247441469</c:v>
                </c:pt>
                <c:pt idx="31">
                  <c:v>1.8343315906577053</c:v>
                </c:pt>
                <c:pt idx="32">
                  <c:v>1.8088763910220826</c:v>
                </c:pt>
                <c:pt idx="33">
                  <c:v>1.7964949510496389</c:v>
                </c:pt>
                <c:pt idx="34">
                  <c:v>1.7830737655302142</c:v>
                </c:pt>
                <c:pt idx="35">
                  <c:v>1.8012707142620792</c:v>
                </c:pt>
                <c:pt idx="36">
                  <c:v>1.8284665445190091</c:v>
                </c:pt>
                <c:pt idx="37">
                  <c:v>1.8185789109823065</c:v>
                </c:pt>
                <c:pt idx="38">
                  <c:v>1.7724789466293573</c:v>
                </c:pt>
                <c:pt idx="39">
                  <c:v>1.7633331376020855</c:v>
                </c:pt>
                <c:pt idx="40">
                  <c:v>1.7747619235784493</c:v>
                </c:pt>
                <c:pt idx="41">
                  <c:v>1.7653066031794855</c:v>
                </c:pt>
                <c:pt idx="42">
                  <c:v>1.7894431562820574</c:v>
                </c:pt>
                <c:pt idx="43">
                  <c:v>1.7643516910257606</c:v>
                </c:pt>
                <c:pt idx="44">
                  <c:v>1.73751332205231</c:v>
                </c:pt>
                <c:pt idx="45">
                  <c:v>1.7431882040758053</c:v>
                </c:pt>
                <c:pt idx="46">
                  <c:v>1.7533965433496195</c:v>
                </c:pt>
                <c:pt idx="47">
                  <c:v>1.7385762840804178</c:v>
                </c:pt>
                <c:pt idx="48">
                  <c:v>1.7451223292728104</c:v>
                </c:pt>
                <c:pt idx="49">
                  <c:v>1.7603435554320654</c:v>
                </c:pt>
                <c:pt idx="50">
                  <c:v>1.7538896623894193</c:v>
                </c:pt>
                <c:pt idx="51">
                  <c:v>1.7305269563057382</c:v>
                </c:pt>
                <c:pt idx="52">
                  <c:v>1.7410448531278109</c:v>
                </c:pt>
                <c:pt idx="53">
                  <c:v>1.7205376478593757</c:v>
                </c:pt>
                <c:pt idx="54">
                  <c:v>1.7170045618079863</c:v>
                </c:pt>
                <c:pt idx="55">
                  <c:v>1.7516878217418765</c:v>
                </c:pt>
                <c:pt idx="56">
                  <c:v>1.7453736326730485</c:v>
                </c:pt>
                <c:pt idx="57">
                  <c:v>1.7204332208409243</c:v>
                </c:pt>
                <c:pt idx="58">
                  <c:v>1.713848150231648</c:v>
                </c:pt>
                <c:pt idx="59">
                  <c:v>1.6918602244099952</c:v>
                </c:pt>
                <c:pt idx="60">
                  <c:v>1.7004881231052569</c:v>
                </c:pt>
                <c:pt idx="61">
                  <c:v>1.6769210177749616</c:v>
                </c:pt>
                <c:pt idx="62">
                  <c:v>1.709932296645009</c:v>
                </c:pt>
                <c:pt idx="63">
                  <c:v>1.6970525450331366</c:v>
                </c:pt>
                <c:pt idx="64">
                  <c:v>1.6828712415785863</c:v>
                </c:pt>
                <c:pt idx="65">
                  <c:v>1.7024480574466163</c:v>
                </c:pt>
                <c:pt idx="66">
                  <c:v>1.669359545054802</c:v>
                </c:pt>
                <c:pt idx="67">
                  <c:v>1.6574276432206556</c:v>
                </c:pt>
                <c:pt idx="68">
                  <c:v>1.6818958453545605</c:v>
                </c:pt>
                <c:pt idx="69">
                  <c:v>1.6558796141826841</c:v>
                </c:pt>
                <c:pt idx="70">
                  <c:v>1.6539350677601321</c:v>
                </c:pt>
                <c:pt idx="71">
                  <c:v>1.6749891912249883</c:v>
                </c:pt>
                <c:pt idx="72">
                  <c:v>1.6467452815056742</c:v>
                </c:pt>
                <c:pt idx="73">
                  <c:v>1.648284128199496</c:v>
                </c:pt>
                <c:pt idx="74">
                  <c:v>1.6773654746286304</c:v>
                </c:pt>
                <c:pt idx="75">
                  <c:v>1.6450553230648015</c:v>
                </c:pt>
                <c:pt idx="76">
                  <c:v>1.6428374934153978</c:v>
                </c:pt>
                <c:pt idx="77">
                  <c:v>1.6800687745573331</c:v>
                </c:pt>
                <c:pt idx="78">
                  <c:v>1.6635924176391885</c:v>
                </c:pt>
                <c:pt idx="79">
                  <c:v>1.6508187094678231</c:v>
                </c:pt>
                <c:pt idx="80">
                  <c:v>1.6570735387938798</c:v>
                </c:pt>
                <c:pt idx="81">
                  <c:v>1.6476199624116075</c:v>
                </c:pt>
                <c:pt idx="82">
                  <c:v>1.6440841013552363</c:v>
                </c:pt>
                <c:pt idx="83">
                  <c:v>1.6511008228966146</c:v>
                </c:pt>
                <c:pt idx="84">
                  <c:v>1.6265112401174708</c:v>
                </c:pt>
                <c:pt idx="85">
                  <c:v>1.6277019621562119</c:v>
                </c:pt>
                <c:pt idx="86">
                  <c:v>1.6318758682224244</c:v>
                </c:pt>
                <c:pt idx="87">
                  <c:v>1.6154864812436256</c:v>
                </c:pt>
                <c:pt idx="88">
                  <c:v>1.5846384211560469</c:v>
                </c:pt>
                <c:pt idx="89">
                  <c:v>1.60610149321193</c:v>
                </c:pt>
                <c:pt idx="90">
                  <c:v>1.5860566172260131</c:v>
                </c:pt>
                <c:pt idx="91">
                  <c:v>1.5862950088796484</c:v>
                </c:pt>
                <c:pt idx="92">
                  <c:v>1.5862433599456034</c:v>
                </c:pt>
                <c:pt idx="93">
                  <c:v>1.5935347586793667</c:v>
                </c:pt>
                <c:pt idx="94">
                  <c:v>1.6046313767660119</c:v>
                </c:pt>
                <c:pt idx="95">
                  <c:v>1.5814922166174954</c:v>
                </c:pt>
                <c:pt idx="96">
                  <c:v>1.5679650357610859</c:v>
                </c:pt>
                <c:pt idx="97">
                  <c:v>1.5732166241213663</c:v>
                </c:pt>
                <c:pt idx="98">
                  <c:v>1.550680976552294</c:v>
                </c:pt>
                <c:pt idx="99">
                  <c:v>1.5441159851498159</c:v>
                </c:pt>
                <c:pt idx="100">
                  <c:v>1.5666242768773468</c:v>
                </c:pt>
                <c:pt idx="101">
                  <c:v>1.5490128421667653</c:v>
                </c:pt>
                <c:pt idx="102">
                  <c:v>1.5556781500871202</c:v>
                </c:pt>
                <c:pt idx="103">
                  <c:v>1.5521169719134507</c:v>
                </c:pt>
                <c:pt idx="104">
                  <c:v>1.5451046688858432</c:v>
                </c:pt>
                <c:pt idx="105">
                  <c:v>1.5494290725728759</c:v>
                </c:pt>
                <c:pt idx="106">
                  <c:v>1.5331675292736493</c:v>
                </c:pt>
                <c:pt idx="107">
                  <c:v>1.5311841018627259</c:v>
                </c:pt>
                <c:pt idx="108">
                  <c:v>1.5467681401400768</c:v>
                </c:pt>
                <c:pt idx="109">
                  <c:v>1.5372140348371237</c:v>
                </c:pt>
                <c:pt idx="110">
                  <c:v>1.5151677712999312</c:v>
                </c:pt>
                <c:pt idx="111">
                  <c:v>1.5199347212943195</c:v>
                </c:pt>
                <c:pt idx="112">
                  <c:v>1.5172354885226222</c:v>
                </c:pt>
                <c:pt idx="113">
                  <c:v>1.5164208299572284</c:v>
                </c:pt>
                <c:pt idx="114">
                  <c:v>1.5037520450858639</c:v>
                </c:pt>
                <c:pt idx="115">
                  <c:v>1.5129563014237979</c:v>
                </c:pt>
                <c:pt idx="116">
                  <c:v>1.5117404240793435</c:v>
                </c:pt>
                <c:pt idx="117">
                  <c:v>1.4980472178386584</c:v>
                </c:pt>
                <c:pt idx="118">
                  <c:v>1.5010711340844711</c:v>
                </c:pt>
                <c:pt idx="119">
                  <c:v>1.5086358003317319</c:v>
                </c:pt>
                <c:pt idx="120">
                  <c:v>1.4975648690646799</c:v>
                </c:pt>
                <c:pt idx="121">
                  <c:v>1.4901400583421878</c:v>
                </c:pt>
                <c:pt idx="122">
                  <c:v>1.4960237756151669</c:v>
                </c:pt>
                <c:pt idx="123">
                  <c:v>1.5100572004790944</c:v>
                </c:pt>
                <c:pt idx="124">
                  <c:v>1.5092865001851179</c:v>
                </c:pt>
                <c:pt idx="125">
                  <c:v>1.4954797945195835</c:v>
                </c:pt>
                <c:pt idx="126">
                  <c:v>1.490493845501297</c:v>
                </c:pt>
                <c:pt idx="127">
                  <c:v>1.4726809747598877</c:v>
                </c:pt>
                <c:pt idx="128">
                  <c:v>1.4752831358306093</c:v>
                </c:pt>
                <c:pt idx="129">
                  <c:v>1.4703876305318662</c:v>
                </c:pt>
                <c:pt idx="130">
                  <c:v>1.483621944426776</c:v>
                </c:pt>
                <c:pt idx="131">
                  <c:v>1.4598911200456293</c:v>
                </c:pt>
                <c:pt idx="132">
                  <c:v>1.4714996489927747</c:v>
                </c:pt>
                <c:pt idx="133">
                  <c:v>1.469320997535263</c:v>
                </c:pt>
                <c:pt idx="134">
                  <c:v>1.4738093777540389</c:v>
                </c:pt>
                <c:pt idx="135">
                  <c:v>1.4691918478503339</c:v>
                </c:pt>
                <c:pt idx="136">
                  <c:v>1.4473554617753361</c:v>
                </c:pt>
                <c:pt idx="137">
                  <c:v>1.4598880087467117</c:v>
                </c:pt>
                <c:pt idx="138">
                  <c:v>1.4693325793422707</c:v>
                </c:pt>
                <c:pt idx="139">
                  <c:v>1.4647735357071232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DA-4631-928C-8E40C7ED3C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1960560"/>
        <c:axId val="862294864"/>
      </c:scatterChart>
      <c:valAx>
        <c:axId val="861960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2294864"/>
        <c:crossesAt val="0"/>
        <c:crossBetween val="midCat"/>
        <c:majorUnit val="10"/>
      </c:valAx>
      <c:valAx>
        <c:axId val="862294864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1960560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'6333'!$A$2:$A$179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</c:numCache>
            </c:numRef>
          </c:xVal>
          <c:yVal>
            <c:numRef>
              <c:f>'6333'!$P$2:$P$177</c:f>
              <c:numCache>
                <c:formatCode>General</c:formatCode>
                <c:ptCount val="176"/>
                <c:pt idx="4">
                  <c:v>0.41344594896857167</c:v>
                </c:pt>
                <c:pt idx="5">
                  <c:v>0.57683206130284648</c:v>
                </c:pt>
                <c:pt idx="6">
                  <c:v>-0.5951999588086484</c:v>
                </c:pt>
                <c:pt idx="7">
                  <c:v>0.10270617367144563</c:v>
                </c:pt>
                <c:pt idx="8">
                  <c:v>0.66601041844483</c:v>
                </c:pt>
                <c:pt idx="9">
                  <c:v>-0.72278401948341031</c:v>
                </c:pt>
                <c:pt idx="10">
                  <c:v>-1.0826924179295374</c:v>
                </c:pt>
                <c:pt idx="11">
                  <c:v>-1.7421565832997457</c:v>
                </c:pt>
                <c:pt idx="12">
                  <c:v>0.31484050499733229</c:v>
                </c:pt>
                <c:pt idx="13">
                  <c:v>-1.193312655763723</c:v>
                </c:pt>
                <c:pt idx="14">
                  <c:v>-1.7349096081758393</c:v>
                </c:pt>
                <c:pt idx="15">
                  <c:v>-0.27378473690892896</c:v>
                </c:pt>
                <c:pt idx="16">
                  <c:v>0.81991309517408917</c:v>
                </c:pt>
                <c:pt idx="17">
                  <c:v>-1.6913172232590333E-2</c:v>
                </c:pt>
                <c:pt idx="18">
                  <c:v>-1.4858843633567269</c:v>
                </c:pt>
                <c:pt idx="19">
                  <c:v>-0.47198273712922256</c:v>
                </c:pt>
                <c:pt idx="20">
                  <c:v>-1.3071112649712733</c:v>
                </c:pt>
                <c:pt idx="21">
                  <c:v>-1.6866231563214071</c:v>
                </c:pt>
                <c:pt idx="22">
                  <c:v>-0.48418747331263995</c:v>
                </c:pt>
                <c:pt idx="23">
                  <c:v>-1.9959376508210964</c:v>
                </c:pt>
                <c:pt idx="24">
                  <c:v>0.22155195495887214</c:v>
                </c:pt>
                <c:pt idx="25">
                  <c:v>-0.21913635335909734</c:v>
                </c:pt>
                <c:pt idx="26">
                  <c:v>-0.37329770064606443</c:v>
                </c:pt>
                <c:pt idx="27">
                  <c:v>0.28955993928101831</c:v>
                </c:pt>
                <c:pt idx="28">
                  <c:v>-0.94906111609099086</c:v>
                </c:pt>
                <c:pt idx="29">
                  <c:v>-1.0194152300096841</c:v>
                </c:pt>
                <c:pt idx="30">
                  <c:v>0.14902552816936745</c:v>
                </c:pt>
                <c:pt idx="31">
                  <c:v>1.1080987613266582</c:v>
                </c:pt>
                <c:pt idx="32">
                  <c:v>-4.3156797679460332E-2</c:v>
                </c:pt>
                <c:pt idx="33">
                  <c:v>-0.5135621959149349</c:v>
                </c:pt>
                <c:pt idx="34">
                  <c:v>-1.0381150575473448</c:v>
                </c:pt>
                <c:pt idx="35">
                  <c:v>8.3928954471489958E-2</c:v>
                </c:pt>
                <c:pt idx="36">
                  <c:v>1.6746132116030086</c:v>
                </c:pt>
                <c:pt idx="37">
                  <c:v>1.334079293068005</c:v>
                </c:pt>
                <c:pt idx="38">
                  <c:v>-0.89230627742603197</c:v>
                </c:pt>
                <c:pt idx="39">
                  <c:v>-1.1942077482549691</c:v>
                </c:pt>
                <c:pt idx="40">
                  <c:v>-0.4246334785997779</c:v>
                </c:pt>
                <c:pt idx="41">
                  <c:v>-0.74265356202415622</c:v>
                </c:pt>
                <c:pt idx="42">
                  <c:v>0.68871085169208457</c:v>
                </c:pt>
                <c:pt idx="43">
                  <c:v>-0.4436022900582437</c:v>
                </c:pt>
                <c:pt idx="44">
                  <c:v>-1.666890002805516</c:v>
                </c:pt>
                <c:pt idx="45">
                  <c:v>-1.1969653008567549</c:v>
                </c:pt>
                <c:pt idx="46">
                  <c:v>-0.49094897895726403</c:v>
                </c:pt>
                <c:pt idx="47">
                  <c:v>-1.0883622580982408</c:v>
                </c:pt>
                <c:pt idx="48">
                  <c:v>-0.57306946014019844</c:v>
                </c:pt>
                <c:pt idx="49">
                  <c:v>0.39400603140962337</c:v>
                </c:pt>
                <c:pt idx="50">
                  <c:v>0.23229311216278159</c:v>
                </c:pt>
                <c:pt idx="51">
                  <c:v>-0.80999038310993821</c:v>
                </c:pt>
                <c:pt idx="52">
                  <c:v>-8.7853043849756035E-2</c:v>
                </c:pt>
                <c:pt idx="53">
                  <c:v>-0.98142888048191168</c:v>
                </c:pt>
                <c:pt idx="54">
                  <c:v>-0.99103315150432736</c:v>
                </c:pt>
                <c:pt idx="55">
                  <c:v>0.98957855042143672</c:v>
                </c:pt>
                <c:pt idx="56">
                  <c:v>0.83514108027912326</c:v>
                </c:pt>
                <c:pt idx="57">
                  <c:v>-0.28930556011409642</c:v>
                </c:pt>
                <c:pt idx="58">
                  <c:v>-0.4578498935547598</c:v>
                </c:pt>
                <c:pt idx="59">
                  <c:v>-1.4285381181065027</c:v>
                </c:pt>
                <c:pt idx="60">
                  <c:v>-0.80482736474415273</c:v>
                </c:pt>
                <c:pt idx="61">
                  <c:v>-1.8577554843257233</c:v>
                </c:pt>
                <c:pt idx="62">
                  <c:v>3.578343934414515E-2</c:v>
                </c:pt>
                <c:pt idx="63">
                  <c:v>-0.46057283825271017</c:v>
                </c:pt>
                <c:pt idx="64">
                  <c:v>-1.0247108254854276</c:v>
                </c:pt>
                <c:pt idx="65">
                  <c:v>0.16919336950327718</c:v>
                </c:pt>
                <c:pt idx="66">
                  <c:v>-1.3795868764452519</c:v>
                </c:pt>
                <c:pt idx="67">
                  <c:v>-1.8265814027037592</c:v>
                </c:pt>
                <c:pt idx="68">
                  <c:v>-0.37794549998053883</c:v>
                </c:pt>
                <c:pt idx="69">
                  <c:v>-1.5584182406923532</c:v>
                </c:pt>
                <c:pt idx="70">
                  <c:v>-1.4852951639931575</c:v>
                </c:pt>
                <c:pt idx="71">
                  <c:v>-0.21445631969774898</c:v>
                </c:pt>
                <c:pt idx="72">
                  <c:v>-1.510941235655527</c:v>
                </c:pt>
                <c:pt idx="73">
                  <c:v>-1.2564113697532184</c:v>
                </c:pt>
                <c:pt idx="74">
                  <c:v>0.43246606379079183</c:v>
                </c:pt>
                <c:pt idx="75">
                  <c:v>-1.0757790102925351</c:v>
                </c:pt>
                <c:pt idx="76">
                  <c:v>-1.0168878709802645</c:v>
                </c:pt>
                <c:pt idx="77">
                  <c:v>1.0964186864299919</c:v>
                </c:pt>
                <c:pt idx="78">
                  <c:v>0.41275979932436396</c:v>
                </c:pt>
                <c:pt idx="79">
                  <c:v>-7.8073989303909144E-2</c:v>
                </c:pt>
                <c:pt idx="80">
                  <c:v>0.42205298225666837</c:v>
                </c:pt>
                <c:pt idx="81">
                  <c:v>0.10412372305389044</c:v>
                </c:pt>
                <c:pt idx="82">
                  <c:v>9.437493640347823E-2</c:v>
                </c:pt>
                <c:pt idx="83">
                  <c:v>0.63417943383693887</c:v>
                </c:pt>
                <c:pt idx="84">
                  <c:v>-0.4719968678565753</c:v>
                </c:pt>
                <c:pt idx="85">
                  <c:v>-0.23559650207408567</c:v>
                </c:pt>
                <c:pt idx="86">
                  <c:v>0.15616095891589538</c:v>
                </c:pt>
                <c:pt idx="87">
                  <c:v>-0.52296874158149598</c:v>
                </c:pt>
                <c:pt idx="88">
                  <c:v>-1.9550715855555967</c:v>
                </c:pt>
                <c:pt idx="89">
                  <c:v>-0.66293567590784652</c:v>
                </c:pt>
                <c:pt idx="90">
                  <c:v>-1.5324345083391164</c:v>
                </c:pt>
                <c:pt idx="91">
                  <c:v>-1.3456292332199642</c:v>
                </c:pt>
                <c:pt idx="92">
                  <c:v>-1.1739285787944493</c:v>
                </c:pt>
                <c:pt idx="93">
                  <c:v>-0.61981954958027796</c:v>
                </c:pt>
                <c:pt idx="94">
                  <c:v>0.13245621016314463</c:v>
                </c:pt>
                <c:pt idx="95">
                  <c:v>-0.89818554701605413</c:v>
                </c:pt>
                <c:pt idx="96">
                  <c:v>-1.4282583925005825</c:v>
                </c:pt>
                <c:pt idx="97">
                  <c:v>-0.98037781298316484</c:v>
                </c:pt>
                <c:pt idx="98">
                  <c:v>-1.9795900772446484</c:v>
                </c:pt>
                <c:pt idx="99">
                  <c:v>-2.1470887335787356</c:v>
                </c:pt>
                <c:pt idx="100">
                  <c:v>-0.80052028120294327</c:v>
                </c:pt>
                <c:pt idx="101">
                  <c:v>-1.543291307232493</c:v>
                </c:pt>
                <c:pt idx="102">
                  <c:v>-1.0217875914054624</c:v>
                </c:pt>
                <c:pt idx="103">
                  <c:v>-1.0328548330242175</c:v>
                </c:pt>
                <c:pt idx="104">
                  <c:v>-1.2236484098501996</c:v>
                </c:pt>
                <c:pt idx="105">
                  <c:v>-0.82405339241349729</c:v>
                </c:pt>
                <c:pt idx="106">
                  <c:v>-1.4965252995880134</c:v>
                </c:pt>
                <c:pt idx="107">
                  <c:v>-1.4254270518489418</c:v>
                </c:pt>
                <c:pt idx="108">
                  <c:v>-0.43945717220424285</c:v>
                </c:pt>
                <c:pt idx="109">
                  <c:v>-0.76262173736117111</c:v>
                </c:pt>
                <c:pt idx="110">
                  <c:v>-1.7363480507280371</c:v>
                </c:pt>
                <c:pt idx="111">
                  <c:v>-1.3137062791613701</c:v>
                </c:pt>
                <c:pt idx="112">
                  <c:v>-1.2798854640445168</c:v>
                </c:pt>
                <c:pt idx="113">
                  <c:v>-1.1479205278482854</c:v>
                </c:pt>
                <c:pt idx="114">
                  <c:v>-1.6332901617487134</c:v>
                </c:pt>
                <c:pt idx="115">
                  <c:v>-0.97956407968332737</c:v>
                </c:pt>
                <c:pt idx="116">
                  <c:v>-0.86849365870422701</c:v>
                </c:pt>
                <c:pt idx="117">
                  <c:v>-1.407212709449394</c:v>
                </c:pt>
                <c:pt idx="118">
                  <c:v>-1.0753439701642271</c:v>
                </c:pt>
                <c:pt idx="119">
                  <c:v>-0.50700382187706616</c:v>
                </c:pt>
                <c:pt idx="120">
                  <c:v>-0.90916105847084705</c:v>
                </c:pt>
                <c:pt idx="121">
                  <c:v>-1.1214370502728632</c:v>
                </c:pt>
                <c:pt idx="122">
                  <c:v>-0.64063670758656732</c:v>
                </c:pt>
                <c:pt idx="123">
                  <c:v>0.26458093100265501</c:v>
                </c:pt>
                <c:pt idx="124">
                  <c:v>0.39883510892680274</c:v>
                </c:pt>
                <c:pt idx="125">
                  <c:v>-0.14579472063386106</c:v>
                </c:pt>
                <c:pt idx="126">
                  <c:v>-0.23106062305183636</c:v>
                </c:pt>
                <c:pt idx="127">
                  <c:v>-0.9843219561933001</c:v>
                </c:pt>
                <c:pt idx="128">
                  <c:v>-0.67441721855452919</c:v>
                </c:pt>
                <c:pt idx="129">
                  <c:v>-0.7549730281929079</c:v>
                </c:pt>
                <c:pt idx="130">
                  <c:v>0.10862882077294715</c:v>
                </c:pt>
                <c:pt idx="131">
                  <c:v>-0.9528253957359949</c:v>
                </c:pt>
                <c:pt idx="132">
                  <c:v>-0.1738905416959772</c:v>
                </c:pt>
                <c:pt idx="133">
                  <c:v>-0.11295909577445531</c:v>
                </c:pt>
                <c:pt idx="134">
                  <c:v>0.29517542757915449</c:v>
                </c:pt>
                <c:pt idx="135">
                  <c:v>0.22909591223391956</c:v>
                </c:pt>
                <c:pt idx="136">
                  <c:v>-0.73370048444800695</c:v>
                </c:pt>
                <c:pt idx="137">
                  <c:v>9.3355020159256868E-2</c:v>
                </c:pt>
                <c:pt idx="138">
                  <c:v>0.75959609448050192</c:v>
                </c:pt>
                <c:pt idx="139">
                  <c:v>0.69656240423655147</c:v>
                </c:pt>
                <c:pt idx="140">
                  <c:v>-0.60733851988569432</c:v>
                </c:pt>
                <c:pt idx="141">
                  <c:v>0.37915058205943242</c:v>
                </c:pt>
                <c:pt idx="142">
                  <c:v>5.7707034401341589E-2</c:v>
                </c:pt>
                <c:pt idx="143">
                  <c:v>-0.57919520995232898</c:v>
                </c:pt>
                <c:pt idx="144">
                  <c:v>-0.60051811438309</c:v>
                </c:pt>
                <c:pt idx="145">
                  <c:v>-0.15590204803108543</c:v>
                </c:pt>
                <c:pt idx="146">
                  <c:v>1.023163517622244</c:v>
                </c:pt>
                <c:pt idx="147">
                  <c:v>-0.50074725973541989</c:v>
                </c:pt>
                <c:pt idx="148">
                  <c:v>-0.64169651284858831</c:v>
                </c:pt>
                <c:pt idx="149">
                  <c:v>-0.29022429939265881</c:v>
                </c:pt>
                <c:pt idx="150">
                  <c:v>-0.19741546621463826</c:v>
                </c:pt>
                <c:pt idx="151">
                  <c:v>-6.9394047141424386E-2</c:v>
                </c:pt>
                <c:pt idx="152">
                  <c:v>-1.0982022008770365</c:v>
                </c:pt>
                <c:pt idx="153">
                  <c:v>-0.17019034234312583</c:v>
                </c:pt>
                <c:pt idx="154">
                  <c:v>-1.1677170693867807</c:v>
                </c:pt>
                <c:pt idx="155">
                  <c:v>-0.85885412682401951</c:v>
                </c:pt>
                <c:pt idx="156">
                  <c:v>-0.80851309394805115</c:v>
                </c:pt>
                <c:pt idx="157">
                  <c:v>-0.2329518538489978</c:v>
                </c:pt>
                <c:pt idx="158">
                  <c:v>0.5268716477243448</c:v>
                </c:pt>
                <c:pt idx="159">
                  <c:v>0.96711283652088609</c:v>
                </c:pt>
                <c:pt idx="160">
                  <c:v>8.5250373601123322E-2</c:v>
                </c:pt>
                <c:pt idx="161">
                  <c:v>-0.33036314761906199</c:v>
                </c:pt>
                <c:pt idx="162">
                  <c:v>0.77585583061862584</c:v>
                </c:pt>
                <c:pt idx="163">
                  <c:v>1.1112887124440003</c:v>
                </c:pt>
                <c:pt idx="164">
                  <c:v>0.70557906944645643</c:v>
                </c:pt>
                <c:pt idx="165">
                  <c:v>0.95594635590504806</c:v>
                </c:pt>
                <c:pt idx="166">
                  <c:v>1.0012022611837368</c:v>
                </c:pt>
                <c:pt idx="167">
                  <c:v>7.0272300689765116E-2</c:v>
                </c:pt>
                <c:pt idx="168">
                  <c:v>2.8718621592298432E-2</c:v>
                </c:pt>
                <c:pt idx="169">
                  <c:v>0.8955686187355788</c:v>
                </c:pt>
                <c:pt idx="170">
                  <c:v>1.5726918522133795</c:v>
                </c:pt>
                <c:pt idx="171">
                  <c:v>1.4288395836945784</c:v>
                </c:pt>
                <c:pt idx="172">
                  <c:v>1.7540949553103515</c:v>
                </c:pt>
                <c:pt idx="173">
                  <c:v>1.7264261407621706</c:v>
                </c:pt>
                <c:pt idx="174">
                  <c:v>1.65257093630316</c:v>
                </c:pt>
                <c:pt idx="175">
                  <c:v>1.0315206105630572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F3-4CAF-BB90-108A577F9F52}"/>
            </c:ext>
          </c:extLst>
        </c:ser>
        <c:ser>
          <c:idx val="1"/>
          <c:order val="1"/>
          <c:tx>
            <c:v>CO2 pulse</c:v>
          </c:tx>
          <c:spPr>
            <a:ln w="34925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</c:v>
                </c:pt>
                <c:pt idx="2">
                  <c:v>23.5</c:v>
                </c:pt>
                <c:pt idx="3">
                  <c:v>24</c:v>
                </c:pt>
                <c:pt idx="4">
                  <c:v>24.5</c:v>
                </c:pt>
                <c:pt idx="5">
                  <c:v>25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</c:v>
                </c:pt>
                <c:pt idx="12">
                  <c:v>28.5</c:v>
                </c:pt>
                <c:pt idx="13">
                  <c:v>29</c:v>
                </c:pt>
                <c:pt idx="14">
                  <c:v>29.5</c:v>
                </c:pt>
                <c:pt idx="15">
                  <c:v>30</c:v>
                </c:pt>
                <c:pt idx="16">
                  <c:v>30.5</c:v>
                </c:pt>
                <c:pt idx="17">
                  <c:v>31</c:v>
                </c:pt>
                <c:pt idx="18">
                  <c:v>31.5</c:v>
                </c:pt>
                <c:pt idx="19">
                  <c:v>32</c:v>
                </c:pt>
                <c:pt idx="20">
                  <c:v>32.5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34.5</c:v>
                </c:pt>
                <c:pt idx="25">
                  <c:v>35</c:v>
                </c:pt>
                <c:pt idx="26">
                  <c:v>35.5</c:v>
                </c:pt>
                <c:pt idx="27">
                  <c:v>36</c:v>
                </c:pt>
                <c:pt idx="28">
                  <c:v>36.5</c:v>
                </c:pt>
                <c:pt idx="29">
                  <c:v>37</c:v>
                </c:pt>
                <c:pt idx="30">
                  <c:v>37.5</c:v>
                </c:pt>
                <c:pt idx="31">
                  <c:v>38</c:v>
                </c:pt>
                <c:pt idx="32">
                  <c:v>38.5</c:v>
                </c:pt>
                <c:pt idx="33">
                  <c:v>39</c:v>
                </c:pt>
                <c:pt idx="34">
                  <c:v>39.5</c:v>
                </c:pt>
                <c:pt idx="35">
                  <c:v>40</c:v>
                </c:pt>
                <c:pt idx="36">
                  <c:v>40.5</c:v>
                </c:pt>
                <c:pt idx="37">
                  <c:v>41</c:v>
                </c:pt>
                <c:pt idx="38">
                  <c:v>41.5</c:v>
                </c:pt>
                <c:pt idx="39">
                  <c:v>42</c:v>
                </c:pt>
                <c:pt idx="40">
                  <c:v>42.5</c:v>
                </c:pt>
              </c:numCache>
            </c:numRef>
          </c:xVal>
          <c:yVal>
            <c:numRef>
              <c:f>summary!$AA$46:$AA$86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F3-4CAF-BB90-108A577F9F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2945392"/>
        <c:axId val="762843392"/>
      </c:scatterChart>
      <c:valAx>
        <c:axId val="762945392"/>
        <c:scaling>
          <c:orientation val="minMax"/>
          <c:max val="7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62843392"/>
        <c:crossesAt val="0"/>
        <c:crossBetween val="midCat"/>
        <c:majorUnit val="10"/>
      </c:valAx>
      <c:valAx>
        <c:axId val="762843392"/>
        <c:scaling>
          <c:orientation val="minMax"/>
          <c:max val="20"/>
          <c:min val="-15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62945392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'6333'!$L$1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'6333'!$A$2:$A$141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'6333'!$M$2:$M$177</c:f>
              <c:numCache>
                <c:formatCode>0.00</c:formatCode>
                <c:ptCount val="176"/>
                <c:pt idx="4">
                  <c:v>1.9281500320165963</c:v>
                </c:pt>
                <c:pt idx="5">
                  <c:v>1.9312873901139223</c:v>
                </c:pt>
                <c:pt idx="6">
                  <c:v>1.9087819023702695</c:v>
                </c:pt>
                <c:pt idx="7">
                  <c:v>1.9221831726779328</c:v>
                </c:pt>
                <c:pt idx="8">
                  <c:v>1.9329998027350954</c:v>
                </c:pt>
                <c:pt idx="9">
                  <c:v>1.9063320192062172</c:v>
                </c:pt>
                <c:pt idx="10">
                  <c:v>1.8994210185585587</c:v>
                </c:pt>
                <c:pt idx="11">
                  <c:v>1.8867579151309701</c:v>
                </c:pt>
                <c:pt idx="12">
                  <c:v>1.9262565994373899</c:v>
                </c:pt>
                <c:pt idx="13">
                  <c:v>1.8972968765862768</c:v>
                </c:pt>
                <c:pt idx="14">
                  <c:v>1.8868970723442808</c:v>
                </c:pt>
                <c:pt idx="15">
                  <c:v>1.9149537528086213</c:v>
                </c:pt>
                <c:pt idx="16">
                  <c:v>1.9359550588589991</c:v>
                </c:pt>
                <c:pt idx="17">
                  <c:v>1.9198862288428225</c:v>
                </c:pt>
                <c:pt idx="18">
                  <c:v>1.8916788824816895</c:v>
                </c:pt>
                <c:pt idx="19">
                  <c:v>1.9111479330116929</c:v>
                </c:pt>
                <c:pt idx="20">
                  <c:v>1.8951117031773441</c:v>
                </c:pt>
                <c:pt idx="21">
                  <c:v>1.8878242741030613</c:v>
                </c:pt>
                <c:pt idx="22">
                  <c:v>1.9109135763252909</c:v>
                </c:pt>
                <c:pt idx="23">
                  <c:v>1.8818847831630146</c:v>
                </c:pt>
                <c:pt idx="24">
                  <c:v>1.9244652624402028</c:v>
                </c:pt>
                <c:pt idx="25">
                  <c:v>1.9160031170794662</c:v>
                </c:pt>
                <c:pt idx="26">
                  <c:v>1.9130428939350663</c:v>
                </c:pt>
                <c:pt idx="27">
                  <c:v>1.9257711592342912</c:v>
                </c:pt>
                <c:pt idx="28">
                  <c:v>1.9019870215124794</c:v>
                </c:pt>
                <c:pt idx="29">
                  <c:v>1.900636074079864</c:v>
                </c:pt>
                <c:pt idx="30">
                  <c:v>1.9230726020169433</c:v>
                </c:pt>
                <c:pt idx="31">
                  <c:v>1.9414888317134951</c:v>
                </c:pt>
                <c:pt idx="32">
                  <c:v>1.9193822958608657</c:v>
                </c:pt>
                <c:pt idx="33">
                  <c:v>1.9103495196714153</c:v>
                </c:pt>
                <c:pt idx="34">
                  <c:v>1.9002769979349843</c:v>
                </c:pt>
                <c:pt idx="35">
                  <c:v>1.9218226104498426</c:v>
                </c:pt>
                <c:pt idx="36">
                  <c:v>1.9523671044897659</c:v>
                </c:pt>
                <c:pt idx="37">
                  <c:v>1.9458281347360569</c:v>
                </c:pt>
                <c:pt idx="38">
                  <c:v>1.9030768341661011</c:v>
                </c:pt>
                <c:pt idx="39">
                  <c:v>1.8972796889218226</c:v>
                </c:pt>
                <c:pt idx="40">
                  <c:v>1.9120571386811798</c:v>
                </c:pt>
                <c:pt idx="41">
                  <c:v>1.9059504820652096</c:v>
                </c:pt>
                <c:pt idx="42">
                  <c:v>1.9334356989507748</c:v>
                </c:pt>
                <c:pt idx="43">
                  <c:v>1.9116928974774714</c:v>
                </c:pt>
                <c:pt idx="44">
                  <c:v>1.8882031922870144</c:v>
                </c:pt>
                <c:pt idx="45">
                  <c:v>1.8972267380935031</c:v>
                </c:pt>
                <c:pt idx="46">
                  <c:v>1.9107837411503106</c:v>
                </c:pt>
                <c:pt idx="47">
                  <c:v>1.8993121456641022</c:v>
                </c:pt>
                <c:pt idx="48">
                  <c:v>1.9092068546394885</c:v>
                </c:pt>
                <c:pt idx="49">
                  <c:v>1.9277767445817369</c:v>
                </c:pt>
                <c:pt idx="50">
                  <c:v>1.9246715153220841</c:v>
                </c:pt>
                <c:pt idx="51">
                  <c:v>1.9046574730213965</c:v>
                </c:pt>
                <c:pt idx="52">
                  <c:v>1.9185240336264626</c:v>
                </c:pt>
                <c:pt idx="53">
                  <c:v>1.9013654921410208</c:v>
                </c:pt>
                <c:pt idx="54">
                  <c:v>1.9011810698726248</c:v>
                </c:pt>
                <c:pt idx="55">
                  <c:v>1.9392129935895086</c:v>
                </c:pt>
                <c:pt idx="56">
                  <c:v>1.9362474683036739</c:v>
                </c:pt>
                <c:pt idx="57">
                  <c:v>1.9146557202545431</c:v>
                </c:pt>
                <c:pt idx="58">
                  <c:v>1.9114193134282602</c:v>
                </c:pt>
                <c:pt idx="59">
                  <c:v>1.8927800513896009</c:v>
                </c:pt>
                <c:pt idx="60">
                  <c:v>1.904756613867856</c:v>
                </c:pt>
                <c:pt idx="61">
                  <c:v>1.8845381723205541</c:v>
                </c:pt>
                <c:pt idx="62">
                  <c:v>1.9208981149735951</c:v>
                </c:pt>
                <c:pt idx="63">
                  <c:v>1.9113670271447161</c:v>
                </c:pt>
                <c:pt idx="64">
                  <c:v>1.9005343874731591</c:v>
                </c:pt>
                <c:pt idx="65">
                  <c:v>1.9234598671241825</c:v>
                </c:pt>
                <c:pt idx="66">
                  <c:v>1.8937200185153618</c:v>
                </c:pt>
                <c:pt idx="67">
                  <c:v>1.8851367804642087</c:v>
                </c:pt>
                <c:pt idx="68">
                  <c:v>1.912953646381107</c:v>
                </c:pt>
                <c:pt idx="69">
                  <c:v>1.890286078992224</c:v>
                </c:pt>
                <c:pt idx="70">
                  <c:v>1.8916901963526656</c:v>
                </c:pt>
                <c:pt idx="71">
                  <c:v>1.9160929836005152</c:v>
                </c:pt>
                <c:pt idx="72">
                  <c:v>1.8911977376641944</c:v>
                </c:pt>
                <c:pt idx="73">
                  <c:v>1.8960852481410098</c:v>
                </c:pt>
                <c:pt idx="74">
                  <c:v>1.9285152583531375</c:v>
                </c:pt>
                <c:pt idx="75">
                  <c:v>1.899553770572302</c:v>
                </c:pt>
                <c:pt idx="76">
                  <c:v>1.9006846047058916</c:v>
                </c:pt>
                <c:pt idx="77">
                  <c:v>1.9412645496308205</c:v>
                </c:pt>
                <c:pt idx="78">
                  <c:v>1.9281368564956693</c:v>
                </c:pt>
                <c:pt idx="79">
                  <c:v>1.9187118121072972</c:v>
                </c:pt>
                <c:pt idx="80">
                  <c:v>1.9283153052163473</c:v>
                </c:pt>
                <c:pt idx="81">
                  <c:v>1.9222103926170686</c:v>
                </c:pt>
                <c:pt idx="82">
                  <c:v>1.9220231953436908</c:v>
                </c:pt>
                <c:pt idx="83">
                  <c:v>1.9323885806680625</c:v>
                </c:pt>
                <c:pt idx="84">
                  <c:v>1.9111476616719123</c:v>
                </c:pt>
                <c:pt idx="85">
                  <c:v>1.9156870474936467</c:v>
                </c:pt>
                <c:pt idx="86">
                  <c:v>1.9232096173428526</c:v>
                </c:pt>
                <c:pt idx="87">
                  <c:v>1.9101688941470472</c:v>
                </c:pt>
                <c:pt idx="88">
                  <c:v>1.8826694978424621</c:v>
                </c:pt>
                <c:pt idx="89">
                  <c:v>1.9074812336813385</c:v>
                </c:pt>
                <c:pt idx="90">
                  <c:v>1.8907850214784152</c:v>
                </c:pt>
                <c:pt idx="91">
                  <c:v>1.8943720769150438</c:v>
                </c:pt>
                <c:pt idx="92">
                  <c:v>1.8976690917639922</c:v>
                </c:pt>
                <c:pt idx="93">
                  <c:v>1.9083091542807489</c:v>
                </c:pt>
                <c:pt idx="94">
                  <c:v>1.9227544361503877</c:v>
                </c:pt>
                <c:pt idx="95">
                  <c:v>1.9029639397848646</c:v>
                </c:pt>
                <c:pt idx="96">
                  <c:v>1.8927854227114485</c:v>
                </c:pt>
                <c:pt idx="97">
                  <c:v>1.9013856748547222</c:v>
                </c:pt>
                <c:pt idx="98">
                  <c:v>1.8821986910686435</c:v>
                </c:pt>
                <c:pt idx="99">
                  <c:v>1.8789823634491587</c:v>
                </c:pt>
                <c:pt idx="100">
                  <c:v>1.9048393189596831</c:v>
                </c:pt>
                <c:pt idx="101">
                  <c:v>1.8905765480320951</c:v>
                </c:pt>
                <c:pt idx="102">
                  <c:v>1.9005905197354434</c:v>
                </c:pt>
                <c:pt idx="103">
                  <c:v>1.9003780053447672</c:v>
                </c:pt>
                <c:pt idx="104">
                  <c:v>1.8967143661001531</c:v>
                </c:pt>
                <c:pt idx="105">
                  <c:v>1.9043874335701791</c:v>
                </c:pt>
                <c:pt idx="106">
                  <c:v>1.8914745540539462</c:v>
                </c:pt>
                <c:pt idx="107">
                  <c:v>1.8928397904260161</c:v>
                </c:pt>
                <c:pt idx="108">
                  <c:v>1.9117724924863606</c:v>
                </c:pt>
                <c:pt idx="109">
                  <c:v>1.9055670509664009</c:v>
                </c:pt>
                <c:pt idx="110">
                  <c:v>1.8868694512122017</c:v>
                </c:pt>
                <c:pt idx="111">
                  <c:v>1.8949850649895834</c:v>
                </c:pt>
                <c:pt idx="112">
                  <c:v>1.8956344960008797</c:v>
                </c:pt>
                <c:pt idx="113">
                  <c:v>1.8981685012184792</c:v>
                </c:pt>
                <c:pt idx="114">
                  <c:v>1.8888483801301081</c:v>
                </c:pt>
                <c:pt idx="115">
                  <c:v>1.9014013002510355</c:v>
                </c:pt>
                <c:pt idx="116">
                  <c:v>1.9035340866895747</c:v>
                </c:pt>
                <c:pt idx="117">
                  <c:v>1.8931895442318829</c:v>
                </c:pt>
                <c:pt idx="118">
                  <c:v>1.899562124260689</c:v>
                </c:pt>
                <c:pt idx="119">
                  <c:v>1.9104754542909435</c:v>
                </c:pt>
                <c:pt idx="120">
                  <c:v>1.9027531868068848</c:v>
                </c:pt>
                <c:pt idx="121">
                  <c:v>1.898677039867386</c:v>
                </c:pt>
                <c:pt idx="122">
                  <c:v>1.9079094209233585</c:v>
                </c:pt>
                <c:pt idx="123">
                  <c:v>1.9252915095702796</c:v>
                </c:pt>
                <c:pt idx="124">
                  <c:v>1.9278694730592965</c:v>
                </c:pt>
                <c:pt idx="125">
                  <c:v>1.9174114311767554</c:v>
                </c:pt>
                <c:pt idx="126">
                  <c:v>1.9157741459414623</c:v>
                </c:pt>
                <c:pt idx="127">
                  <c:v>1.9013099389830466</c:v>
                </c:pt>
                <c:pt idx="128">
                  <c:v>1.9072607638367616</c:v>
                </c:pt>
                <c:pt idx="129">
                  <c:v>1.9057139223210118</c:v>
                </c:pt>
                <c:pt idx="130">
                  <c:v>1.9222968999989152</c:v>
                </c:pt>
                <c:pt idx="131">
                  <c:v>1.9019147394007618</c:v>
                </c:pt>
                <c:pt idx="132">
                  <c:v>1.9168719321309007</c:v>
                </c:pt>
                <c:pt idx="133">
                  <c:v>1.9180419444563825</c:v>
                </c:pt>
                <c:pt idx="134">
                  <c:v>1.9258789884581518</c:v>
                </c:pt>
                <c:pt idx="135">
                  <c:v>1.9246101223374401</c:v>
                </c:pt>
                <c:pt idx="136">
                  <c:v>1.9061224000454358</c:v>
                </c:pt>
                <c:pt idx="137">
                  <c:v>1.9220036107998046</c:v>
                </c:pt>
                <c:pt idx="138">
                  <c:v>1.9347968451783573</c:v>
                </c:pt>
                <c:pt idx="139">
                  <c:v>1.9335864653262032</c:v>
                </c:pt>
                <c:pt idx="140">
                  <c:v>1.9085488163855375</c:v>
                </c:pt>
                <c:pt idx="141">
                  <c:v>1.927491488609596</c:v>
                </c:pt>
                <c:pt idx="142">
                  <c:v>1.9213190942569167</c:v>
                </c:pt>
                <c:pt idx="143">
                  <c:v>1.9090892273179205</c:v>
                </c:pt>
                <c:pt idx="144">
                  <c:v>1.9086797825620683</c:v>
                </c:pt>
                <c:pt idx="145">
                  <c:v>1.917217349164527</c:v>
                </c:pt>
                <c:pt idx="146">
                  <c:v>1.9398578958231838</c:v>
                </c:pt>
                <c:pt idx="147">
                  <c:v>1.9105955934852488</c:v>
                </c:pt>
                <c:pt idx="148">
                  <c:v>1.9078890704261657</c:v>
                </c:pt>
                <c:pt idx="149">
                  <c:v>1.9146380785218784</c:v>
                </c:pt>
                <c:pt idx="150">
                  <c:v>1.9164202039431548</c:v>
                </c:pt>
                <c:pt idx="151">
                  <c:v>1.9188784853112724</c:v>
                </c:pt>
                <c:pt idx="152">
                  <c:v>1.8991231980007224</c:v>
                </c:pt>
                <c:pt idx="153">
                  <c:v>1.9169429837658012</c:v>
                </c:pt>
                <c:pt idx="154">
                  <c:v>1.8977883658507451</c:v>
                </c:pt>
                <c:pt idx="155">
                  <c:v>1.9037191860408398</c:v>
                </c:pt>
                <c:pt idx="156">
                  <c:v>1.904685840090347</c:v>
                </c:pt>
                <c:pt idx="157">
                  <c:v>1.9157378303197083</c:v>
                </c:pt>
                <c:pt idx="158">
                  <c:v>1.9303280447580233</c:v>
                </c:pt>
                <c:pt idx="159">
                  <c:v>1.9387816044805377</c:v>
                </c:pt>
                <c:pt idx="160">
                  <c:v>1.921847984485292</c:v>
                </c:pt>
                <c:pt idx="161">
                  <c:v>1.9138673279439908</c:v>
                </c:pt>
                <c:pt idx="162">
                  <c:v>1.9351090664198356</c:v>
                </c:pt>
                <c:pt idx="163">
                  <c:v>1.9415500855056631</c:v>
                </c:pt>
                <c:pt idx="164">
                  <c:v>1.9337596043231657</c:v>
                </c:pt>
                <c:pt idx="165">
                  <c:v>1.9385671844917258</c:v>
                </c:pt>
                <c:pt idx="166">
                  <c:v>1.9394361933618764</c:v>
                </c:pt>
                <c:pt idx="167">
                  <c:v>1.9215603738820441</c:v>
                </c:pt>
                <c:pt idx="168">
                  <c:v>1.9207624555661753</c:v>
                </c:pt>
                <c:pt idx="169">
                  <c:v>1.9374078045425946</c:v>
                </c:pt>
                <c:pt idx="170">
                  <c:v>1.9504099993380299</c:v>
                </c:pt>
                <c:pt idx="171">
                  <c:v>1.9476477322578707</c:v>
                </c:pt>
                <c:pt idx="172">
                  <c:v>1.9538933216733883</c:v>
                </c:pt>
                <c:pt idx="173">
                  <c:v>1.9533620220535739</c:v>
                </c:pt>
                <c:pt idx="174">
                  <c:v>1.9519438462953731</c:v>
                </c:pt>
                <c:pt idx="175">
                  <c:v>1.9400183696408992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E5-4F69-9916-F24B4175EE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8851600"/>
        <c:axId val="729240256"/>
      </c:scatterChart>
      <c:valAx>
        <c:axId val="728851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9240256"/>
        <c:crossesAt val="0"/>
        <c:crossBetween val="midCat"/>
        <c:majorUnit val="10"/>
      </c:valAx>
      <c:valAx>
        <c:axId val="729240256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8851600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6.xml"/><Relationship Id="rId2" Type="http://schemas.openxmlformats.org/officeDocument/2006/relationships/chart" Target="../charts/chart35.xml"/><Relationship Id="rId1" Type="http://schemas.openxmlformats.org/officeDocument/2006/relationships/chart" Target="../charts/chart34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2.xml"/><Relationship Id="rId2" Type="http://schemas.openxmlformats.org/officeDocument/2006/relationships/chart" Target="../charts/chart41.xml"/><Relationship Id="rId1" Type="http://schemas.openxmlformats.org/officeDocument/2006/relationships/chart" Target="../charts/chart40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5.xml"/><Relationship Id="rId2" Type="http://schemas.openxmlformats.org/officeDocument/2006/relationships/chart" Target="../charts/chart44.xml"/><Relationship Id="rId1" Type="http://schemas.openxmlformats.org/officeDocument/2006/relationships/chart" Target="../charts/chart43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8.xml"/><Relationship Id="rId2" Type="http://schemas.openxmlformats.org/officeDocument/2006/relationships/chart" Target="../charts/chart47.xml"/><Relationship Id="rId1" Type="http://schemas.openxmlformats.org/officeDocument/2006/relationships/chart" Target="../charts/chart46.xm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1.xml"/><Relationship Id="rId2" Type="http://schemas.openxmlformats.org/officeDocument/2006/relationships/chart" Target="../charts/chart50.xml"/><Relationship Id="rId1" Type="http://schemas.openxmlformats.org/officeDocument/2006/relationships/chart" Target="../charts/chart49.xml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4.xml"/><Relationship Id="rId2" Type="http://schemas.openxmlformats.org/officeDocument/2006/relationships/chart" Target="../charts/chart53.xml"/><Relationship Id="rId1" Type="http://schemas.openxmlformats.org/officeDocument/2006/relationships/chart" Target="../charts/chart52.xml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7.xml"/><Relationship Id="rId2" Type="http://schemas.openxmlformats.org/officeDocument/2006/relationships/chart" Target="../charts/chart56.xml"/><Relationship Id="rId1" Type="http://schemas.openxmlformats.org/officeDocument/2006/relationships/chart" Target="../charts/chart55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00000000-0008-0000-1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00000000-0008-0000-1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00000000-0008-0000-1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550448</xdr:colOff>
      <xdr:row>4</xdr:row>
      <xdr:rowOff>31323</xdr:rowOff>
    </xdr:from>
    <xdr:to>
      <xdr:col>41</xdr:col>
      <xdr:colOff>474968</xdr:colOff>
      <xdr:row>35</xdr:row>
      <xdr:rowOff>151322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550448</xdr:colOff>
      <xdr:row>4</xdr:row>
      <xdr:rowOff>31323</xdr:rowOff>
    </xdr:from>
    <xdr:to>
      <xdr:col>37</xdr:col>
      <xdr:colOff>452437</xdr:colOff>
      <xdr:row>28</xdr:row>
      <xdr:rowOff>154781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667529</xdr:colOff>
      <xdr:row>27</xdr:row>
      <xdr:rowOff>129694</xdr:rowOff>
    </xdr:from>
    <xdr:to>
      <xdr:col>24</xdr:col>
      <xdr:colOff>667529</xdr:colOff>
      <xdr:row>50</xdr:row>
      <xdr:rowOff>6769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workbookViewId="0">
      <selection activeCell="B29" sqref="B29"/>
    </sheetView>
  </sheetViews>
  <sheetFormatPr baseColWidth="10" defaultColWidth="8.83203125" defaultRowHeight="13" x14ac:dyDescent="0.15"/>
  <cols>
    <col min="1" max="1" width="20.5" customWidth="1"/>
    <col min="2" max="2" width="48.33203125" customWidth="1"/>
  </cols>
  <sheetData>
    <row r="1" spans="1:2" x14ac:dyDescent="0.15">
      <c r="A1" s="11" t="s">
        <v>26</v>
      </c>
      <c r="B1" s="13" t="s">
        <v>38</v>
      </c>
    </row>
    <row r="2" spans="1:2" x14ac:dyDescent="0.15">
      <c r="A2" s="11" t="s">
        <v>21</v>
      </c>
      <c r="B2" s="45" t="s">
        <v>49</v>
      </c>
    </row>
    <row r="3" spans="1:2" x14ac:dyDescent="0.15">
      <c r="A3" s="11" t="s">
        <v>25</v>
      </c>
      <c r="B3" s="45" t="s">
        <v>39</v>
      </c>
    </row>
    <row r="4" spans="1:2" ht="15" x14ac:dyDescent="0.2">
      <c r="A4" s="11" t="s">
        <v>23</v>
      </c>
      <c r="B4" s="12" t="s">
        <v>24</v>
      </c>
    </row>
    <row r="5" spans="1:2" ht="15" x14ac:dyDescent="0.2">
      <c r="A5" s="11" t="s">
        <v>22</v>
      </c>
      <c r="B5" s="45" t="s">
        <v>40</v>
      </c>
    </row>
  </sheetData>
  <pageMargins left="0.7" right="0.7" top="0.75" bottom="0.75" header="0.3" footer="0.3"/>
  <pageSetup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V798"/>
  <sheetViews>
    <sheetView zoomScale="75" zoomScaleNormal="75" zoomScalePageLayoutView="75" workbookViewId="0">
      <selection activeCell="D1" sqref="D1:G1048576"/>
    </sheetView>
  </sheetViews>
  <sheetFormatPr baseColWidth="10" defaultColWidth="11.5" defaultRowHeight="13" x14ac:dyDescent="0.15"/>
  <cols>
    <col min="1" max="2" width="11.5" style="6"/>
    <col min="3" max="3" width="13.5" style="6" customWidth="1"/>
    <col min="8" max="8" width="4.5" style="6" customWidth="1"/>
    <col min="9" max="10" width="8.5" style="6" customWidth="1"/>
    <col min="11" max="11" width="13.5" style="6" customWidth="1"/>
    <col min="12" max="12" width="17.5" style="6" customWidth="1"/>
    <col min="13" max="13" width="12.5" style="6" customWidth="1"/>
    <col min="14" max="14" width="11.5" style="6"/>
    <col min="15" max="15" width="6.5" style="6" customWidth="1"/>
    <col min="16" max="16" width="9.5" style="6" customWidth="1"/>
    <col min="17" max="16384" width="11.5" style="6"/>
  </cols>
  <sheetData>
    <row r="1" spans="1:16" s="4" customFormat="1" ht="55.5" customHeight="1" x14ac:dyDescent="0.2">
      <c r="A1" s="4" t="s">
        <v>11</v>
      </c>
      <c r="B1" s="4" t="s">
        <v>6</v>
      </c>
      <c r="C1" s="4" t="s">
        <v>4</v>
      </c>
      <c r="D1" t="s">
        <v>41</v>
      </c>
      <c r="E1" t="s">
        <v>19</v>
      </c>
      <c r="F1" t="s">
        <v>42</v>
      </c>
      <c r="G1" t="s">
        <v>20</v>
      </c>
      <c r="I1" s="4" t="s">
        <v>0</v>
      </c>
      <c r="J1" s="4" t="s">
        <v>1</v>
      </c>
      <c r="K1" s="4" t="s">
        <v>2</v>
      </c>
      <c r="L1" s="4" t="s">
        <v>3</v>
      </c>
      <c r="M1" s="5" t="s">
        <v>12</v>
      </c>
      <c r="N1" s="5" t="s">
        <v>15</v>
      </c>
      <c r="O1" s="4" t="s">
        <v>13</v>
      </c>
      <c r="P1" s="4" t="s">
        <v>14</v>
      </c>
    </row>
    <row r="2" spans="1:16" x14ac:dyDescent="0.15">
      <c r="A2" s="6">
        <v>0.5</v>
      </c>
      <c r="B2" s="6">
        <v>0</v>
      </c>
      <c r="C2" s="6" t="s">
        <v>9</v>
      </c>
      <c r="D2">
        <v>799.161865234375</v>
      </c>
      <c r="E2">
        <v>588.92266845703102</v>
      </c>
      <c r="F2">
        <v>462.21099853515602</v>
      </c>
      <c r="G2">
        <v>461.00997924804699</v>
      </c>
      <c r="I2" s="7">
        <f t="shared" ref="I2:J65" si="0">D2-F2</f>
        <v>336.95086669921898</v>
      </c>
      <c r="J2" s="7">
        <f t="shared" si="0"/>
        <v>127.91268920898403</v>
      </c>
      <c r="K2" s="7">
        <f t="shared" ref="K2:K65" si="1">I2-0.7*J2</f>
        <v>247.41198425293015</v>
      </c>
      <c r="L2" s="8">
        <f t="shared" ref="L2:L65" si="2">K2/J2</f>
        <v>1.9342254922708091</v>
      </c>
      <c r="M2" s="8"/>
      <c r="N2" s="18">
        <f>LINEST(V64:V104,U64:U104)</f>
        <v>-6.1801327762714244E-3</v>
      </c>
      <c r="O2" s="9">
        <f>AVERAGE(M38:M45)</f>
        <v>1.9745480204888237</v>
      </c>
    </row>
    <row r="3" spans="1:16" x14ac:dyDescent="0.15">
      <c r="A3" s="6">
        <v>1</v>
      </c>
      <c r="B3" s="6">
        <v>1</v>
      </c>
      <c r="C3" s="6" t="s">
        <v>7</v>
      </c>
      <c r="D3">
        <v>790.96221923828102</v>
      </c>
      <c r="E3">
        <v>583.31427001953102</v>
      </c>
      <c r="F3">
        <v>460.9404296875</v>
      </c>
      <c r="G3">
        <v>460.258056640625</v>
      </c>
      <c r="I3" s="7">
        <f t="shared" si="0"/>
        <v>330.02178955078102</v>
      </c>
      <c r="J3" s="7">
        <f t="shared" si="0"/>
        <v>123.05621337890602</v>
      </c>
      <c r="K3" s="7">
        <f t="shared" si="1"/>
        <v>243.88244018554681</v>
      </c>
      <c r="L3" s="8">
        <f t="shared" si="2"/>
        <v>1.9818783098306558</v>
      </c>
      <c r="M3" s="8"/>
      <c r="N3" s="18"/>
    </row>
    <row r="4" spans="1:16" ht="15" x14ac:dyDescent="0.15">
      <c r="A4" s="6">
        <v>1.5</v>
      </c>
      <c r="B4" s="6">
        <v>2</v>
      </c>
      <c r="D4">
        <v>746.22717285156295</v>
      </c>
      <c r="E4">
        <v>568.29345703125</v>
      </c>
      <c r="F4">
        <v>461.07760620117199</v>
      </c>
      <c r="G4">
        <v>460.220947265625</v>
      </c>
      <c r="I4" s="7">
        <f t="shared" si="0"/>
        <v>285.14956665039097</v>
      </c>
      <c r="J4" s="7">
        <f t="shared" si="0"/>
        <v>108.072509765625</v>
      </c>
      <c r="K4" s="7">
        <f t="shared" si="1"/>
        <v>209.49880981445347</v>
      </c>
      <c r="L4" s="8">
        <f t="shared" si="2"/>
        <v>1.9385023098731577</v>
      </c>
      <c r="M4" s="8"/>
      <c r="N4" s="16" t="s">
        <v>16</v>
      </c>
    </row>
    <row r="5" spans="1:16" x14ac:dyDescent="0.15">
      <c r="A5" s="6">
        <v>2</v>
      </c>
      <c r="B5" s="6">
        <v>3</v>
      </c>
      <c r="D5">
        <v>730.06646728515602</v>
      </c>
      <c r="E5">
        <v>555.853515625</v>
      </c>
      <c r="F5">
        <v>461.99066162109398</v>
      </c>
      <c r="G5">
        <v>460.98303222656301</v>
      </c>
      <c r="I5" s="7">
        <f t="shared" si="0"/>
        <v>268.07580566406205</v>
      </c>
      <c r="J5" s="7">
        <f t="shared" si="0"/>
        <v>94.870483398436988</v>
      </c>
      <c r="K5" s="7">
        <f t="shared" si="1"/>
        <v>201.66646728515616</v>
      </c>
      <c r="L5" s="8">
        <f t="shared" si="2"/>
        <v>2.1257029590351877</v>
      </c>
      <c r="M5" s="8"/>
      <c r="N5" s="18">
        <f>RSQ(V64:V104,U64:U104)</f>
        <v>0.98170005887525436</v>
      </c>
    </row>
    <row r="6" spans="1:16" x14ac:dyDescent="0.15">
      <c r="A6" s="6">
        <v>2.5</v>
      </c>
      <c r="B6" s="6">
        <v>4</v>
      </c>
      <c r="C6" s="6" t="s">
        <v>5</v>
      </c>
      <c r="D6">
        <v>742.66046142578102</v>
      </c>
      <c r="E6">
        <v>556.54345703125</v>
      </c>
      <c r="F6">
        <v>462.08035278320301</v>
      </c>
      <c r="G6">
        <v>461.29388427734398</v>
      </c>
      <c r="I6" s="7">
        <f t="shared" si="0"/>
        <v>280.58010864257801</v>
      </c>
      <c r="J6" s="7">
        <f t="shared" si="0"/>
        <v>95.249572753906023</v>
      </c>
      <c r="K6" s="7">
        <f t="shared" si="1"/>
        <v>213.90540771484382</v>
      </c>
      <c r="L6" s="8">
        <f t="shared" si="2"/>
        <v>2.245736138549471</v>
      </c>
      <c r="M6" s="8">
        <f t="shared" ref="M6:M22" si="3">L6+ABS($N$2)*A6</f>
        <v>2.2611864704901494</v>
      </c>
      <c r="P6" s="6">
        <f t="shared" ref="P6:P69" si="4">(M6-$O$2)/$O$2*100</f>
        <v>14.516661384126014</v>
      </c>
    </row>
    <row r="7" spans="1:16" x14ac:dyDescent="0.15">
      <c r="A7" s="6">
        <v>3</v>
      </c>
      <c r="B7" s="6">
        <v>5</v>
      </c>
      <c r="C7" s="6" t="s">
        <v>8</v>
      </c>
      <c r="D7">
        <v>813.11071777343795</v>
      </c>
      <c r="E7">
        <v>595.28649902343795</v>
      </c>
      <c r="F7">
        <v>460.98410034179699</v>
      </c>
      <c r="G7">
        <v>460.16198730468801</v>
      </c>
      <c r="I7" s="7">
        <f t="shared" si="0"/>
        <v>352.12661743164097</v>
      </c>
      <c r="J7" s="7">
        <f t="shared" si="0"/>
        <v>135.12451171874994</v>
      </c>
      <c r="K7" s="7">
        <f t="shared" si="1"/>
        <v>257.53945922851602</v>
      </c>
      <c r="L7" s="8">
        <f t="shared" si="2"/>
        <v>1.9059418306321969</v>
      </c>
      <c r="M7" s="8">
        <f t="shared" si="3"/>
        <v>1.9244822289610113</v>
      </c>
      <c r="P7" s="6">
        <f t="shared" si="4"/>
        <v>-2.5355570494263304</v>
      </c>
    </row>
    <row r="8" spans="1:16" x14ac:dyDescent="0.15">
      <c r="A8" s="6">
        <v>3.5</v>
      </c>
      <c r="B8" s="6">
        <v>6</v>
      </c>
      <c r="D8">
        <v>735.19512939453102</v>
      </c>
      <c r="E8">
        <v>565.97369384765602</v>
      </c>
      <c r="F8">
        <v>461.26589965820301</v>
      </c>
      <c r="G8">
        <v>460.40371704101602</v>
      </c>
      <c r="I8" s="7">
        <f t="shared" si="0"/>
        <v>273.92922973632801</v>
      </c>
      <c r="J8" s="7">
        <f t="shared" si="0"/>
        <v>105.56997680664</v>
      </c>
      <c r="K8" s="7">
        <f t="shared" si="1"/>
        <v>200.03024597168002</v>
      </c>
      <c r="L8" s="8">
        <f t="shared" si="2"/>
        <v>1.8947645156544051</v>
      </c>
      <c r="M8" s="8">
        <f t="shared" si="3"/>
        <v>1.9163949803713551</v>
      </c>
      <c r="P8" s="6">
        <f t="shared" si="4"/>
        <v>-2.9451317219964133</v>
      </c>
    </row>
    <row r="9" spans="1:16" x14ac:dyDescent="0.15">
      <c r="A9" s="6">
        <v>4</v>
      </c>
      <c r="B9" s="6">
        <v>7</v>
      </c>
      <c r="D9">
        <v>789.71929931640602</v>
      </c>
      <c r="E9">
        <v>582.74981689453102</v>
      </c>
      <c r="F9">
        <v>461.80978393554699</v>
      </c>
      <c r="G9">
        <v>461.21182250976602</v>
      </c>
      <c r="I9" s="7">
        <f t="shared" si="0"/>
        <v>327.90951538085903</v>
      </c>
      <c r="J9" s="7">
        <f t="shared" si="0"/>
        <v>121.537994384765</v>
      </c>
      <c r="K9" s="7">
        <f t="shared" si="1"/>
        <v>242.83291931152354</v>
      </c>
      <c r="L9" s="8">
        <f t="shared" si="2"/>
        <v>1.998000053734333</v>
      </c>
      <c r="M9" s="8">
        <f t="shared" si="3"/>
        <v>2.0227205848394187</v>
      </c>
      <c r="P9" s="6">
        <f t="shared" si="4"/>
        <v>2.4396755029877326</v>
      </c>
    </row>
    <row r="10" spans="1:16" x14ac:dyDescent="0.15">
      <c r="A10" s="6">
        <v>4.5</v>
      </c>
      <c r="B10" s="6">
        <v>8</v>
      </c>
      <c r="D10">
        <v>824.38482666015602</v>
      </c>
      <c r="E10">
        <v>593.99645996093795</v>
      </c>
      <c r="F10">
        <v>461.56298828125</v>
      </c>
      <c r="G10">
        <v>460.50296020507801</v>
      </c>
      <c r="I10" s="7">
        <f t="shared" si="0"/>
        <v>362.82183837890602</v>
      </c>
      <c r="J10" s="7">
        <f t="shared" si="0"/>
        <v>133.49349975585994</v>
      </c>
      <c r="K10" s="7">
        <f t="shared" si="1"/>
        <v>269.37638854980406</v>
      </c>
      <c r="L10" s="8">
        <f t="shared" si="2"/>
        <v>2.0178989167446657</v>
      </c>
      <c r="M10" s="8">
        <f t="shared" si="3"/>
        <v>2.0457095142378869</v>
      </c>
      <c r="P10" s="6">
        <f t="shared" si="4"/>
        <v>3.6039383702325107</v>
      </c>
    </row>
    <row r="11" spans="1:16" x14ac:dyDescent="0.15">
      <c r="A11" s="6">
        <v>5</v>
      </c>
      <c r="B11" s="6">
        <v>9</v>
      </c>
      <c r="D11">
        <v>830.10394287109398</v>
      </c>
      <c r="E11">
        <v>596.38006591796898</v>
      </c>
      <c r="F11">
        <v>460.78329467773398</v>
      </c>
      <c r="G11">
        <v>459.869384765625</v>
      </c>
      <c r="I11" s="7">
        <f t="shared" si="0"/>
        <v>369.32064819336</v>
      </c>
      <c r="J11" s="7">
        <f t="shared" si="0"/>
        <v>136.51068115234398</v>
      </c>
      <c r="K11" s="7">
        <f t="shared" si="1"/>
        <v>273.76317138671925</v>
      </c>
      <c r="L11" s="8">
        <f t="shared" si="2"/>
        <v>2.0054340735521161</v>
      </c>
      <c r="M11" s="8">
        <f t="shared" si="3"/>
        <v>2.036334737433473</v>
      </c>
      <c r="P11" s="6">
        <f t="shared" si="4"/>
        <v>3.1291574731797742</v>
      </c>
    </row>
    <row r="12" spans="1:16" x14ac:dyDescent="0.15">
      <c r="A12" s="6">
        <v>5.5</v>
      </c>
      <c r="B12" s="6">
        <v>10</v>
      </c>
      <c r="D12">
        <v>828.26531982421898</v>
      </c>
      <c r="E12">
        <v>597.675048828125</v>
      </c>
      <c r="F12">
        <v>461.02969360351602</v>
      </c>
      <c r="G12">
        <v>460.04940795898398</v>
      </c>
      <c r="I12" s="7">
        <f t="shared" si="0"/>
        <v>367.23562622070295</v>
      </c>
      <c r="J12" s="7">
        <f t="shared" si="0"/>
        <v>137.62564086914102</v>
      </c>
      <c r="K12" s="7">
        <f t="shared" si="1"/>
        <v>270.89767761230428</v>
      </c>
      <c r="L12" s="8">
        <f t="shared" si="2"/>
        <v>1.9683663298606011</v>
      </c>
      <c r="M12" s="8">
        <f t="shared" si="3"/>
        <v>2.0023570601300937</v>
      </c>
      <c r="P12" s="6">
        <f t="shared" si="4"/>
        <v>1.4083749472137703</v>
      </c>
    </row>
    <row r="13" spans="1:16" x14ac:dyDescent="0.15">
      <c r="A13" s="6">
        <v>6</v>
      </c>
      <c r="B13" s="6">
        <v>11</v>
      </c>
      <c r="D13">
        <v>826.76385498046898</v>
      </c>
      <c r="E13">
        <v>595.067138671875</v>
      </c>
      <c r="F13">
        <v>461.37277221679699</v>
      </c>
      <c r="G13">
        <v>460.40435791015602</v>
      </c>
      <c r="I13" s="7">
        <f t="shared" si="0"/>
        <v>365.39108276367199</v>
      </c>
      <c r="J13" s="7">
        <f t="shared" si="0"/>
        <v>134.66278076171898</v>
      </c>
      <c r="K13" s="7">
        <f t="shared" si="1"/>
        <v>271.12713623046869</v>
      </c>
      <c r="L13" s="8">
        <f t="shared" si="2"/>
        <v>2.0133784160466623</v>
      </c>
      <c r="M13" s="8">
        <f t="shared" si="3"/>
        <v>2.0504592127042911</v>
      </c>
      <c r="P13" s="6">
        <f t="shared" si="4"/>
        <v>3.8444844808927279</v>
      </c>
    </row>
    <row r="14" spans="1:16" x14ac:dyDescent="0.15">
      <c r="A14" s="6">
        <v>6.5</v>
      </c>
      <c r="B14" s="6">
        <v>12</v>
      </c>
      <c r="D14">
        <v>863.2607421875</v>
      </c>
      <c r="E14">
        <v>609.95965576171898</v>
      </c>
      <c r="F14">
        <v>461.735595703125</v>
      </c>
      <c r="G14">
        <v>460.890380859375</v>
      </c>
      <c r="I14" s="7">
        <f t="shared" si="0"/>
        <v>401.525146484375</v>
      </c>
      <c r="J14" s="7">
        <f t="shared" si="0"/>
        <v>149.06927490234398</v>
      </c>
      <c r="K14" s="7">
        <f t="shared" si="1"/>
        <v>297.17665405273419</v>
      </c>
      <c r="L14" s="8">
        <f t="shared" si="2"/>
        <v>1.993547323869497</v>
      </c>
      <c r="M14" s="8">
        <f t="shared" si="3"/>
        <v>2.0337181869152614</v>
      </c>
      <c r="P14" s="6">
        <f t="shared" si="4"/>
        <v>2.9966435767811501</v>
      </c>
    </row>
    <row r="15" spans="1:16" x14ac:dyDescent="0.15">
      <c r="A15" s="6">
        <v>7</v>
      </c>
      <c r="B15" s="6">
        <v>13</v>
      </c>
      <c r="D15">
        <v>937.14544677734398</v>
      </c>
      <c r="E15">
        <v>639.12561035156295</v>
      </c>
      <c r="F15">
        <v>461.453125</v>
      </c>
      <c r="G15">
        <v>460.13635253906301</v>
      </c>
      <c r="I15" s="7">
        <f t="shared" si="0"/>
        <v>475.69232177734398</v>
      </c>
      <c r="J15" s="7">
        <f t="shared" si="0"/>
        <v>178.98925781249994</v>
      </c>
      <c r="K15" s="7">
        <f t="shared" si="1"/>
        <v>350.39984130859403</v>
      </c>
      <c r="L15" s="8">
        <f t="shared" si="2"/>
        <v>1.957658496330853</v>
      </c>
      <c r="M15" s="8">
        <f t="shared" si="3"/>
        <v>2.0009194257647529</v>
      </c>
      <c r="P15" s="6">
        <f t="shared" si="4"/>
        <v>1.335566671576851</v>
      </c>
    </row>
    <row r="16" spans="1:16" x14ac:dyDescent="0.15">
      <c r="A16" s="6">
        <v>7.5</v>
      </c>
      <c r="B16" s="6">
        <v>14</v>
      </c>
      <c r="D16">
        <v>843.68688964843795</v>
      </c>
      <c r="E16">
        <v>603.348388671875</v>
      </c>
      <c r="F16">
        <v>461.45016479492199</v>
      </c>
      <c r="G16">
        <v>460.29727172851602</v>
      </c>
      <c r="I16" s="7">
        <f t="shared" si="0"/>
        <v>382.23672485351597</v>
      </c>
      <c r="J16" s="7">
        <f t="shared" si="0"/>
        <v>143.05111694335898</v>
      </c>
      <c r="K16" s="7">
        <f t="shared" si="1"/>
        <v>282.10094299316472</v>
      </c>
      <c r="L16" s="8">
        <f t="shared" si="2"/>
        <v>1.9720289433661846</v>
      </c>
      <c r="M16" s="8">
        <f t="shared" si="3"/>
        <v>2.0183799391882205</v>
      </c>
      <c r="P16" s="6">
        <f t="shared" si="4"/>
        <v>2.2198456682023666</v>
      </c>
    </row>
    <row r="17" spans="1:16" x14ac:dyDescent="0.15">
      <c r="A17" s="6">
        <v>8</v>
      </c>
      <c r="B17" s="6">
        <v>15</v>
      </c>
      <c r="D17">
        <v>786.79284667968795</v>
      </c>
      <c r="E17">
        <v>584.55822753906295</v>
      </c>
      <c r="F17">
        <v>462.04177856445301</v>
      </c>
      <c r="G17">
        <v>461.08206176757801</v>
      </c>
      <c r="I17" s="7">
        <f t="shared" si="0"/>
        <v>324.75106811523494</v>
      </c>
      <c r="J17" s="7">
        <f t="shared" si="0"/>
        <v>123.47616577148494</v>
      </c>
      <c r="K17" s="7">
        <f t="shared" si="1"/>
        <v>238.31775207519547</v>
      </c>
      <c r="L17" s="8">
        <f t="shared" si="2"/>
        <v>1.930070881179172</v>
      </c>
      <c r="M17" s="8">
        <f t="shared" si="3"/>
        <v>1.9795119433893433</v>
      </c>
      <c r="P17" s="6">
        <f t="shared" si="4"/>
        <v>0.25139540031499119</v>
      </c>
    </row>
    <row r="18" spans="1:16" x14ac:dyDescent="0.15">
      <c r="A18" s="6">
        <v>8.5</v>
      </c>
      <c r="B18" s="6">
        <v>16</v>
      </c>
      <c r="D18">
        <v>791.39007568359398</v>
      </c>
      <c r="E18">
        <v>584.77453613281295</v>
      </c>
      <c r="F18">
        <v>461.21203613281301</v>
      </c>
      <c r="G18">
        <v>460.21331787109398</v>
      </c>
      <c r="I18" s="7">
        <f t="shared" si="0"/>
        <v>330.17803955078097</v>
      </c>
      <c r="J18" s="7">
        <f t="shared" si="0"/>
        <v>124.56121826171898</v>
      </c>
      <c r="K18" s="7">
        <f t="shared" si="1"/>
        <v>242.98518676757769</v>
      </c>
      <c r="L18" s="8">
        <f t="shared" si="2"/>
        <v>1.9507290484028093</v>
      </c>
      <c r="M18" s="8">
        <f t="shared" si="3"/>
        <v>2.0032601770011165</v>
      </c>
      <c r="P18" s="6">
        <f t="shared" si="4"/>
        <v>1.4541128508581274</v>
      </c>
    </row>
    <row r="19" spans="1:16" x14ac:dyDescent="0.15">
      <c r="A19" s="6">
        <v>9</v>
      </c>
      <c r="B19" s="6">
        <v>17</v>
      </c>
      <c r="D19">
        <v>798.68078613281295</v>
      </c>
      <c r="E19">
        <v>587.29528808593795</v>
      </c>
      <c r="F19">
        <v>461.74301147460898</v>
      </c>
      <c r="G19">
        <v>460.65499877929699</v>
      </c>
      <c r="I19" s="7">
        <f t="shared" si="0"/>
        <v>336.93777465820398</v>
      </c>
      <c r="J19" s="7">
        <f t="shared" si="0"/>
        <v>126.64028930664097</v>
      </c>
      <c r="K19" s="7">
        <f t="shared" si="1"/>
        <v>248.28957214355529</v>
      </c>
      <c r="L19" s="8">
        <f t="shared" si="2"/>
        <v>1.9605891103293229</v>
      </c>
      <c r="M19" s="8">
        <f t="shared" si="3"/>
        <v>2.0162103053157656</v>
      </c>
      <c r="P19" s="6">
        <f t="shared" si="4"/>
        <v>2.1099656424981696</v>
      </c>
    </row>
    <row r="20" spans="1:16" x14ac:dyDescent="0.15">
      <c r="A20" s="6">
        <v>9.5</v>
      </c>
      <c r="B20" s="6">
        <v>18</v>
      </c>
      <c r="D20">
        <v>801.15173339843795</v>
      </c>
      <c r="E20">
        <v>589.58483886718795</v>
      </c>
      <c r="F20">
        <v>461.87384033203102</v>
      </c>
      <c r="G20">
        <v>460.96057128906301</v>
      </c>
      <c r="I20" s="7">
        <f t="shared" si="0"/>
        <v>339.27789306640693</v>
      </c>
      <c r="J20" s="7">
        <f t="shared" si="0"/>
        <v>128.62426757812494</v>
      </c>
      <c r="K20" s="7">
        <f t="shared" si="1"/>
        <v>249.24090576171949</v>
      </c>
      <c r="L20" s="8">
        <f t="shared" si="2"/>
        <v>1.9377440233844936</v>
      </c>
      <c r="M20" s="8">
        <f t="shared" si="3"/>
        <v>1.9964552847590722</v>
      </c>
      <c r="P20" s="6">
        <f t="shared" si="4"/>
        <v>1.1094824761377573</v>
      </c>
    </row>
    <row r="21" spans="1:16" x14ac:dyDescent="0.15">
      <c r="A21" s="6">
        <v>10</v>
      </c>
      <c r="B21" s="6">
        <v>19</v>
      </c>
      <c r="D21">
        <v>844.82116699218795</v>
      </c>
      <c r="E21">
        <v>606.38635253906295</v>
      </c>
      <c r="F21">
        <v>461.08758544921898</v>
      </c>
      <c r="G21">
        <v>460.10537719726602</v>
      </c>
      <c r="I21" s="7">
        <f t="shared" si="0"/>
        <v>383.73358154296898</v>
      </c>
      <c r="J21" s="7">
        <f t="shared" si="0"/>
        <v>146.28097534179693</v>
      </c>
      <c r="K21" s="7">
        <f t="shared" si="1"/>
        <v>281.33689880371116</v>
      </c>
      <c r="L21" s="8">
        <f t="shared" si="2"/>
        <v>1.9232637610348544</v>
      </c>
      <c r="M21" s="8">
        <f t="shared" si="3"/>
        <v>1.9850650887975687</v>
      </c>
      <c r="P21" s="6">
        <f t="shared" si="4"/>
        <v>0.53263168074997547</v>
      </c>
    </row>
    <row r="22" spans="1:16" x14ac:dyDescent="0.15">
      <c r="A22" s="6">
        <v>10.5</v>
      </c>
      <c r="B22" s="6">
        <v>20</v>
      </c>
      <c r="D22">
        <v>888.11663818359398</v>
      </c>
      <c r="E22">
        <v>625.126953125</v>
      </c>
      <c r="F22">
        <v>460.90521240234398</v>
      </c>
      <c r="G22">
        <v>459.80111694335898</v>
      </c>
      <c r="I22" s="7">
        <f t="shared" si="0"/>
        <v>427.21142578125</v>
      </c>
      <c r="J22" s="7">
        <f t="shared" si="0"/>
        <v>165.32583618164102</v>
      </c>
      <c r="K22" s="7">
        <f t="shared" si="1"/>
        <v>311.48334045410127</v>
      </c>
      <c r="L22" s="8">
        <f t="shared" si="2"/>
        <v>1.8840572511115514</v>
      </c>
      <c r="M22" s="8">
        <f t="shared" si="3"/>
        <v>1.9489486452624014</v>
      </c>
      <c r="P22" s="6">
        <f t="shared" si="4"/>
        <v>-1.2964675946490714</v>
      </c>
    </row>
    <row r="23" spans="1:16" x14ac:dyDescent="0.15">
      <c r="A23" s="6">
        <v>11</v>
      </c>
      <c r="B23" s="6">
        <v>21</v>
      </c>
      <c r="D23">
        <v>905.598388671875</v>
      </c>
      <c r="E23">
        <v>633.15289306640602</v>
      </c>
      <c r="F23">
        <v>461.982177734375</v>
      </c>
      <c r="G23">
        <v>460.77630615234398</v>
      </c>
      <c r="I23" s="7">
        <f t="shared" si="0"/>
        <v>443.6162109375</v>
      </c>
      <c r="J23" s="7">
        <f t="shared" si="0"/>
        <v>172.37658691406205</v>
      </c>
      <c r="K23" s="7">
        <f t="shared" si="1"/>
        <v>322.95260009765656</v>
      </c>
      <c r="L23" s="8">
        <f t="shared" si="2"/>
        <v>1.8735293805223319</v>
      </c>
      <c r="M23" s="8">
        <f>L23+ABS($N$2)*A23</f>
        <v>1.9415108410613175</v>
      </c>
      <c r="P23" s="6">
        <f t="shared" si="4"/>
        <v>-1.6731514799689404</v>
      </c>
    </row>
    <row r="24" spans="1:16" x14ac:dyDescent="0.15">
      <c r="A24" s="6">
        <v>11.5</v>
      </c>
      <c r="B24" s="6">
        <v>22</v>
      </c>
      <c r="D24">
        <v>915.91815185546898</v>
      </c>
      <c r="E24">
        <v>637.46838378906295</v>
      </c>
      <c r="F24">
        <v>460.85858154296898</v>
      </c>
      <c r="G24">
        <v>459.58206176757801</v>
      </c>
      <c r="I24" s="7">
        <f t="shared" si="0"/>
        <v>455.0595703125</v>
      </c>
      <c r="J24" s="7">
        <f t="shared" si="0"/>
        <v>177.88632202148494</v>
      </c>
      <c r="K24" s="7">
        <f t="shared" si="1"/>
        <v>330.53914489746057</v>
      </c>
      <c r="L24" s="8">
        <f t="shared" si="2"/>
        <v>1.8581481765502936</v>
      </c>
      <c r="M24" s="8">
        <f t="shared" ref="M24:M87" si="5">L24+ABS($N$2)*A24</f>
        <v>1.929219703477415</v>
      </c>
      <c r="P24" s="6">
        <f t="shared" si="4"/>
        <v>-2.2956300146190989</v>
      </c>
    </row>
    <row r="25" spans="1:16" x14ac:dyDescent="0.15">
      <c r="A25" s="6">
        <v>12</v>
      </c>
      <c r="B25" s="6">
        <v>23</v>
      </c>
      <c r="D25">
        <v>887.83557128906295</v>
      </c>
      <c r="E25">
        <v>625.14660644531295</v>
      </c>
      <c r="F25">
        <v>461.42813110351602</v>
      </c>
      <c r="G25">
        <v>460.73239135742199</v>
      </c>
      <c r="I25" s="7">
        <f t="shared" si="0"/>
        <v>426.40744018554693</v>
      </c>
      <c r="J25" s="7">
        <f t="shared" si="0"/>
        <v>164.41421508789097</v>
      </c>
      <c r="K25" s="7">
        <f t="shared" si="1"/>
        <v>311.31748962402327</v>
      </c>
      <c r="L25" s="8">
        <f t="shared" si="2"/>
        <v>1.8934949721810985</v>
      </c>
      <c r="M25" s="8">
        <f t="shared" si="5"/>
        <v>1.9676565654963556</v>
      </c>
      <c r="P25" s="6">
        <f t="shared" si="4"/>
        <v>-0.34901430205592376</v>
      </c>
    </row>
    <row r="26" spans="1:16" x14ac:dyDescent="0.15">
      <c r="A26" s="6">
        <v>12.5</v>
      </c>
      <c r="B26" s="6">
        <v>24</v>
      </c>
      <c r="D26">
        <v>887.642333984375</v>
      </c>
      <c r="E26">
        <v>624.48785400390602</v>
      </c>
      <c r="F26">
        <v>462.33480834960898</v>
      </c>
      <c r="G26">
        <v>461.61492919921898</v>
      </c>
      <c r="I26" s="7">
        <f t="shared" si="0"/>
        <v>425.30752563476602</v>
      </c>
      <c r="J26" s="7">
        <f t="shared" si="0"/>
        <v>162.87292480468705</v>
      </c>
      <c r="K26" s="7">
        <f t="shared" si="1"/>
        <v>311.29647827148511</v>
      </c>
      <c r="L26" s="8">
        <f t="shared" si="2"/>
        <v>1.9112843871673804</v>
      </c>
      <c r="M26" s="8">
        <f t="shared" si="5"/>
        <v>1.9885360468707731</v>
      </c>
      <c r="P26" s="6">
        <f t="shared" si="4"/>
        <v>0.70841662176878806</v>
      </c>
    </row>
    <row r="27" spans="1:16" x14ac:dyDescent="0.15">
      <c r="A27" s="6">
        <v>13</v>
      </c>
      <c r="B27" s="6">
        <v>25</v>
      </c>
      <c r="D27">
        <v>901.830810546875</v>
      </c>
      <c r="E27">
        <v>628.43975830078102</v>
      </c>
      <c r="F27">
        <v>461.00424194335898</v>
      </c>
      <c r="G27">
        <v>460.13781738281301</v>
      </c>
      <c r="I27" s="7">
        <f t="shared" si="0"/>
        <v>440.82656860351602</v>
      </c>
      <c r="J27" s="7">
        <f t="shared" si="0"/>
        <v>168.30194091796801</v>
      </c>
      <c r="K27" s="7">
        <f t="shared" si="1"/>
        <v>323.01520996093842</v>
      </c>
      <c r="L27" s="8">
        <f t="shared" si="2"/>
        <v>1.9192601594439078</v>
      </c>
      <c r="M27" s="8">
        <f t="shared" si="5"/>
        <v>1.9996018855354363</v>
      </c>
      <c r="P27" s="6">
        <f t="shared" si="4"/>
        <v>1.2688405035806707</v>
      </c>
    </row>
    <row r="28" spans="1:16" x14ac:dyDescent="0.15">
      <c r="A28" s="6">
        <v>13.5</v>
      </c>
      <c r="B28" s="6">
        <v>26</v>
      </c>
      <c r="D28">
        <v>894.724365234375</v>
      </c>
      <c r="E28">
        <v>626.62567138671898</v>
      </c>
      <c r="F28">
        <v>461.26461791992199</v>
      </c>
      <c r="G28">
        <v>460.01950073242199</v>
      </c>
      <c r="I28" s="7">
        <f t="shared" si="0"/>
        <v>433.45974731445301</v>
      </c>
      <c r="J28" s="7">
        <f t="shared" si="0"/>
        <v>166.60617065429699</v>
      </c>
      <c r="K28" s="7">
        <f t="shared" si="1"/>
        <v>316.83542785644511</v>
      </c>
      <c r="L28" s="8">
        <f t="shared" si="2"/>
        <v>1.9017028397697797</v>
      </c>
      <c r="M28" s="8">
        <f t="shared" si="5"/>
        <v>1.9851346322494439</v>
      </c>
      <c r="P28" s="6">
        <f t="shared" si="4"/>
        <v>0.53615367419624971</v>
      </c>
    </row>
    <row r="29" spans="1:16" x14ac:dyDescent="0.15">
      <c r="A29" s="6">
        <v>14</v>
      </c>
      <c r="B29" s="6">
        <v>27</v>
      </c>
      <c r="D29">
        <v>889.055419921875</v>
      </c>
      <c r="E29">
        <v>624.10729980468795</v>
      </c>
      <c r="F29">
        <v>461.66326904296898</v>
      </c>
      <c r="G29">
        <v>460.60220336914102</v>
      </c>
      <c r="I29" s="7">
        <f t="shared" si="0"/>
        <v>427.39215087890602</v>
      </c>
      <c r="J29" s="7">
        <f t="shared" si="0"/>
        <v>163.50509643554693</v>
      </c>
      <c r="K29" s="7">
        <f t="shared" si="1"/>
        <v>312.93858337402321</v>
      </c>
      <c r="L29" s="8">
        <f t="shared" si="2"/>
        <v>1.9139377927426402</v>
      </c>
      <c r="M29" s="8">
        <f t="shared" si="5"/>
        <v>2.00045965161044</v>
      </c>
      <c r="P29" s="6">
        <f t="shared" si="4"/>
        <v>1.3122816387722784</v>
      </c>
    </row>
    <row r="30" spans="1:16" x14ac:dyDescent="0.15">
      <c r="A30" s="6">
        <v>14.5</v>
      </c>
      <c r="B30" s="6">
        <v>28</v>
      </c>
      <c r="D30">
        <v>918.104736328125</v>
      </c>
      <c r="E30">
        <v>634.87774658203102</v>
      </c>
      <c r="F30">
        <v>462.06805419921898</v>
      </c>
      <c r="G30">
        <v>460.47348022460898</v>
      </c>
      <c r="I30" s="7">
        <f t="shared" si="0"/>
        <v>456.03668212890602</v>
      </c>
      <c r="J30" s="7">
        <f t="shared" si="0"/>
        <v>174.40426635742205</v>
      </c>
      <c r="K30" s="7">
        <f t="shared" si="1"/>
        <v>333.95369567871057</v>
      </c>
      <c r="L30" s="8">
        <f t="shared" si="2"/>
        <v>1.9148252657667777</v>
      </c>
      <c r="M30" s="8">
        <f t="shared" si="5"/>
        <v>2.0044371910227134</v>
      </c>
      <c r="P30" s="6">
        <f t="shared" si="4"/>
        <v>1.5137221391298601</v>
      </c>
    </row>
    <row r="31" spans="1:16" x14ac:dyDescent="0.15">
      <c r="A31" s="6">
        <v>15</v>
      </c>
      <c r="B31" s="6">
        <v>29</v>
      </c>
      <c r="D31">
        <v>916.52111816406295</v>
      </c>
      <c r="E31">
        <v>638.31799316406295</v>
      </c>
      <c r="F31">
        <v>461.30429077148398</v>
      </c>
      <c r="G31">
        <v>460.00634765625</v>
      </c>
      <c r="I31" s="7">
        <f t="shared" si="0"/>
        <v>455.21682739257898</v>
      </c>
      <c r="J31" s="7">
        <f t="shared" si="0"/>
        <v>178.31164550781295</v>
      </c>
      <c r="K31" s="7">
        <f t="shared" si="1"/>
        <v>330.39867553710991</v>
      </c>
      <c r="L31" s="8">
        <f t="shared" si="2"/>
        <v>1.852928195442137</v>
      </c>
      <c r="M31" s="8">
        <f t="shared" si="5"/>
        <v>1.9456301870862085</v>
      </c>
      <c r="P31" s="6">
        <f t="shared" si="4"/>
        <v>-1.4645292544192599</v>
      </c>
    </row>
    <row r="32" spans="1:16" x14ac:dyDescent="0.15">
      <c r="A32" s="6">
        <v>15.5</v>
      </c>
      <c r="B32" s="6">
        <v>30</v>
      </c>
      <c r="D32">
        <v>861.20446777343795</v>
      </c>
      <c r="E32">
        <v>612.09558105468795</v>
      </c>
      <c r="F32">
        <v>461.12722778320301</v>
      </c>
      <c r="G32">
        <v>460.23791503906301</v>
      </c>
      <c r="I32" s="7">
        <f t="shared" si="0"/>
        <v>400.07723999023494</v>
      </c>
      <c r="J32" s="7">
        <f t="shared" si="0"/>
        <v>151.85766601562494</v>
      </c>
      <c r="K32" s="7">
        <f t="shared" si="1"/>
        <v>293.77687377929749</v>
      </c>
      <c r="L32" s="8">
        <f t="shared" si="2"/>
        <v>1.9345541222072398</v>
      </c>
      <c r="M32" s="8">
        <f t="shared" si="5"/>
        <v>2.0303461802394467</v>
      </c>
      <c r="P32" s="6">
        <f t="shared" si="4"/>
        <v>2.8258699799465723</v>
      </c>
    </row>
    <row r="33" spans="1:16" x14ac:dyDescent="0.15">
      <c r="A33" s="6">
        <v>16</v>
      </c>
      <c r="B33" s="6">
        <v>31</v>
      </c>
      <c r="D33">
        <v>866.15612792968795</v>
      </c>
      <c r="E33">
        <v>613.71301269531295</v>
      </c>
      <c r="F33">
        <v>461.24490356445301</v>
      </c>
      <c r="G33">
        <v>459.96481323242199</v>
      </c>
      <c r="I33" s="7">
        <f t="shared" si="0"/>
        <v>404.91122436523494</v>
      </c>
      <c r="J33" s="7">
        <f t="shared" si="0"/>
        <v>153.74819946289097</v>
      </c>
      <c r="K33" s="7">
        <f t="shared" si="1"/>
        <v>297.2874847412113</v>
      </c>
      <c r="L33" s="8">
        <f t="shared" si="2"/>
        <v>1.9335997805487493</v>
      </c>
      <c r="M33" s="8">
        <f t="shared" si="5"/>
        <v>2.0324819049690919</v>
      </c>
      <c r="P33" s="6">
        <f t="shared" si="4"/>
        <v>2.9340326940200674</v>
      </c>
    </row>
    <row r="34" spans="1:16" x14ac:dyDescent="0.15">
      <c r="A34" s="6">
        <v>16.5</v>
      </c>
      <c r="B34" s="6">
        <v>32</v>
      </c>
      <c r="D34">
        <v>863.805419921875</v>
      </c>
      <c r="E34">
        <v>612.85455322265602</v>
      </c>
      <c r="F34">
        <v>460.83078002929699</v>
      </c>
      <c r="G34">
        <v>459.81234741210898</v>
      </c>
      <c r="I34" s="7">
        <f t="shared" si="0"/>
        <v>402.97463989257801</v>
      </c>
      <c r="J34" s="7">
        <f t="shared" si="0"/>
        <v>153.04220581054705</v>
      </c>
      <c r="K34" s="7">
        <f t="shared" si="1"/>
        <v>295.84509582519507</v>
      </c>
      <c r="L34" s="8">
        <f t="shared" si="2"/>
        <v>1.9330948234725891</v>
      </c>
      <c r="M34" s="8">
        <f t="shared" si="5"/>
        <v>2.0350670142810676</v>
      </c>
      <c r="P34" s="6">
        <f t="shared" si="4"/>
        <v>3.0649542662052696</v>
      </c>
    </row>
    <row r="35" spans="1:16" x14ac:dyDescent="0.15">
      <c r="A35" s="6">
        <v>17</v>
      </c>
      <c r="B35" s="6">
        <v>33</v>
      </c>
      <c r="D35">
        <v>871.83728027343795</v>
      </c>
      <c r="E35">
        <v>616.89642333984398</v>
      </c>
      <c r="F35">
        <v>461.15182495117199</v>
      </c>
      <c r="G35">
        <v>460.24575805664102</v>
      </c>
      <c r="I35" s="7">
        <f t="shared" si="0"/>
        <v>410.68545532226597</v>
      </c>
      <c r="J35" s="7">
        <f t="shared" si="0"/>
        <v>156.65066528320295</v>
      </c>
      <c r="K35" s="7">
        <f t="shared" si="1"/>
        <v>301.02998962402387</v>
      </c>
      <c r="L35" s="8">
        <f t="shared" si="2"/>
        <v>1.9216642909227539</v>
      </c>
      <c r="M35" s="8">
        <f t="shared" si="5"/>
        <v>2.0267265481193681</v>
      </c>
      <c r="P35" s="6">
        <f t="shared" si="4"/>
        <v>2.6425555159517966</v>
      </c>
    </row>
    <row r="36" spans="1:16" x14ac:dyDescent="0.15">
      <c r="A36" s="6">
        <v>17.5</v>
      </c>
      <c r="B36" s="6">
        <v>34</v>
      </c>
      <c r="D36">
        <v>872.00964355468795</v>
      </c>
      <c r="E36">
        <v>617.49176025390602</v>
      </c>
      <c r="F36">
        <v>461.14312744140602</v>
      </c>
      <c r="G36">
        <v>460.07272338867199</v>
      </c>
      <c r="I36" s="7">
        <f t="shared" si="0"/>
        <v>410.86651611328193</v>
      </c>
      <c r="J36" s="7">
        <f t="shared" si="0"/>
        <v>157.41903686523403</v>
      </c>
      <c r="K36" s="7">
        <f t="shared" si="1"/>
        <v>300.67319030761814</v>
      </c>
      <c r="L36" s="8">
        <f t="shared" si="2"/>
        <v>1.9100179768284542</v>
      </c>
      <c r="M36" s="8">
        <f t="shared" si="5"/>
        <v>2.0181703004132041</v>
      </c>
      <c r="P36" s="6">
        <f t="shared" si="4"/>
        <v>2.2092286169662847</v>
      </c>
    </row>
    <row r="37" spans="1:16" x14ac:dyDescent="0.15">
      <c r="A37" s="6">
        <v>18</v>
      </c>
      <c r="B37" s="6">
        <v>35</v>
      </c>
      <c r="D37">
        <v>855.06237792968795</v>
      </c>
      <c r="E37">
        <v>610.757080078125</v>
      </c>
      <c r="F37">
        <v>461.76037597656301</v>
      </c>
      <c r="G37">
        <v>460.56192016601602</v>
      </c>
      <c r="I37" s="7">
        <f t="shared" si="0"/>
        <v>393.30200195312494</v>
      </c>
      <c r="J37" s="7">
        <f t="shared" si="0"/>
        <v>150.19515991210898</v>
      </c>
      <c r="K37" s="7">
        <f t="shared" si="1"/>
        <v>288.16539001464866</v>
      </c>
      <c r="L37" s="8">
        <f t="shared" si="2"/>
        <v>1.9186063664320272</v>
      </c>
      <c r="M37" s="8">
        <f t="shared" si="5"/>
        <v>2.0298487564049128</v>
      </c>
      <c r="P37" s="6">
        <f t="shared" si="4"/>
        <v>2.8006781978591082</v>
      </c>
    </row>
    <row r="38" spans="1:16" x14ac:dyDescent="0.15">
      <c r="A38" s="6">
        <v>18.5</v>
      </c>
      <c r="B38" s="6">
        <v>36</v>
      </c>
      <c r="D38">
        <v>868.34783935546898</v>
      </c>
      <c r="E38">
        <v>616.01678466796898</v>
      </c>
      <c r="F38">
        <v>461.26101684570301</v>
      </c>
      <c r="G38">
        <v>460.11981201171898</v>
      </c>
      <c r="I38" s="7">
        <f t="shared" si="0"/>
        <v>407.08682250976597</v>
      </c>
      <c r="J38" s="7">
        <f t="shared" si="0"/>
        <v>155.89697265625</v>
      </c>
      <c r="K38" s="7">
        <f t="shared" si="1"/>
        <v>297.95894165039095</v>
      </c>
      <c r="L38" s="8">
        <f t="shared" si="2"/>
        <v>1.9112554693886521</v>
      </c>
      <c r="M38" s="8">
        <f t="shared" si="5"/>
        <v>2.0255879257496736</v>
      </c>
      <c r="P38" s="6">
        <f t="shared" si="4"/>
        <v>2.5848905537488189</v>
      </c>
    </row>
    <row r="39" spans="1:16" x14ac:dyDescent="0.15">
      <c r="A39" s="6">
        <v>19</v>
      </c>
      <c r="B39" s="6">
        <v>37</v>
      </c>
      <c r="D39">
        <v>874.25311279296898</v>
      </c>
      <c r="E39">
        <v>620.04797363281295</v>
      </c>
      <c r="F39">
        <v>460.77777099609398</v>
      </c>
      <c r="G39">
        <v>459.39929199218801</v>
      </c>
      <c r="I39" s="7">
        <f t="shared" si="0"/>
        <v>413.475341796875</v>
      </c>
      <c r="J39" s="7">
        <f t="shared" si="0"/>
        <v>160.64868164062494</v>
      </c>
      <c r="K39" s="7">
        <f t="shared" si="1"/>
        <v>301.02126464843752</v>
      </c>
      <c r="L39" s="8">
        <f t="shared" si="2"/>
        <v>1.8737860875934824</v>
      </c>
      <c r="M39" s="8">
        <f t="shared" si="5"/>
        <v>1.9912086103426394</v>
      </c>
      <c r="P39" s="6">
        <f t="shared" si="4"/>
        <v>0.84376726627753296</v>
      </c>
    </row>
    <row r="40" spans="1:16" x14ac:dyDescent="0.15">
      <c r="A40" s="6">
        <v>19.5</v>
      </c>
      <c r="B40" s="6">
        <v>38</v>
      </c>
      <c r="D40">
        <v>877.34564208984398</v>
      </c>
      <c r="E40">
        <v>622.85235595703102</v>
      </c>
      <c r="F40">
        <v>461.95208740234398</v>
      </c>
      <c r="G40">
        <v>460.89758300781301</v>
      </c>
      <c r="I40" s="7">
        <f t="shared" si="0"/>
        <v>415.3935546875</v>
      </c>
      <c r="J40" s="7">
        <f t="shared" si="0"/>
        <v>161.95477294921801</v>
      </c>
      <c r="K40" s="7">
        <f t="shared" si="1"/>
        <v>302.02521362304742</v>
      </c>
      <c r="L40" s="8">
        <f t="shared" si="2"/>
        <v>1.8648738047241709</v>
      </c>
      <c r="M40" s="8">
        <f t="shared" si="5"/>
        <v>1.9853863938614635</v>
      </c>
      <c r="P40" s="6">
        <f t="shared" si="4"/>
        <v>0.54890401551017476</v>
      </c>
    </row>
    <row r="41" spans="1:16" x14ac:dyDescent="0.15">
      <c r="A41" s="6">
        <v>20</v>
      </c>
      <c r="B41" s="6">
        <v>39</v>
      </c>
      <c r="D41">
        <v>815.48956298828102</v>
      </c>
      <c r="E41">
        <v>600.34783935546898</v>
      </c>
      <c r="F41">
        <v>461.75149536132801</v>
      </c>
      <c r="G41">
        <v>460.65097045898398</v>
      </c>
      <c r="I41" s="7">
        <f t="shared" si="0"/>
        <v>353.73806762695301</v>
      </c>
      <c r="J41" s="7">
        <f t="shared" si="0"/>
        <v>139.696868896485</v>
      </c>
      <c r="K41" s="7">
        <f t="shared" si="1"/>
        <v>255.95025939941351</v>
      </c>
      <c r="L41" s="8">
        <f t="shared" si="2"/>
        <v>1.8321832222959267</v>
      </c>
      <c r="M41" s="8">
        <f t="shared" si="5"/>
        <v>1.9557858778213553</v>
      </c>
      <c r="P41" s="6">
        <f t="shared" si="4"/>
        <v>-0.95019936070350175</v>
      </c>
    </row>
    <row r="42" spans="1:16" x14ac:dyDescent="0.15">
      <c r="A42" s="6">
        <v>20.5</v>
      </c>
      <c r="B42" s="6">
        <v>40</v>
      </c>
      <c r="D42">
        <v>776.09271240234398</v>
      </c>
      <c r="E42">
        <v>585.480224609375</v>
      </c>
      <c r="F42">
        <v>461.23281860351602</v>
      </c>
      <c r="G42">
        <v>460.37933349609398</v>
      </c>
      <c r="I42" s="7">
        <f t="shared" si="0"/>
        <v>314.85989379882795</v>
      </c>
      <c r="J42" s="7">
        <f t="shared" si="0"/>
        <v>125.10089111328102</v>
      </c>
      <c r="K42" s="7">
        <f t="shared" si="1"/>
        <v>227.28927001953124</v>
      </c>
      <c r="L42" s="8">
        <f t="shared" si="2"/>
        <v>1.8168477298352486</v>
      </c>
      <c r="M42" s="8">
        <f t="shared" si="5"/>
        <v>1.9435404517488128</v>
      </c>
      <c r="P42" s="6">
        <f t="shared" si="4"/>
        <v>-1.5703628586523091</v>
      </c>
    </row>
    <row r="43" spans="1:16" x14ac:dyDescent="0.15">
      <c r="A43" s="6">
        <v>21</v>
      </c>
      <c r="B43" s="6">
        <v>41</v>
      </c>
      <c r="D43">
        <v>709.96643066406295</v>
      </c>
      <c r="E43">
        <v>559.218017578125</v>
      </c>
      <c r="F43">
        <v>461.577392578125</v>
      </c>
      <c r="G43">
        <v>460.98495483398398</v>
      </c>
      <c r="I43" s="7">
        <f t="shared" si="0"/>
        <v>248.38903808593795</v>
      </c>
      <c r="J43" s="7">
        <f t="shared" si="0"/>
        <v>98.233062744141023</v>
      </c>
      <c r="K43" s="7">
        <f t="shared" si="1"/>
        <v>179.62589416503926</v>
      </c>
      <c r="L43" s="8">
        <f t="shared" si="2"/>
        <v>1.8285686015195814</v>
      </c>
      <c r="M43" s="8">
        <f t="shared" si="5"/>
        <v>1.9583513898212814</v>
      </c>
      <c r="P43" s="6">
        <f t="shared" si="4"/>
        <v>-0.82027028461595042</v>
      </c>
    </row>
    <row r="44" spans="1:16" x14ac:dyDescent="0.15">
      <c r="A44" s="6">
        <v>21.5</v>
      </c>
      <c r="B44" s="6">
        <v>42</v>
      </c>
      <c r="D44">
        <v>793.95404052734398</v>
      </c>
      <c r="E44">
        <v>592.17462158203102</v>
      </c>
      <c r="F44">
        <v>462.23834228515602</v>
      </c>
      <c r="G44">
        <v>460.92813110351602</v>
      </c>
      <c r="I44" s="7">
        <f t="shared" si="0"/>
        <v>331.71569824218795</v>
      </c>
      <c r="J44" s="7">
        <f t="shared" si="0"/>
        <v>131.246490478515</v>
      </c>
      <c r="K44" s="7">
        <f t="shared" si="1"/>
        <v>239.84315490722747</v>
      </c>
      <c r="L44" s="8">
        <f t="shared" si="2"/>
        <v>1.827425282251564</v>
      </c>
      <c r="M44" s="8">
        <f t="shared" si="5"/>
        <v>1.9602981369413996</v>
      </c>
      <c r="P44" s="6">
        <f t="shared" si="4"/>
        <v>-0.72167824735385955</v>
      </c>
    </row>
    <row r="45" spans="1:16" x14ac:dyDescent="0.15">
      <c r="A45" s="6">
        <v>22</v>
      </c>
      <c r="B45" s="6">
        <v>43</v>
      </c>
      <c r="D45">
        <v>843.858642578125</v>
      </c>
      <c r="E45">
        <v>610.71044921875</v>
      </c>
      <c r="F45">
        <v>460.83035278320301</v>
      </c>
      <c r="G45">
        <v>459.927490234375</v>
      </c>
      <c r="I45" s="7">
        <f t="shared" si="0"/>
        <v>383.02828979492199</v>
      </c>
      <c r="J45" s="7">
        <f t="shared" si="0"/>
        <v>150.782958984375</v>
      </c>
      <c r="K45" s="7">
        <f t="shared" si="1"/>
        <v>277.48021850585951</v>
      </c>
      <c r="L45" s="8">
        <f t="shared" si="2"/>
        <v>1.8402624565459922</v>
      </c>
      <c r="M45" s="8">
        <f t="shared" si="5"/>
        <v>1.9762253776239636</v>
      </c>
      <c r="P45" s="6">
        <f t="shared" si="4"/>
        <v>8.4948915789071752E-2</v>
      </c>
    </row>
    <row r="46" spans="1:16" ht="15" x14ac:dyDescent="0.2">
      <c r="A46" s="6">
        <v>22.5</v>
      </c>
      <c r="B46" s="6">
        <v>44</v>
      </c>
      <c r="C46" s="24" t="s">
        <v>29</v>
      </c>
      <c r="D46">
        <v>873.27429199218795</v>
      </c>
      <c r="E46">
        <v>623.70501708984398</v>
      </c>
      <c r="F46">
        <v>462.11810302734398</v>
      </c>
      <c r="G46">
        <v>461.02331542968801</v>
      </c>
      <c r="I46" s="7">
        <f t="shared" si="0"/>
        <v>411.15618896484398</v>
      </c>
      <c r="J46" s="7">
        <f t="shared" si="0"/>
        <v>162.68170166015597</v>
      </c>
      <c r="K46" s="7">
        <f t="shared" si="1"/>
        <v>297.27899780273481</v>
      </c>
      <c r="L46" s="8">
        <f t="shared" si="2"/>
        <v>1.8273659223441996</v>
      </c>
      <c r="M46" s="8">
        <f t="shared" si="5"/>
        <v>1.9664189098103066</v>
      </c>
      <c r="P46" s="6">
        <f t="shared" si="4"/>
        <v>-0.41169475718826065</v>
      </c>
    </row>
    <row r="47" spans="1:16" x14ac:dyDescent="0.15">
      <c r="A47" s="6">
        <v>23</v>
      </c>
      <c r="B47" s="6">
        <v>45</v>
      </c>
      <c r="D47">
        <v>833.97442626953102</v>
      </c>
      <c r="E47">
        <v>608.43450927734398</v>
      </c>
      <c r="F47">
        <v>461.18511962890602</v>
      </c>
      <c r="G47">
        <v>460.12255859375</v>
      </c>
      <c r="I47" s="7">
        <f t="shared" si="0"/>
        <v>372.789306640625</v>
      </c>
      <c r="J47" s="7">
        <f t="shared" si="0"/>
        <v>148.31195068359398</v>
      </c>
      <c r="K47" s="7">
        <f t="shared" si="1"/>
        <v>268.97094116210923</v>
      </c>
      <c r="L47" s="8">
        <f t="shared" si="2"/>
        <v>1.8135486717178102</v>
      </c>
      <c r="M47" s="8">
        <f t="shared" si="5"/>
        <v>1.955691725572053</v>
      </c>
      <c r="P47" s="6">
        <f t="shared" si="4"/>
        <v>-0.95496765442567755</v>
      </c>
    </row>
    <row r="48" spans="1:16" x14ac:dyDescent="0.15">
      <c r="A48" s="6">
        <v>23.5</v>
      </c>
      <c r="B48" s="6">
        <v>46</v>
      </c>
      <c r="D48">
        <v>816.91979980468795</v>
      </c>
      <c r="E48">
        <v>603.50823974609398</v>
      </c>
      <c r="F48">
        <v>461.66943359375</v>
      </c>
      <c r="G48">
        <v>460.464599609375</v>
      </c>
      <c r="I48" s="7">
        <f t="shared" si="0"/>
        <v>355.25036621093795</v>
      </c>
      <c r="J48" s="7">
        <f t="shared" si="0"/>
        <v>143.04364013671898</v>
      </c>
      <c r="K48" s="7">
        <f t="shared" si="1"/>
        <v>255.11981811523469</v>
      </c>
      <c r="L48" s="8">
        <f t="shared" si="2"/>
        <v>1.7835103879584928</v>
      </c>
      <c r="M48" s="8">
        <f t="shared" si="5"/>
        <v>1.9287435082008713</v>
      </c>
      <c r="P48" s="6">
        <f t="shared" si="4"/>
        <v>-2.3197466869715826</v>
      </c>
    </row>
    <row r="49" spans="1:22" x14ac:dyDescent="0.15">
      <c r="A49" s="6">
        <v>24</v>
      </c>
      <c r="B49" s="6">
        <v>47</v>
      </c>
      <c r="D49">
        <v>836.531982421875</v>
      </c>
      <c r="E49">
        <v>610.74859619140602</v>
      </c>
      <c r="F49">
        <v>462.21057128906301</v>
      </c>
      <c r="G49">
        <v>460.83312988281301</v>
      </c>
      <c r="I49" s="7">
        <f t="shared" si="0"/>
        <v>374.32141113281199</v>
      </c>
      <c r="J49" s="7">
        <f t="shared" si="0"/>
        <v>149.91546630859301</v>
      </c>
      <c r="K49" s="7">
        <f t="shared" si="1"/>
        <v>269.38058471679688</v>
      </c>
      <c r="L49" s="8">
        <f t="shared" si="2"/>
        <v>1.7968832125852263</v>
      </c>
      <c r="M49" s="8">
        <f t="shared" si="5"/>
        <v>1.9452063992157405</v>
      </c>
      <c r="P49" s="6">
        <f t="shared" si="4"/>
        <v>-1.4859917798210542</v>
      </c>
    </row>
    <row r="50" spans="1:22" x14ac:dyDescent="0.15">
      <c r="A50" s="6">
        <v>24.5</v>
      </c>
      <c r="B50" s="6">
        <v>48</v>
      </c>
      <c r="D50">
        <v>903.75061035156295</v>
      </c>
      <c r="E50">
        <v>635.4814453125</v>
      </c>
      <c r="F50">
        <v>462.06320190429699</v>
      </c>
      <c r="G50">
        <v>460.72625732421898</v>
      </c>
      <c r="I50" s="7">
        <f t="shared" si="0"/>
        <v>441.68740844726597</v>
      </c>
      <c r="J50" s="7">
        <f t="shared" si="0"/>
        <v>174.75518798828102</v>
      </c>
      <c r="K50" s="7">
        <f t="shared" si="1"/>
        <v>319.35877685546927</v>
      </c>
      <c r="L50" s="8">
        <f t="shared" si="2"/>
        <v>1.8274637825166329</v>
      </c>
      <c r="M50" s="8">
        <f t="shared" si="5"/>
        <v>1.9788770355352827</v>
      </c>
      <c r="P50" s="6">
        <f t="shared" si="4"/>
        <v>0.21924080860729303</v>
      </c>
    </row>
    <row r="51" spans="1:22" x14ac:dyDescent="0.15">
      <c r="A51" s="6">
        <v>25</v>
      </c>
      <c r="B51" s="6">
        <v>49</v>
      </c>
      <c r="D51">
        <v>924.91912841796898</v>
      </c>
      <c r="E51">
        <v>645.09558105468795</v>
      </c>
      <c r="F51">
        <v>462.62551879882801</v>
      </c>
      <c r="G51">
        <v>461.42239379882801</v>
      </c>
      <c r="I51" s="7">
        <f t="shared" si="0"/>
        <v>462.29360961914097</v>
      </c>
      <c r="J51" s="7">
        <f t="shared" si="0"/>
        <v>183.67318725585994</v>
      </c>
      <c r="K51" s="7">
        <f t="shared" si="1"/>
        <v>333.72237854003902</v>
      </c>
      <c r="L51" s="8">
        <f t="shared" si="2"/>
        <v>1.8169357407358426</v>
      </c>
      <c r="M51" s="8">
        <f t="shared" si="5"/>
        <v>1.9714390601426282</v>
      </c>
      <c r="P51" s="6">
        <f t="shared" si="4"/>
        <v>-0.15745174662431885</v>
      </c>
    </row>
    <row r="52" spans="1:22" x14ac:dyDescent="0.15">
      <c r="A52" s="6">
        <v>25.5</v>
      </c>
      <c r="B52" s="6">
        <v>50</v>
      </c>
      <c r="D52">
        <v>917.43615722656295</v>
      </c>
      <c r="E52">
        <v>641.24090576171898</v>
      </c>
      <c r="F52">
        <v>461.46884155273398</v>
      </c>
      <c r="G52">
        <v>460.34393310546898</v>
      </c>
      <c r="I52" s="7">
        <f t="shared" si="0"/>
        <v>455.96731567382898</v>
      </c>
      <c r="J52" s="7">
        <f t="shared" si="0"/>
        <v>180.89697265625</v>
      </c>
      <c r="K52" s="7">
        <f t="shared" si="1"/>
        <v>329.33943481445397</v>
      </c>
      <c r="L52" s="8">
        <f t="shared" si="2"/>
        <v>1.8205911905462464</v>
      </c>
      <c r="M52" s="8">
        <f t="shared" si="5"/>
        <v>1.9781845763411678</v>
      </c>
      <c r="P52" s="6">
        <f t="shared" si="4"/>
        <v>0.18417155797729606</v>
      </c>
      <c r="R52" s="29"/>
      <c r="S52" s="29"/>
      <c r="T52" s="29"/>
      <c r="U52" s="14"/>
    </row>
    <row r="53" spans="1:22" x14ac:dyDescent="0.15">
      <c r="A53" s="6">
        <v>26</v>
      </c>
      <c r="B53" s="6">
        <v>51</v>
      </c>
      <c r="D53">
        <v>922.11798095703102</v>
      </c>
      <c r="E53">
        <v>643.145263671875</v>
      </c>
      <c r="F53">
        <v>462.69445800781301</v>
      </c>
      <c r="G53">
        <v>461.71438598632801</v>
      </c>
      <c r="I53" s="7">
        <f t="shared" si="0"/>
        <v>459.42352294921801</v>
      </c>
      <c r="J53" s="7">
        <f t="shared" si="0"/>
        <v>181.43087768554699</v>
      </c>
      <c r="K53" s="7">
        <f t="shared" si="1"/>
        <v>332.42190856933513</v>
      </c>
      <c r="L53" s="8">
        <f t="shared" si="2"/>
        <v>1.8322234495579264</v>
      </c>
      <c r="M53" s="8">
        <f t="shared" si="5"/>
        <v>1.9929069017409835</v>
      </c>
      <c r="P53" s="6">
        <f t="shared" si="4"/>
        <v>0.92977638738888801</v>
      </c>
      <c r="R53" s="29"/>
      <c r="S53" s="34"/>
      <c r="T53" s="29"/>
      <c r="U53" s="15"/>
    </row>
    <row r="54" spans="1:22" x14ac:dyDescent="0.15">
      <c r="A54" s="6">
        <v>26.5</v>
      </c>
      <c r="B54" s="6">
        <v>52</v>
      </c>
      <c r="D54">
        <v>888.08563232421898</v>
      </c>
      <c r="E54">
        <v>629.59143066406295</v>
      </c>
      <c r="F54">
        <v>461.57186889648398</v>
      </c>
      <c r="G54">
        <v>460.30068969726602</v>
      </c>
      <c r="I54" s="7">
        <f t="shared" si="0"/>
        <v>426.513763427735</v>
      </c>
      <c r="J54" s="7">
        <f t="shared" si="0"/>
        <v>169.29074096679693</v>
      </c>
      <c r="K54" s="7">
        <f t="shared" si="1"/>
        <v>308.01024475097717</v>
      </c>
      <c r="L54" s="8">
        <f t="shared" si="2"/>
        <v>1.8194157754403553</v>
      </c>
      <c r="M54" s="8">
        <f t="shared" si="5"/>
        <v>1.9831892940115481</v>
      </c>
      <c r="P54" s="6">
        <f t="shared" si="4"/>
        <v>0.43763298907185422</v>
      </c>
      <c r="R54" s="29"/>
      <c r="S54" s="34"/>
      <c r="T54" s="29"/>
      <c r="U54" s="14"/>
    </row>
    <row r="55" spans="1:22" x14ac:dyDescent="0.15">
      <c r="A55" s="6">
        <v>27</v>
      </c>
      <c r="B55" s="6">
        <v>53</v>
      </c>
      <c r="D55">
        <v>919.14001464843795</v>
      </c>
      <c r="E55">
        <v>642.45599365234398</v>
      </c>
      <c r="F55">
        <v>462.42047119140602</v>
      </c>
      <c r="G55">
        <v>460.96395874023398</v>
      </c>
      <c r="I55" s="7">
        <f t="shared" si="0"/>
        <v>456.71954345703193</v>
      </c>
      <c r="J55" s="7">
        <f t="shared" si="0"/>
        <v>181.49203491211</v>
      </c>
      <c r="K55" s="7">
        <f t="shared" si="1"/>
        <v>329.67511901855494</v>
      </c>
      <c r="L55" s="8">
        <f t="shared" si="2"/>
        <v>1.816471555780421</v>
      </c>
      <c r="M55" s="8">
        <f t="shared" si="5"/>
        <v>1.9833351407397495</v>
      </c>
      <c r="P55" s="6">
        <f t="shared" si="4"/>
        <v>0.44501932390332055</v>
      </c>
      <c r="R55" s="35"/>
      <c r="S55" s="34"/>
      <c r="T55" s="29"/>
      <c r="U55" s="14"/>
    </row>
    <row r="56" spans="1:22" x14ac:dyDescent="0.15">
      <c r="A56" s="6">
        <v>27.5</v>
      </c>
      <c r="B56" s="6">
        <v>54</v>
      </c>
      <c r="D56">
        <v>865.13763427734398</v>
      </c>
      <c r="E56">
        <v>622.308837890625</v>
      </c>
      <c r="F56">
        <v>462.14968872070301</v>
      </c>
      <c r="G56">
        <v>460.89715576171898</v>
      </c>
      <c r="I56" s="7">
        <f t="shared" si="0"/>
        <v>402.98794555664097</v>
      </c>
      <c r="J56" s="7">
        <f t="shared" si="0"/>
        <v>161.41168212890602</v>
      </c>
      <c r="K56" s="7">
        <f t="shared" si="1"/>
        <v>289.99976806640677</v>
      </c>
      <c r="L56" s="8">
        <f t="shared" si="2"/>
        <v>1.7966467125645107</v>
      </c>
      <c r="M56" s="8">
        <f t="shared" si="5"/>
        <v>1.9666003639119749</v>
      </c>
      <c r="P56" s="6">
        <f t="shared" si="4"/>
        <v>-0.4025051046811855</v>
      </c>
      <c r="R56" s="35"/>
      <c r="S56" s="34"/>
      <c r="T56" s="29"/>
      <c r="U56" s="14"/>
    </row>
    <row r="57" spans="1:22" x14ac:dyDescent="0.15">
      <c r="A57" s="6">
        <v>28</v>
      </c>
      <c r="B57" s="6">
        <v>55</v>
      </c>
      <c r="D57">
        <v>893.45788574218795</v>
      </c>
      <c r="E57">
        <v>632.936279296875</v>
      </c>
      <c r="F57">
        <v>461.59628295898398</v>
      </c>
      <c r="G57">
        <v>460.39270019531301</v>
      </c>
      <c r="I57" s="7">
        <f t="shared" si="0"/>
        <v>431.86160278320398</v>
      </c>
      <c r="J57" s="7">
        <f t="shared" si="0"/>
        <v>172.54357910156199</v>
      </c>
      <c r="K57" s="7">
        <f t="shared" si="1"/>
        <v>311.08109741211058</v>
      </c>
      <c r="L57" s="8">
        <f t="shared" si="2"/>
        <v>1.8029132062283415</v>
      </c>
      <c r="M57" s="8">
        <f t="shared" si="5"/>
        <v>1.9759569239639414</v>
      </c>
      <c r="P57" s="6">
        <f t="shared" si="4"/>
        <v>7.1353214026615208E-2</v>
      </c>
      <c r="R57" s="29"/>
      <c r="S57" s="34"/>
      <c r="T57" s="29"/>
      <c r="U57" s="14"/>
    </row>
    <row r="58" spans="1:22" x14ac:dyDescent="0.15">
      <c r="A58" s="6">
        <v>28.5</v>
      </c>
      <c r="B58" s="6">
        <v>56</v>
      </c>
      <c r="D58">
        <v>885.33514404296898</v>
      </c>
      <c r="E58">
        <v>630.104736328125</v>
      </c>
      <c r="F58">
        <v>461.625732421875</v>
      </c>
      <c r="G58">
        <v>460.27841186523398</v>
      </c>
      <c r="I58" s="7">
        <f t="shared" si="0"/>
        <v>423.70941162109398</v>
      </c>
      <c r="J58" s="7">
        <f t="shared" si="0"/>
        <v>169.82632446289102</v>
      </c>
      <c r="K58" s="7">
        <f t="shared" si="1"/>
        <v>304.83098449707029</v>
      </c>
      <c r="L58" s="8">
        <f t="shared" si="2"/>
        <v>1.7949572038443269</v>
      </c>
      <c r="M58" s="8">
        <f t="shared" si="5"/>
        <v>1.9710909879680625</v>
      </c>
      <c r="P58" s="6">
        <f t="shared" si="4"/>
        <v>-0.17507968835852405</v>
      </c>
      <c r="R58" s="29"/>
      <c r="S58" s="34"/>
      <c r="T58" s="29"/>
      <c r="U58" s="14"/>
    </row>
    <row r="59" spans="1:22" x14ac:dyDescent="0.15">
      <c r="A59" s="6">
        <v>29</v>
      </c>
      <c r="B59" s="6">
        <v>57</v>
      </c>
      <c r="D59">
        <v>866.03155517578102</v>
      </c>
      <c r="E59">
        <v>623.82824707031295</v>
      </c>
      <c r="F59">
        <v>461.91622924804699</v>
      </c>
      <c r="G59">
        <v>460.635498046875</v>
      </c>
      <c r="I59" s="7">
        <f t="shared" si="0"/>
        <v>404.11532592773403</v>
      </c>
      <c r="J59" s="7">
        <f t="shared" si="0"/>
        <v>163.19274902343795</v>
      </c>
      <c r="K59" s="7">
        <f t="shared" si="1"/>
        <v>289.88040161132744</v>
      </c>
      <c r="L59" s="8">
        <f t="shared" si="2"/>
        <v>1.7763068723702573</v>
      </c>
      <c r="M59" s="8">
        <f t="shared" si="5"/>
        <v>1.9555307228821286</v>
      </c>
      <c r="P59" s="6">
        <f t="shared" si="4"/>
        <v>-0.96312155538193289</v>
      </c>
      <c r="R59" s="36"/>
      <c r="S59" s="34"/>
      <c r="T59" s="29"/>
      <c r="U59" s="14"/>
    </row>
    <row r="60" spans="1:22" x14ac:dyDescent="0.15">
      <c r="A60" s="6">
        <v>29.5</v>
      </c>
      <c r="B60" s="6">
        <v>58</v>
      </c>
      <c r="D60">
        <v>888.80706787109398</v>
      </c>
      <c r="E60">
        <v>632.597412109375</v>
      </c>
      <c r="F60">
        <v>461.83840942382801</v>
      </c>
      <c r="G60">
        <v>460.62405395507801</v>
      </c>
      <c r="I60" s="7">
        <f t="shared" si="0"/>
        <v>426.96865844726597</v>
      </c>
      <c r="J60" s="7">
        <f t="shared" si="0"/>
        <v>171.97335815429699</v>
      </c>
      <c r="K60" s="7">
        <f t="shared" si="1"/>
        <v>306.58730773925811</v>
      </c>
      <c r="L60" s="8">
        <f t="shared" si="2"/>
        <v>1.7827604870295288</v>
      </c>
      <c r="M60" s="8">
        <f t="shared" si="5"/>
        <v>1.9650744039295358</v>
      </c>
      <c r="P60" s="6">
        <f t="shared" si="4"/>
        <v>-0.47978658715742961</v>
      </c>
      <c r="R60" s="35"/>
      <c r="S60" s="34"/>
      <c r="T60" s="29"/>
      <c r="U60" s="14"/>
    </row>
    <row r="61" spans="1:22" x14ac:dyDescent="0.15">
      <c r="A61" s="6">
        <v>30</v>
      </c>
      <c r="B61" s="6">
        <v>59</v>
      </c>
      <c r="D61">
        <v>879.299560546875</v>
      </c>
      <c r="E61">
        <v>628.70843505859398</v>
      </c>
      <c r="F61">
        <v>461.114501953125</v>
      </c>
      <c r="G61">
        <v>460.259765625</v>
      </c>
      <c r="I61" s="7">
        <f t="shared" si="0"/>
        <v>418.18505859375</v>
      </c>
      <c r="J61" s="7">
        <f t="shared" si="0"/>
        <v>168.44866943359398</v>
      </c>
      <c r="K61" s="7">
        <f t="shared" si="1"/>
        <v>300.27098999023423</v>
      </c>
      <c r="L61" s="8">
        <f t="shared" si="2"/>
        <v>1.7825667071155311</v>
      </c>
      <c r="M61" s="8">
        <f t="shared" si="5"/>
        <v>1.9679706904036738</v>
      </c>
      <c r="P61" s="6">
        <f t="shared" si="4"/>
        <v>-0.33310560274556583</v>
      </c>
      <c r="R61" s="35"/>
      <c r="S61" s="34"/>
      <c r="T61" s="29"/>
      <c r="U61" s="14"/>
    </row>
    <row r="62" spans="1:22" x14ac:dyDescent="0.15">
      <c r="A62" s="6">
        <v>30.5</v>
      </c>
      <c r="B62" s="6">
        <v>60</v>
      </c>
      <c r="D62">
        <v>923.01849365234398</v>
      </c>
      <c r="E62">
        <v>645.98052978515602</v>
      </c>
      <c r="F62">
        <v>462.25634765625</v>
      </c>
      <c r="G62">
        <v>460.91921997070301</v>
      </c>
      <c r="I62" s="7">
        <f t="shared" si="0"/>
        <v>460.76214599609398</v>
      </c>
      <c r="J62" s="7">
        <f t="shared" si="0"/>
        <v>185.06130981445301</v>
      </c>
      <c r="K62" s="7">
        <f t="shared" si="1"/>
        <v>331.21922912597688</v>
      </c>
      <c r="L62" s="8">
        <f t="shared" si="2"/>
        <v>1.7897810701656947</v>
      </c>
      <c r="M62" s="8">
        <f t="shared" si="5"/>
        <v>1.978275119841973</v>
      </c>
      <c r="P62" s="6">
        <f t="shared" si="4"/>
        <v>0.1887570884311342</v>
      </c>
      <c r="R62" s="29"/>
      <c r="S62" s="29"/>
      <c r="T62" s="29"/>
      <c r="U62" s="4" t="s">
        <v>17</v>
      </c>
    </row>
    <row r="63" spans="1:22" x14ac:dyDescent="0.15">
      <c r="A63" s="6">
        <v>31</v>
      </c>
      <c r="B63" s="6">
        <v>61</v>
      </c>
      <c r="D63">
        <v>886.846923828125</v>
      </c>
      <c r="E63">
        <v>631.67333984375</v>
      </c>
      <c r="F63">
        <v>462.08523559570301</v>
      </c>
      <c r="G63">
        <v>460.73452758789102</v>
      </c>
      <c r="I63" s="7">
        <f t="shared" si="0"/>
        <v>424.76168823242199</v>
      </c>
      <c r="J63" s="7">
        <f t="shared" si="0"/>
        <v>170.93881225585898</v>
      </c>
      <c r="K63" s="7">
        <f t="shared" si="1"/>
        <v>305.10451965332072</v>
      </c>
      <c r="L63" s="8">
        <f t="shared" si="2"/>
        <v>1.7848756267046262</v>
      </c>
      <c r="M63" s="8">
        <f t="shared" si="5"/>
        <v>1.9764597427690402</v>
      </c>
      <c r="P63" s="6">
        <f t="shared" si="4"/>
        <v>9.6818221708441954E-2</v>
      </c>
      <c r="R63" s="29"/>
      <c r="S63" s="29"/>
      <c r="T63" s="29"/>
    </row>
    <row r="64" spans="1:22" x14ac:dyDescent="0.15">
      <c r="A64" s="6">
        <v>31.5</v>
      </c>
      <c r="B64" s="6">
        <v>62</v>
      </c>
      <c r="D64">
        <v>862.6240234375</v>
      </c>
      <c r="E64">
        <v>624.24664306640602</v>
      </c>
      <c r="F64">
        <v>461.86810302734398</v>
      </c>
      <c r="G64">
        <v>460.69232177734398</v>
      </c>
      <c r="I64" s="7">
        <f t="shared" si="0"/>
        <v>400.75592041015602</v>
      </c>
      <c r="J64" s="7">
        <f t="shared" si="0"/>
        <v>163.55432128906205</v>
      </c>
      <c r="K64" s="7">
        <f t="shared" si="1"/>
        <v>286.26789550781257</v>
      </c>
      <c r="L64" s="8">
        <f t="shared" si="2"/>
        <v>1.7502924609486132</v>
      </c>
      <c r="M64" s="8">
        <f t="shared" si="5"/>
        <v>1.944966643401163</v>
      </c>
      <c r="P64" s="6">
        <f t="shared" si="4"/>
        <v>-1.4981340935095364</v>
      </c>
      <c r="R64" s="29"/>
      <c r="S64" s="29"/>
      <c r="T64" s="29"/>
      <c r="U64" s="18">
        <v>12.5</v>
      </c>
      <c r="V64" s="20">
        <f t="shared" ref="V64:V83" si="6">L26</f>
        <v>1.9112843871673804</v>
      </c>
    </row>
    <row r="65" spans="1:22" x14ac:dyDescent="0.15">
      <c r="A65" s="6">
        <v>32</v>
      </c>
      <c r="B65" s="6">
        <v>63</v>
      </c>
      <c r="D65">
        <v>867.450927734375</v>
      </c>
      <c r="E65">
        <v>624.99896240234398</v>
      </c>
      <c r="F65">
        <v>461.68957519531301</v>
      </c>
      <c r="G65">
        <v>460.54537963867199</v>
      </c>
      <c r="I65" s="7">
        <f t="shared" si="0"/>
        <v>405.76135253906199</v>
      </c>
      <c r="J65" s="7">
        <f t="shared" si="0"/>
        <v>164.45358276367199</v>
      </c>
      <c r="K65" s="7">
        <f t="shared" si="1"/>
        <v>290.64384460449162</v>
      </c>
      <c r="L65" s="8">
        <f t="shared" si="2"/>
        <v>1.7673305726769197</v>
      </c>
      <c r="M65" s="8">
        <f t="shared" si="5"/>
        <v>1.9650948215176054</v>
      </c>
      <c r="P65" s="6">
        <f t="shared" si="4"/>
        <v>-0.47875254858973082</v>
      </c>
      <c r="R65" s="29"/>
      <c r="S65" s="29"/>
      <c r="T65" s="29"/>
      <c r="U65" s="18">
        <v>13</v>
      </c>
      <c r="V65" s="20">
        <f t="shared" si="6"/>
        <v>1.9192601594439078</v>
      </c>
    </row>
    <row r="66" spans="1:22" x14ac:dyDescent="0.15">
      <c r="A66" s="6">
        <v>32.5</v>
      </c>
      <c r="B66" s="6">
        <v>64</v>
      </c>
      <c r="D66">
        <v>909.12457275390602</v>
      </c>
      <c r="E66">
        <v>640.60772705078102</v>
      </c>
      <c r="F66">
        <v>462.54727172851602</v>
      </c>
      <c r="G66">
        <v>461.34753417968801</v>
      </c>
      <c r="I66" s="7">
        <f t="shared" ref="I66:J129" si="7">D66-F66</f>
        <v>446.57730102539</v>
      </c>
      <c r="J66" s="7">
        <f t="shared" si="7"/>
        <v>179.26019287109301</v>
      </c>
      <c r="K66" s="7">
        <f t="shared" ref="K66:K129" si="8">I66-0.7*J66</f>
        <v>321.0951660156249</v>
      </c>
      <c r="L66" s="8">
        <f t="shared" ref="L66:L129" si="9">K66/J66</f>
        <v>1.7912240351460862</v>
      </c>
      <c r="M66" s="8">
        <f t="shared" si="5"/>
        <v>1.9920783503749075</v>
      </c>
      <c r="P66" s="6">
        <f t="shared" si="4"/>
        <v>0.88781481656465244</v>
      </c>
      <c r="U66" s="18">
        <v>13.5</v>
      </c>
      <c r="V66" s="20">
        <f t="shared" si="6"/>
        <v>1.9017028397697797</v>
      </c>
    </row>
    <row r="67" spans="1:22" x14ac:dyDescent="0.15">
      <c r="A67" s="6">
        <v>33</v>
      </c>
      <c r="B67" s="6">
        <v>65</v>
      </c>
      <c r="D67">
        <v>940.92236328125</v>
      </c>
      <c r="E67">
        <v>654.35583496093795</v>
      </c>
      <c r="F67">
        <v>462.08270263671898</v>
      </c>
      <c r="G67">
        <v>460.81954956054699</v>
      </c>
      <c r="I67" s="7">
        <f t="shared" si="7"/>
        <v>478.83966064453102</v>
      </c>
      <c r="J67" s="7">
        <f t="shared" si="7"/>
        <v>193.53628540039097</v>
      </c>
      <c r="K67" s="7">
        <f t="shared" si="8"/>
        <v>343.36426086425735</v>
      </c>
      <c r="L67" s="8">
        <f t="shared" si="9"/>
        <v>1.7741596112269069</v>
      </c>
      <c r="M67" s="8">
        <f t="shared" si="5"/>
        <v>1.978103992843864</v>
      </c>
      <c r="P67" s="6">
        <f t="shared" si="4"/>
        <v>0.18009044693478324</v>
      </c>
      <c r="U67" s="18">
        <v>14</v>
      </c>
      <c r="V67" s="20">
        <f t="shared" si="6"/>
        <v>1.9139377927426402</v>
      </c>
    </row>
    <row r="68" spans="1:22" x14ac:dyDescent="0.15">
      <c r="A68" s="6">
        <v>33.5</v>
      </c>
      <c r="B68" s="6">
        <v>66</v>
      </c>
      <c r="D68">
        <v>937.688232421875</v>
      </c>
      <c r="E68">
        <v>651.90710449218795</v>
      </c>
      <c r="F68">
        <v>461.20166015625</v>
      </c>
      <c r="G68">
        <v>459.95291137695301</v>
      </c>
      <c r="I68" s="7">
        <f t="shared" si="7"/>
        <v>476.486572265625</v>
      </c>
      <c r="J68" s="7">
        <f t="shared" si="7"/>
        <v>191.95419311523494</v>
      </c>
      <c r="K68" s="7">
        <f t="shared" si="8"/>
        <v>342.11863708496054</v>
      </c>
      <c r="L68" s="8">
        <f t="shared" si="9"/>
        <v>1.7822931165644196</v>
      </c>
      <c r="M68" s="8">
        <f t="shared" si="5"/>
        <v>1.9893275645695123</v>
      </c>
      <c r="P68" s="6">
        <f t="shared" si="4"/>
        <v>0.748502640975515</v>
      </c>
      <c r="U68" s="18">
        <v>14.5</v>
      </c>
      <c r="V68" s="20">
        <f t="shared" si="6"/>
        <v>1.9148252657667777</v>
      </c>
    </row>
    <row r="69" spans="1:22" x14ac:dyDescent="0.15">
      <c r="A69" s="6">
        <v>34</v>
      </c>
      <c r="B69" s="6">
        <v>67</v>
      </c>
      <c r="D69">
        <v>950.98675537109398</v>
      </c>
      <c r="E69">
        <v>656.51483154296898</v>
      </c>
      <c r="F69">
        <v>462.25656127929699</v>
      </c>
      <c r="G69">
        <v>460.927490234375</v>
      </c>
      <c r="I69" s="7">
        <f t="shared" si="7"/>
        <v>488.73019409179699</v>
      </c>
      <c r="J69" s="7">
        <f t="shared" si="7"/>
        <v>195.58734130859398</v>
      </c>
      <c r="K69" s="7">
        <f t="shared" si="8"/>
        <v>351.81905517578122</v>
      </c>
      <c r="L69" s="8">
        <f t="shared" si="9"/>
        <v>1.7987823384780706</v>
      </c>
      <c r="M69" s="8">
        <f t="shared" si="5"/>
        <v>2.008906852871299</v>
      </c>
      <c r="P69" s="6">
        <f t="shared" si="4"/>
        <v>1.7400859349052107</v>
      </c>
      <c r="U69" s="18">
        <v>15</v>
      </c>
      <c r="V69" s="20">
        <f t="shared" si="6"/>
        <v>1.852928195442137</v>
      </c>
    </row>
    <row r="70" spans="1:22" x14ac:dyDescent="0.15">
      <c r="A70" s="6">
        <v>34.5</v>
      </c>
      <c r="B70" s="6">
        <v>68</v>
      </c>
      <c r="D70">
        <v>944.683837890625</v>
      </c>
      <c r="E70">
        <v>656.83996582031295</v>
      </c>
      <c r="F70">
        <v>462.08248901367199</v>
      </c>
      <c r="G70">
        <v>460.97604370117199</v>
      </c>
      <c r="I70" s="7">
        <f t="shared" si="7"/>
        <v>482.60134887695301</v>
      </c>
      <c r="J70" s="7">
        <f t="shared" si="7"/>
        <v>195.86392211914097</v>
      </c>
      <c r="K70" s="7">
        <f t="shared" si="8"/>
        <v>345.49660339355432</v>
      </c>
      <c r="L70" s="8">
        <f t="shared" si="9"/>
        <v>1.7639624472719082</v>
      </c>
      <c r="M70" s="8">
        <f t="shared" si="5"/>
        <v>1.9771770280532723</v>
      </c>
      <c r="P70" s="6">
        <f t="shared" ref="P70:P133" si="10">(M70-$O$2)/$O$2*100</f>
        <v>0.13314477729428795</v>
      </c>
      <c r="U70" s="18">
        <v>15.5</v>
      </c>
      <c r="V70" s="20">
        <f t="shared" si="6"/>
        <v>1.9345541222072398</v>
      </c>
    </row>
    <row r="71" spans="1:22" x14ac:dyDescent="0.15">
      <c r="A71" s="6">
        <v>35</v>
      </c>
      <c r="B71" s="6">
        <v>69</v>
      </c>
      <c r="D71">
        <v>899.46417236328102</v>
      </c>
      <c r="E71">
        <v>637.04833984375</v>
      </c>
      <c r="F71">
        <v>460.86428833007801</v>
      </c>
      <c r="G71">
        <v>459.76037597656301</v>
      </c>
      <c r="I71" s="7">
        <f t="shared" si="7"/>
        <v>438.59988403320301</v>
      </c>
      <c r="J71" s="7">
        <f t="shared" si="7"/>
        <v>177.28796386718699</v>
      </c>
      <c r="K71" s="7">
        <f t="shared" si="8"/>
        <v>314.49830932617215</v>
      </c>
      <c r="L71" s="8">
        <f t="shared" si="9"/>
        <v>1.7739405567417681</v>
      </c>
      <c r="M71" s="8">
        <f t="shared" si="5"/>
        <v>1.9902452039112679</v>
      </c>
      <c r="P71" s="6">
        <f t="shared" si="10"/>
        <v>0.79497602790932187</v>
      </c>
      <c r="U71" s="18">
        <v>16</v>
      </c>
      <c r="V71" s="20">
        <f t="shared" si="6"/>
        <v>1.9335997805487493</v>
      </c>
    </row>
    <row r="72" spans="1:22" x14ac:dyDescent="0.15">
      <c r="A72" s="6">
        <v>35.5</v>
      </c>
      <c r="B72" s="6">
        <v>70</v>
      </c>
      <c r="D72">
        <v>897.442626953125</v>
      </c>
      <c r="E72">
        <v>637.31951904296898</v>
      </c>
      <c r="F72">
        <v>461.45059204101602</v>
      </c>
      <c r="G72">
        <v>460.60623168945301</v>
      </c>
      <c r="I72" s="7">
        <f t="shared" si="7"/>
        <v>435.99203491210898</v>
      </c>
      <c r="J72" s="7">
        <f t="shared" si="7"/>
        <v>176.71328735351597</v>
      </c>
      <c r="K72" s="7">
        <f t="shared" si="8"/>
        <v>312.29273376464778</v>
      </c>
      <c r="L72" s="8">
        <f t="shared" si="9"/>
        <v>1.7672283643272639</v>
      </c>
      <c r="M72" s="8">
        <f t="shared" si="5"/>
        <v>1.9866230778848994</v>
      </c>
      <c r="P72" s="6">
        <f t="shared" si="10"/>
        <v>0.61153526127393953</v>
      </c>
      <c r="U72" s="18">
        <v>16.5</v>
      </c>
      <c r="V72" s="20">
        <f t="shared" si="6"/>
        <v>1.9330948234725891</v>
      </c>
    </row>
    <row r="73" spans="1:22" x14ac:dyDescent="0.15">
      <c r="A73" s="6">
        <v>36</v>
      </c>
      <c r="B73" s="6">
        <v>71</v>
      </c>
      <c r="D73">
        <v>909.03948974609398</v>
      </c>
      <c r="E73">
        <v>642.66162109375</v>
      </c>
      <c r="F73">
        <v>462.34860229492199</v>
      </c>
      <c r="G73">
        <v>461.13613891601602</v>
      </c>
      <c r="I73" s="7">
        <f t="shared" si="7"/>
        <v>446.69088745117199</v>
      </c>
      <c r="J73" s="7">
        <f t="shared" si="7"/>
        <v>181.52548217773398</v>
      </c>
      <c r="K73" s="7">
        <f t="shared" si="8"/>
        <v>319.6230499267582</v>
      </c>
      <c r="L73" s="8">
        <f t="shared" si="9"/>
        <v>1.760761332746722</v>
      </c>
      <c r="M73" s="8">
        <f t="shared" si="5"/>
        <v>1.9832461126924932</v>
      </c>
      <c r="P73" s="6">
        <f t="shared" si="10"/>
        <v>0.44051054283886903</v>
      </c>
      <c r="U73" s="18">
        <v>17</v>
      </c>
      <c r="V73" s="20">
        <f t="shared" si="6"/>
        <v>1.9216642909227539</v>
      </c>
    </row>
    <row r="74" spans="1:22" x14ac:dyDescent="0.15">
      <c r="A74" s="6">
        <v>36.5</v>
      </c>
      <c r="B74" s="6">
        <v>72</v>
      </c>
      <c r="D74">
        <v>911.78350830078102</v>
      </c>
      <c r="E74">
        <v>643.06732177734398</v>
      </c>
      <c r="F74">
        <v>461.44720458984398</v>
      </c>
      <c r="G74">
        <v>460.45037841796898</v>
      </c>
      <c r="I74" s="7">
        <f t="shared" si="7"/>
        <v>450.33630371093705</v>
      </c>
      <c r="J74" s="7">
        <f t="shared" si="7"/>
        <v>182.616943359375</v>
      </c>
      <c r="K74" s="7">
        <f t="shared" si="8"/>
        <v>322.50444335937453</v>
      </c>
      <c r="L74" s="8">
        <f t="shared" si="9"/>
        <v>1.7660159973475875</v>
      </c>
      <c r="M74" s="8">
        <f t="shared" si="5"/>
        <v>1.9915908436814944</v>
      </c>
      <c r="P74" s="6">
        <f t="shared" si="10"/>
        <v>0.86312528314462256</v>
      </c>
      <c r="U74" s="18">
        <v>17.5</v>
      </c>
      <c r="V74" s="20">
        <f t="shared" si="6"/>
        <v>1.9100179768284542</v>
      </c>
    </row>
    <row r="75" spans="1:22" x14ac:dyDescent="0.15">
      <c r="A75" s="6">
        <v>37</v>
      </c>
      <c r="B75" s="6">
        <v>73</v>
      </c>
      <c r="D75">
        <v>900.35614013671898</v>
      </c>
      <c r="E75">
        <v>639.15020751953102</v>
      </c>
      <c r="F75">
        <v>461.02142333984398</v>
      </c>
      <c r="G75">
        <v>459.73431396484398</v>
      </c>
      <c r="I75" s="7">
        <f t="shared" si="7"/>
        <v>439.334716796875</v>
      </c>
      <c r="J75" s="7">
        <f t="shared" si="7"/>
        <v>179.41589355468705</v>
      </c>
      <c r="K75" s="7">
        <f t="shared" si="8"/>
        <v>313.74359130859409</v>
      </c>
      <c r="L75" s="8">
        <f t="shared" si="9"/>
        <v>1.7486945280740314</v>
      </c>
      <c r="M75" s="8">
        <f t="shared" si="5"/>
        <v>1.9773594407960742</v>
      </c>
      <c r="P75" s="6">
        <f t="shared" si="10"/>
        <v>0.14238297970360095</v>
      </c>
      <c r="U75" s="18">
        <v>18</v>
      </c>
      <c r="V75" s="20">
        <f t="shared" si="6"/>
        <v>1.9186063664320272</v>
      </c>
    </row>
    <row r="76" spans="1:22" x14ac:dyDescent="0.15">
      <c r="A76" s="6">
        <v>37.5</v>
      </c>
      <c r="B76" s="6">
        <v>74</v>
      </c>
      <c r="D76">
        <v>916.18865966796898</v>
      </c>
      <c r="E76">
        <v>646.12609863281295</v>
      </c>
      <c r="F76">
        <v>462.18045043945301</v>
      </c>
      <c r="G76">
        <v>460.84585571289102</v>
      </c>
      <c r="I76" s="7">
        <f t="shared" si="7"/>
        <v>454.00820922851597</v>
      </c>
      <c r="J76" s="7">
        <f t="shared" si="7"/>
        <v>185.28024291992193</v>
      </c>
      <c r="K76" s="7">
        <f t="shared" si="8"/>
        <v>324.31203918457061</v>
      </c>
      <c r="L76" s="8">
        <f t="shared" si="9"/>
        <v>1.7503865175993869</v>
      </c>
      <c r="M76" s="8">
        <f t="shared" si="5"/>
        <v>1.9821414967095654</v>
      </c>
      <c r="P76" s="6">
        <f t="shared" si="10"/>
        <v>0.38456781713831562</v>
      </c>
      <c r="U76" s="18">
        <v>18.5</v>
      </c>
      <c r="V76" s="20">
        <f t="shared" si="6"/>
        <v>1.9112554693886521</v>
      </c>
    </row>
    <row r="77" spans="1:22" x14ac:dyDescent="0.15">
      <c r="A77" s="6">
        <v>38</v>
      </c>
      <c r="B77" s="6">
        <v>75</v>
      </c>
      <c r="D77">
        <v>846.85607910156295</v>
      </c>
      <c r="E77">
        <v>618.60516357421898</v>
      </c>
      <c r="F77">
        <v>461.52883911132801</v>
      </c>
      <c r="G77">
        <v>460.66390991210898</v>
      </c>
      <c r="I77" s="7">
        <f t="shared" si="7"/>
        <v>385.32723999023494</v>
      </c>
      <c r="J77" s="7">
        <f t="shared" si="7"/>
        <v>157.94125366211</v>
      </c>
      <c r="K77" s="7">
        <f t="shared" si="8"/>
        <v>274.76836242675796</v>
      </c>
      <c r="L77" s="8">
        <f t="shared" si="9"/>
        <v>1.7396871055271022</v>
      </c>
      <c r="M77" s="8">
        <f t="shared" si="5"/>
        <v>1.9745321510254163</v>
      </c>
      <c r="P77" s="6">
        <f t="shared" si="10"/>
        <v>-8.0370106184812046E-4</v>
      </c>
      <c r="U77" s="18">
        <v>19</v>
      </c>
      <c r="V77" s="20">
        <f t="shared" si="6"/>
        <v>1.8737860875934824</v>
      </c>
    </row>
    <row r="78" spans="1:22" x14ac:dyDescent="0.15">
      <c r="A78" s="6">
        <v>38.5</v>
      </c>
      <c r="B78" s="6">
        <v>76</v>
      </c>
      <c r="D78">
        <v>768.04083251953102</v>
      </c>
      <c r="E78">
        <v>587.58587646484398</v>
      </c>
      <c r="F78">
        <v>461.645263671875</v>
      </c>
      <c r="G78">
        <v>460.49151611328102</v>
      </c>
      <c r="I78" s="7">
        <f t="shared" si="7"/>
        <v>306.39556884765602</v>
      </c>
      <c r="J78" s="7">
        <f t="shared" si="7"/>
        <v>127.09436035156295</v>
      </c>
      <c r="K78" s="7">
        <f t="shared" si="8"/>
        <v>217.42951660156194</v>
      </c>
      <c r="L78" s="8">
        <f t="shared" si="9"/>
        <v>1.7107723426918218</v>
      </c>
      <c r="M78" s="8">
        <f t="shared" si="5"/>
        <v>1.9487074545782717</v>
      </c>
      <c r="P78" s="6">
        <f t="shared" si="10"/>
        <v>-1.3086825765906118</v>
      </c>
      <c r="U78" s="18">
        <v>19.5</v>
      </c>
      <c r="V78" s="20">
        <f t="shared" si="6"/>
        <v>1.8648738047241709</v>
      </c>
    </row>
    <row r="79" spans="1:22" x14ac:dyDescent="0.15">
      <c r="A79" s="6">
        <v>39</v>
      </c>
      <c r="B79" s="6">
        <v>77</v>
      </c>
      <c r="D79">
        <v>761.11376953125</v>
      </c>
      <c r="E79">
        <v>585.099365234375</v>
      </c>
      <c r="F79">
        <v>460.97604370117199</v>
      </c>
      <c r="G79">
        <v>459.85241699218801</v>
      </c>
      <c r="I79" s="7">
        <f t="shared" si="7"/>
        <v>300.13772583007801</v>
      </c>
      <c r="J79" s="7">
        <f t="shared" si="7"/>
        <v>125.24694824218699</v>
      </c>
      <c r="K79" s="7">
        <f t="shared" si="8"/>
        <v>212.46486206054712</v>
      </c>
      <c r="L79" s="8">
        <f t="shared" si="9"/>
        <v>1.6963675765553103</v>
      </c>
      <c r="M79" s="8">
        <f t="shared" si="5"/>
        <v>1.9373927548298959</v>
      </c>
      <c r="P79" s="6">
        <f t="shared" si="10"/>
        <v>-1.8817099039064926</v>
      </c>
      <c r="U79" s="18">
        <v>20</v>
      </c>
      <c r="V79" s="20">
        <f t="shared" si="6"/>
        <v>1.8321832222959267</v>
      </c>
    </row>
    <row r="80" spans="1:22" x14ac:dyDescent="0.15">
      <c r="A80" s="6">
        <v>39.5</v>
      </c>
      <c r="B80" s="6">
        <v>78</v>
      </c>
      <c r="D80">
        <v>768.28088378906295</v>
      </c>
      <c r="E80">
        <v>589.29736328125</v>
      </c>
      <c r="F80">
        <v>461.140380859375</v>
      </c>
      <c r="G80">
        <v>460.29644775390602</v>
      </c>
      <c r="I80" s="7">
        <f t="shared" si="7"/>
        <v>307.14050292968795</v>
      </c>
      <c r="J80" s="7">
        <f t="shared" si="7"/>
        <v>129.00091552734398</v>
      </c>
      <c r="K80" s="7">
        <f t="shared" si="8"/>
        <v>216.83986206054718</v>
      </c>
      <c r="L80" s="8">
        <f t="shared" si="9"/>
        <v>1.6809172336035414</v>
      </c>
      <c r="M80" s="8">
        <f t="shared" si="5"/>
        <v>1.9250324782662627</v>
      </c>
      <c r="P80" s="6">
        <f t="shared" si="10"/>
        <v>-2.5076899477128376</v>
      </c>
      <c r="U80" s="18">
        <v>20.5</v>
      </c>
      <c r="V80" s="20">
        <f t="shared" si="6"/>
        <v>1.8168477298352486</v>
      </c>
    </row>
    <row r="81" spans="1:22" x14ac:dyDescent="0.15">
      <c r="A81" s="6">
        <v>40</v>
      </c>
      <c r="B81" s="6">
        <v>79</v>
      </c>
      <c r="D81">
        <v>777.741455078125</v>
      </c>
      <c r="E81">
        <v>593.05560302734398</v>
      </c>
      <c r="F81">
        <v>461.13699340820301</v>
      </c>
      <c r="G81">
        <v>460.23577880859398</v>
      </c>
      <c r="I81" s="7">
        <f t="shared" si="7"/>
        <v>316.60446166992199</v>
      </c>
      <c r="J81" s="7">
        <f t="shared" si="7"/>
        <v>132.81982421875</v>
      </c>
      <c r="K81" s="7">
        <f t="shared" si="8"/>
        <v>223.63058471679699</v>
      </c>
      <c r="L81" s="8">
        <f t="shared" si="9"/>
        <v>1.6837139036450204</v>
      </c>
      <c r="M81" s="8">
        <f t="shared" si="5"/>
        <v>1.9309192146958774</v>
      </c>
      <c r="P81" s="6">
        <f t="shared" si="10"/>
        <v>-2.2095591163260502</v>
      </c>
      <c r="U81" s="18">
        <v>21</v>
      </c>
      <c r="V81" s="20">
        <f t="shared" si="6"/>
        <v>1.8285686015195814</v>
      </c>
    </row>
    <row r="82" spans="1:22" x14ac:dyDescent="0.15">
      <c r="A82" s="6">
        <v>40.5</v>
      </c>
      <c r="B82" s="6">
        <v>80</v>
      </c>
      <c r="D82">
        <v>777.00726318359398</v>
      </c>
      <c r="E82">
        <v>592.98712158203102</v>
      </c>
      <c r="F82">
        <v>461.20230102539102</v>
      </c>
      <c r="G82">
        <v>460.317626953125</v>
      </c>
      <c r="I82" s="7">
        <f t="shared" si="7"/>
        <v>315.80496215820295</v>
      </c>
      <c r="J82" s="7">
        <f t="shared" si="7"/>
        <v>132.66949462890602</v>
      </c>
      <c r="K82" s="7">
        <f t="shared" si="8"/>
        <v>222.93631591796873</v>
      </c>
      <c r="L82" s="8">
        <f t="shared" si="9"/>
        <v>1.6803886721778118</v>
      </c>
      <c r="M82" s="8">
        <f t="shared" si="5"/>
        <v>1.9306840496168045</v>
      </c>
      <c r="P82" s="6">
        <f t="shared" si="10"/>
        <v>-2.2214689345038132</v>
      </c>
      <c r="U82" s="18">
        <v>21.5</v>
      </c>
      <c r="V82" s="20">
        <f t="shared" si="6"/>
        <v>1.827425282251564</v>
      </c>
    </row>
    <row r="83" spans="1:22" x14ac:dyDescent="0.15">
      <c r="A83" s="6">
        <v>41</v>
      </c>
      <c r="B83" s="6">
        <v>81</v>
      </c>
      <c r="D83">
        <v>792.12579345703102</v>
      </c>
      <c r="E83">
        <v>597.32550048828102</v>
      </c>
      <c r="F83">
        <v>461.85391235351602</v>
      </c>
      <c r="G83">
        <v>460.912841796875</v>
      </c>
      <c r="I83" s="7">
        <f t="shared" si="7"/>
        <v>330.271881103515</v>
      </c>
      <c r="J83" s="7">
        <f t="shared" si="7"/>
        <v>136.41265869140602</v>
      </c>
      <c r="K83" s="7">
        <f t="shared" si="8"/>
        <v>234.7830200195308</v>
      </c>
      <c r="L83" s="8">
        <f t="shared" si="9"/>
        <v>1.7211234079870779</v>
      </c>
      <c r="M83" s="8">
        <f t="shared" si="5"/>
        <v>1.9745088518142062</v>
      </c>
      <c r="P83" s="6">
        <f t="shared" si="10"/>
        <v>-1.9836779967402438E-3</v>
      </c>
      <c r="U83" s="18">
        <v>22</v>
      </c>
      <c r="V83" s="20">
        <f t="shared" si="6"/>
        <v>1.8402624565459922</v>
      </c>
    </row>
    <row r="84" spans="1:22" x14ac:dyDescent="0.15">
      <c r="A84" s="6">
        <v>41.5</v>
      </c>
      <c r="B84" s="6">
        <v>82</v>
      </c>
      <c r="D84">
        <v>795.17663574218795</v>
      </c>
      <c r="E84">
        <v>597.29833984375</v>
      </c>
      <c r="F84">
        <v>461.64779663085898</v>
      </c>
      <c r="G84">
        <v>461.01058959960898</v>
      </c>
      <c r="I84" s="7">
        <f t="shared" si="7"/>
        <v>333.52883911132898</v>
      </c>
      <c r="J84" s="7">
        <f t="shared" si="7"/>
        <v>136.28775024414102</v>
      </c>
      <c r="K84" s="7">
        <f t="shared" si="8"/>
        <v>238.12741394043027</v>
      </c>
      <c r="L84" s="8">
        <f t="shared" si="9"/>
        <v>1.747240038182869</v>
      </c>
      <c r="M84" s="8">
        <f t="shared" si="5"/>
        <v>2.0037155483981333</v>
      </c>
      <c r="P84" s="6">
        <f t="shared" si="10"/>
        <v>1.4771749082146284</v>
      </c>
      <c r="U84" s="18">
        <v>65</v>
      </c>
      <c r="V84" s="20">
        <f t="shared" ref="V84:V104" si="11">L131</f>
        <v>1.5785770689820648</v>
      </c>
    </row>
    <row r="85" spans="1:22" x14ac:dyDescent="0.15">
      <c r="A85" s="6">
        <v>42</v>
      </c>
      <c r="B85" s="6">
        <v>83</v>
      </c>
      <c r="D85">
        <v>784.95916748046898</v>
      </c>
      <c r="E85">
        <v>593.0322265625</v>
      </c>
      <c r="F85">
        <v>461.19125366210898</v>
      </c>
      <c r="G85">
        <v>460.48980712890602</v>
      </c>
      <c r="I85" s="7">
        <f t="shared" si="7"/>
        <v>323.76791381836</v>
      </c>
      <c r="J85" s="7">
        <f t="shared" si="7"/>
        <v>132.54241943359398</v>
      </c>
      <c r="K85" s="7">
        <f t="shared" si="8"/>
        <v>230.9882202148442</v>
      </c>
      <c r="L85" s="8">
        <f t="shared" si="9"/>
        <v>1.742749386965682</v>
      </c>
      <c r="M85" s="8">
        <f t="shared" si="5"/>
        <v>2.002314963569082</v>
      </c>
      <c r="P85" s="6">
        <f t="shared" si="10"/>
        <v>1.4062429878704212</v>
      </c>
      <c r="U85" s="18">
        <v>65.5</v>
      </c>
      <c r="V85" s="20">
        <f t="shared" si="11"/>
        <v>1.5910197425151047</v>
      </c>
    </row>
    <row r="86" spans="1:22" x14ac:dyDescent="0.15">
      <c r="A86" s="6">
        <v>42.5</v>
      </c>
      <c r="B86" s="6">
        <v>84</v>
      </c>
      <c r="D86">
        <v>727.44378662109398</v>
      </c>
      <c r="E86">
        <v>569.72943115234398</v>
      </c>
      <c r="F86">
        <v>460.74215698242199</v>
      </c>
      <c r="G86">
        <v>459.91857910156301</v>
      </c>
      <c r="I86" s="7">
        <f t="shared" si="7"/>
        <v>266.70162963867199</v>
      </c>
      <c r="J86" s="7">
        <f t="shared" si="7"/>
        <v>109.81085205078097</v>
      </c>
      <c r="K86" s="7">
        <f t="shared" si="8"/>
        <v>189.83403320312533</v>
      </c>
      <c r="L86" s="8">
        <f t="shared" si="9"/>
        <v>1.728736547052184</v>
      </c>
      <c r="M86" s="8">
        <f t="shared" si="5"/>
        <v>1.9913921900437197</v>
      </c>
      <c r="P86" s="6">
        <f t="shared" si="10"/>
        <v>0.85306456870701997</v>
      </c>
      <c r="U86" s="18">
        <v>66</v>
      </c>
      <c r="V86" s="20">
        <f t="shared" si="11"/>
        <v>1.5885223597288902</v>
      </c>
    </row>
    <row r="87" spans="1:22" x14ac:dyDescent="0.15">
      <c r="A87" s="6">
        <v>43</v>
      </c>
      <c r="B87" s="6">
        <v>85</v>
      </c>
      <c r="C87" s="6" t="s">
        <v>10</v>
      </c>
      <c r="D87">
        <v>741.04528808593795</v>
      </c>
      <c r="E87">
        <v>575.23345947265602</v>
      </c>
      <c r="F87">
        <v>462.29983520507801</v>
      </c>
      <c r="G87">
        <v>461.04833984375</v>
      </c>
      <c r="I87" s="7">
        <f t="shared" si="7"/>
        <v>278.74545288085994</v>
      </c>
      <c r="J87" s="7">
        <f t="shared" si="7"/>
        <v>114.18511962890602</v>
      </c>
      <c r="K87" s="7">
        <f t="shared" si="8"/>
        <v>198.81586914062575</v>
      </c>
      <c r="L87" s="8">
        <f t="shared" si="9"/>
        <v>1.7411714397354401</v>
      </c>
      <c r="M87" s="8">
        <f t="shared" si="5"/>
        <v>2.0069171491151114</v>
      </c>
      <c r="P87" s="6">
        <f t="shared" si="10"/>
        <v>1.6393183802273055</v>
      </c>
      <c r="U87" s="18">
        <v>66.5</v>
      </c>
      <c r="V87" s="20">
        <f t="shared" si="11"/>
        <v>1.5646712760164689</v>
      </c>
    </row>
    <row r="88" spans="1:22" x14ac:dyDescent="0.15">
      <c r="A88" s="6">
        <v>43.5</v>
      </c>
      <c r="B88" s="6">
        <v>86</v>
      </c>
      <c r="D88">
        <v>788.91204833984398</v>
      </c>
      <c r="E88">
        <v>596.03375244140602</v>
      </c>
      <c r="F88">
        <v>461.01037597656301</v>
      </c>
      <c r="G88">
        <v>460.23663330078102</v>
      </c>
      <c r="I88" s="7">
        <f t="shared" si="7"/>
        <v>327.90167236328097</v>
      </c>
      <c r="J88" s="7">
        <f t="shared" si="7"/>
        <v>135.797119140625</v>
      </c>
      <c r="K88" s="7">
        <f t="shared" si="8"/>
        <v>232.84368896484347</v>
      </c>
      <c r="L88" s="8">
        <f t="shared" si="9"/>
        <v>1.7146438042159178</v>
      </c>
      <c r="M88" s="8">
        <f t="shared" ref="M88:M151" si="12">L88+ABS($N$2)*A88</f>
        <v>1.9834795799837248</v>
      </c>
      <c r="P88" s="6">
        <f t="shared" si="10"/>
        <v>0.45233437739792115</v>
      </c>
      <c r="U88" s="18">
        <v>67</v>
      </c>
      <c r="V88" s="20">
        <f t="shared" si="11"/>
        <v>1.5718262648891823</v>
      </c>
    </row>
    <row r="89" spans="1:22" x14ac:dyDescent="0.15">
      <c r="A89" s="6">
        <v>44</v>
      </c>
      <c r="B89" s="6">
        <v>87</v>
      </c>
      <c r="D89">
        <v>761.75299072265602</v>
      </c>
      <c r="E89">
        <v>586.153076171875</v>
      </c>
      <c r="F89">
        <v>461.22518920898398</v>
      </c>
      <c r="G89">
        <v>460.45144653320301</v>
      </c>
      <c r="I89" s="7">
        <f t="shared" si="7"/>
        <v>300.52780151367205</v>
      </c>
      <c r="J89" s="7">
        <f t="shared" si="7"/>
        <v>125.70162963867199</v>
      </c>
      <c r="K89" s="7">
        <f t="shared" si="8"/>
        <v>212.53666076660164</v>
      </c>
      <c r="L89" s="8">
        <f t="shared" si="9"/>
        <v>1.6908027475660898</v>
      </c>
      <c r="M89" s="8">
        <f t="shared" si="12"/>
        <v>1.9627285897220326</v>
      </c>
      <c r="P89" s="6">
        <f t="shared" si="10"/>
        <v>-0.59858917808770762</v>
      </c>
      <c r="U89" s="18">
        <v>67.5</v>
      </c>
      <c r="V89" s="20">
        <f t="shared" si="11"/>
        <v>1.5809402074294827</v>
      </c>
    </row>
    <row r="90" spans="1:22" x14ac:dyDescent="0.15">
      <c r="A90" s="6">
        <v>44.5</v>
      </c>
      <c r="B90" s="6">
        <v>88</v>
      </c>
      <c r="D90">
        <v>757.62976074218795</v>
      </c>
      <c r="E90">
        <v>584.94641113281295</v>
      </c>
      <c r="F90">
        <v>462.29748535156301</v>
      </c>
      <c r="G90">
        <v>461.55831909179699</v>
      </c>
      <c r="I90" s="7">
        <f t="shared" si="7"/>
        <v>295.33227539062494</v>
      </c>
      <c r="J90" s="7">
        <f t="shared" si="7"/>
        <v>123.38809204101597</v>
      </c>
      <c r="K90" s="7">
        <f t="shared" si="8"/>
        <v>208.96061096191377</v>
      </c>
      <c r="L90" s="8">
        <f t="shared" si="9"/>
        <v>1.6935233174077469</v>
      </c>
      <c r="M90" s="8">
        <f t="shared" si="12"/>
        <v>1.9685392259518253</v>
      </c>
      <c r="P90" s="6">
        <f t="shared" si="10"/>
        <v>-0.30431240337780585</v>
      </c>
      <c r="U90" s="18">
        <v>68</v>
      </c>
      <c r="V90" s="20">
        <f t="shared" si="11"/>
        <v>1.5610059410374861</v>
      </c>
    </row>
    <row r="91" spans="1:22" x14ac:dyDescent="0.15">
      <c r="A91" s="6">
        <v>45</v>
      </c>
      <c r="B91" s="6">
        <v>89</v>
      </c>
      <c r="D91">
        <v>750.27496337890602</v>
      </c>
      <c r="E91">
        <v>581.73638916015602</v>
      </c>
      <c r="F91">
        <v>461.17578125</v>
      </c>
      <c r="G91">
        <v>460.50253295898398</v>
      </c>
      <c r="I91" s="7">
        <f t="shared" si="7"/>
        <v>289.09918212890602</v>
      </c>
      <c r="J91" s="7">
        <f t="shared" si="7"/>
        <v>121.23385620117205</v>
      </c>
      <c r="K91" s="7">
        <f t="shared" si="8"/>
        <v>204.23548278808559</v>
      </c>
      <c r="L91" s="8">
        <f t="shared" si="9"/>
        <v>1.6846406539208238</v>
      </c>
      <c r="M91" s="8">
        <f t="shared" si="12"/>
        <v>1.962746628853038</v>
      </c>
      <c r="P91" s="6">
        <f t="shared" si="10"/>
        <v>-0.59767559529214043</v>
      </c>
      <c r="U91" s="18">
        <v>68.5</v>
      </c>
      <c r="V91" s="20">
        <f t="shared" si="11"/>
        <v>1.5754849709818635</v>
      </c>
    </row>
    <row r="92" spans="1:22" x14ac:dyDescent="0.15">
      <c r="A92" s="6">
        <v>45.5</v>
      </c>
      <c r="B92" s="6">
        <v>90</v>
      </c>
      <c r="D92">
        <v>821.169677734375</v>
      </c>
      <c r="E92">
        <v>611.32531738281295</v>
      </c>
      <c r="F92">
        <v>461.00231933593801</v>
      </c>
      <c r="G92">
        <v>460.114501953125</v>
      </c>
      <c r="I92" s="7">
        <f t="shared" si="7"/>
        <v>360.16735839843699</v>
      </c>
      <c r="J92" s="7">
        <f t="shared" si="7"/>
        <v>151.21081542968795</v>
      </c>
      <c r="K92" s="7">
        <f t="shared" si="8"/>
        <v>254.31978759765542</v>
      </c>
      <c r="L92" s="8">
        <f t="shared" si="9"/>
        <v>1.6818888706801034</v>
      </c>
      <c r="M92" s="8">
        <f t="shared" si="12"/>
        <v>1.9630849120004532</v>
      </c>
      <c r="P92" s="6">
        <f t="shared" si="10"/>
        <v>-0.5805434139572192</v>
      </c>
      <c r="U92" s="18">
        <v>69</v>
      </c>
      <c r="V92" s="20">
        <f t="shared" si="11"/>
        <v>1.5665911902857366</v>
      </c>
    </row>
    <row r="93" spans="1:22" x14ac:dyDescent="0.15">
      <c r="A93" s="6">
        <v>46</v>
      </c>
      <c r="B93" s="6">
        <v>91</v>
      </c>
      <c r="D93">
        <v>831.35296630859398</v>
      </c>
      <c r="E93">
        <v>615.49212646484398</v>
      </c>
      <c r="F93">
        <v>462.05575561523398</v>
      </c>
      <c r="G93">
        <v>460.99151611328102</v>
      </c>
      <c r="I93" s="7">
        <f t="shared" si="7"/>
        <v>369.29721069336</v>
      </c>
      <c r="J93" s="7">
        <f t="shared" si="7"/>
        <v>154.50061035156295</v>
      </c>
      <c r="K93" s="7">
        <f t="shared" si="8"/>
        <v>261.14678344726593</v>
      </c>
      <c r="L93" s="8">
        <f t="shared" si="9"/>
        <v>1.6902637656448851</v>
      </c>
      <c r="M93" s="8">
        <f t="shared" si="12"/>
        <v>1.9745498733533706</v>
      </c>
      <c r="P93" s="6">
        <f t="shared" si="10"/>
        <v>9.3837401150883239E-5</v>
      </c>
      <c r="U93" s="18">
        <v>69.5</v>
      </c>
      <c r="V93" s="20">
        <f t="shared" si="11"/>
        <v>1.5727066620740064</v>
      </c>
    </row>
    <row r="94" spans="1:22" x14ac:dyDescent="0.15">
      <c r="A94" s="6">
        <v>46.5</v>
      </c>
      <c r="B94" s="6">
        <v>92</v>
      </c>
      <c r="D94">
        <v>847.978271484375</v>
      </c>
      <c r="E94">
        <v>624.05523681640602</v>
      </c>
      <c r="F94">
        <v>461.36090087890602</v>
      </c>
      <c r="G94">
        <v>460.364501953125</v>
      </c>
      <c r="I94" s="7">
        <f t="shared" si="7"/>
        <v>386.61737060546898</v>
      </c>
      <c r="J94" s="7">
        <f t="shared" si="7"/>
        <v>163.69073486328102</v>
      </c>
      <c r="K94" s="7">
        <f t="shared" si="8"/>
        <v>272.03385620117228</v>
      </c>
      <c r="L94" s="8">
        <f t="shared" si="9"/>
        <v>1.6618769316930637</v>
      </c>
      <c r="M94" s="8">
        <f t="shared" si="12"/>
        <v>1.9492531057896849</v>
      </c>
      <c r="P94" s="6">
        <f t="shared" si="10"/>
        <v>-1.281048343046969</v>
      </c>
      <c r="U94" s="18">
        <v>70</v>
      </c>
      <c r="V94" s="20">
        <f t="shared" si="11"/>
        <v>1.5621030706380077</v>
      </c>
    </row>
    <row r="95" spans="1:22" x14ac:dyDescent="0.15">
      <c r="A95" s="6">
        <v>47</v>
      </c>
      <c r="B95" s="6">
        <v>93</v>
      </c>
      <c r="D95">
        <v>836.68859863281295</v>
      </c>
      <c r="E95">
        <v>619.48992919921898</v>
      </c>
      <c r="F95">
        <v>462.35623168945301</v>
      </c>
      <c r="G95">
        <v>461.44082641601602</v>
      </c>
      <c r="I95" s="7">
        <f t="shared" si="7"/>
        <v>374.33236694335994</v>
      </c>
      <c r="J95" s="7">
        <f t="shared" si="7"/>
        <v>158.04910278320295</v>
      </c>
      <c r="K95" s="7">
        <f t="shared" si="8"/>
        <v>263.69799499511788</v>
      </c>
      <c r="L95" s="8">
        <f t="shared" si="9"/>
        <v>1.6684561338942507</v>
      </c>
      <c r="M95" s="8">
        <f t="shared" si="12"/>
        <v>1.9589223743790076</v>
      </c>
      <c r="P95" s="6">
        <f t="shared" si="10"/>
        <v>-0.7913530563793415</v>
      </c>
      <c r="U95" s="18">
        <v>70.5</v>
      </c>
      <c r="V95" s="20">
        <f t="shared" si="11"/>
        <v>1.5624490362647219</v>
      </c>
    </row>
    <row r="96" spans="1:22" x14ac:dyDescent="0.15">
      <c r="A96" s="6">
        <v>47.5</v>
      </c>
      <c r="B96" s="6">
        <v>94</v>
      </c>
      <c r="D96">
        <v>831.44482421875</v>
      </c>
      <c r="E96">
        <v>617.26818847656295</v>
      </c>
      <c r="F96">
        <v>461.48175048828102</v>
      </c>
      <c r="G96">
        <v>460.70907592773398</v>
      </c>
      <c r="I96" s="7">
        <f t="shared" si="7"/>
        <v>369.96307373046898</v>
      </c>
      <c r="J96" s="7">
        <f t="shared" si="7"/>
        <v>156.55911254882898</v>
      </c>
      <c r="K96" s="7">
        <f t="shared" si="8"/>
        <v>260.3716949462887</v>
      </c>
      <c r="L96" s="8">
        <f t="shared" si="9"/>
        <v>1.6630887254491926</v>
      </c>
      <c r="M96" s="8">
        <f t="shared" si="12"/>
        <v>1.9566450323220852</v>
      </c>
      <c r="P96" s="6">
        <f t="shared" si="10"/>
        <v>-0.90668790938325283</v>
      </c>
      <c r="U96" s="18">
        <v>71</v>
      </c>
      <c r="V96" s="20">
        <f t="shared" si="11"/>
        <v>1.5536336932475143</v>
      </c>
    </row>
    <row r="97" spans="1:22" x14ac:dyDescent="0.15">
      <c r="A97" s="6">
        <v>48</v>
      </c>
      <c r="B97" s="6">
        <v>95</v>
      </c>
      <c r="D97">
        <v>820.84387207031295</v>
      </c>
      <c r="E97">
        <v>613.95220947265602</v>
      </c>
      <c r="F97">
        <v>462.15267944335898</v>
      </c>
      <c r="G97">
        <v>461.12509155273398</v>
      </c>
      <c r="I97" s="7">
        <f t="shared" si="7"/>
        <v>358.69119262695398</v>
      </c>
      <c r="J97" s="7">
        <f t="shared" si="7"/>
        <v>152.82711791992205</v>
      </c>
      <c r="K97" s="7">
        <f t="shared" si="8"/>
        <v>251.71221008300856</v>
      </c>
      <c r="L97" s="8">
        <f t="shared" si="9"/>
        <v>1.647038912393153</v>
      </c>
      <c r="M97" s="8">
        <f t="shared" si="12"/>
        <v>1.9436852856541815</v>
      </c>
      <c r="P97" s="6">
        <f t="shared" si="10"/>
        <v>-1.5630278177282182</v>
      </c>
      <c r="U97" s="18">
        <v>71.5</v>
      </c>
      <c r="V97" s="20">
        <f t="shared" si="11"/>
        <v>1.5879771823026825</v>
      </c>
    </row>
    <row r="98" spans="1:22" x14ac:dyDescent="0.15">
      <c r="A98" s="6">
        <v>48.5</v>
      </c>
      <c r="B98" s="6">
        <v>96</v>
      </c>
      <c r="D98">
        <v>832.33923339843795</v>
      </c>
      <c r="E98">
        <v>619.75250244140602</v>
      </c>
      <c r="F98">
        <v>461.33377075195301</v>
      </c>
      <c r="G98">
        <v>460.14163208007801</v>
      </c>
      <c r="I98" s="7">
        <f t="shared" si="7"/>
        <v>371.00546264648494</v>
      </c>
      <c r="J98" s="7">
        <f t="shared" si="7"/>
        <v>159.61087036132801</v>
      </c>
      <c r="K98" s="7">
        <f t="shared" si="8"/>
        <v>259.27785339355535</v>
      </c>
      <c r="L98" s="8">
        <f t="shared" si="9"/>
        <v>1.6244373131140795</v>
      </c>
      <c r="M98" s="8">
        <f t="shared" si="12"/>
        <v>1.9241737527632434</v>
      </c>
      <c r="P98" s="6">
        <f t="shared" si="10"/>
        <v>-2.5511796726579239</v>
      </c>
      <c r="U98" s="18">
        <v>72</v>
      </c>
      <c r="V98" s="20">
        <f t="shared" si="11"/>
        <v>1.5487166658376814</v>
      </c>
    </row>
    <row r="99" spans="1:22" x14ac:dyDescent="0.15">
      <c r="A99" s="6">
        <v>49</v>
      </c>
      <c r="B99" s="6">
        <v>97</v>
      </c>
      <c r="D99">
        <v>828.30767822265602</v>
      </c>
      <c r="E99">
        <v>618.05828857421898</v>
      </c>
      <c r="F99">
        <v>462.16030883789102</v>
      </c>
      <c r="G99">
        <v>460.94467163085898</v>
      </c>
      <c r="I99" s="7">
        <f t="shared" si="7"/>
        <v>366.147369384765</v>
      </c>
      <c r="J99" s="7">
        <f t="shared" si="7"/>
        <v>157.11361694336</v>
      </c>
      <c r="K99" s="7">
        <f t="shared" si="8"/>
        <v>256.16783752441302</v>
      </c>
      <c r="L99" s="8">
        <f t="shared" si="9"/>
        <v>1.6304623527110473</v>
      </c>
      <c r="M99" s="8">
        <f t="shared" si="12"/>
        <v>1.9332888587483472</v>
      </c>
      <c r="P99" s="6">
        <f t="shared" si="10"/>
        <v>-2.0895496747788531</v>
      </c>
      <c r="U99" s="18">
        <v>72.5</v>
      </c>
      <c r="V99" s="20">
        <f t="shared" si="11"/>
        <v>1.5584038929440338</v>
      </c>
    </row>
    <row r="100" spans="1:22" x14ac:dyDescent="0.15">
      <c r="A100" s="6">
        <v>49.5</v>
      </c>
      <c r="B100" s="6">
        <v>98</v>
      </c>
      <c r="D100">
        <v>812.89385986328102</v>
      </c>
      <c r="E100">
        <v>612.16949462890602</v>
      </c>
      <c r="F100">
        <v>460.82400512695301</v>
      </c>
      <c r="G100">
        <v>459.96670532226602</v>
      </c>
      <c r="I100" s="7">
        <f t="shared" si="7"/>
        <v>352.06985473632801</v>
      </c>
      <c r="J100" s="7">
        <f t="shared" si="7"/>
        <v>152.20278930664</v>
      </c>
      <c r="K100" s="7">
        <f t="shared" si="8"/>
        <v>245.52790222168002</v>
      </c>
      <c r="L100" s="8">
        <f t="shared" si="9"/>
        <v>1.6131629606801734</v>
      </c>
      <c r="M100" s="8">
        <f t="shared" si="12"/>
        <v>1.919079533105609</v>
      </c>
      <c r="P100" s="6">
        <f t="shared" si="10"/>
        <v>-2.8091738872718244</v>
      </c>
      <c r="U100" s="18">
        <v>73</v>
      </c>
      <c r="V100" s="20">
        <f t="shared" si="11"/>
        <v>1.5309793494928299</v>
      </c>
    </row>
    <row r="101" spans="1:22" x14ac:dyDescent="0.15">
      <c r="A101" s="6">
        <v>50</v>
      </c>
      <c r="B101" s="6">
        <v>99</v>
      </c>
      <c r="D101">
        <v>821.136962890625</v>
      </c>
      <c r="E101">
        <v>616.018310546875</v>
      </c>
      <c r="F101">
        <v>461.99108886718801</v>
      </c>
      <c r="G101">
        <v>461.09265136718801</v>
      </c>
      <c r="I101" s="7">
        <f t="shared" si="7"/>
        <v>359.14587402343699</v>
      </c>
      <c r="J101" s="7">
        <f t="shared" si="7"/>
        <v>154.92565917968699</v>
      </c>
      <c r="K101" s="7">
        <f t="shared" si="8"/>
        <v>250.69791259765611</v>
      </c>
      <c r="L101" s="8">
        <f t="shared" si="9"/>
        <v>1.6181819972564382</v>
      </c>
      <c r="M101" s="8">
        <f t="shared" si="12"/>
        <v>1.9271886360700095</v>
      </c>
      <c r="P101" s="6">
        <f t="shared" si="10"/>
        <v>-2.3984924107892733</v>
      </c>
      <c r="U101" s="18">
        <v>73.5</v>
      </c>
      <c r="V101" s="20">
        <f t="shared" si="11"/>
        <v>1.5365396001575051</v>
      </c>
    </row>
    <row r="102" spans="1:22" x14ac:dyDescent="0.15">
      <c r="A102" s="6">
        <v>50.5</v>
      </c>
      <c r="B102" s="6">
        <v>100</v>
      </c>
      <c r="D102">
        <v>808.45245361328102</v>
      </c>
      <c r="E102">
        <v>611.85015869140602</v>
      </c>
      <c r="F102">
        <v>461.90011596679699</v>
      </c>
      <c r="G102">
        <v>460.93576049804699</v>
      </c>
      <c r="I102" s="7">
        <f t="shared" si="7"/>
        <v>346.55233764648403</v>
      </c>
      <c r="J102" s="7">
        <f t="shared" si="7"/>
        <v>150.91439819335903</v>
      </c>
      <c r="K102" s="7">
        <f t="shared" si="8"/>
        <v>240.91225891113271</v>
      </c>
      <c r="L102" s="8">
        <f t="shared" si="9"/>
        <v>1.5963503933035199</v>
      </c>
      <c r="M102" s="8">
        <f t="shared" si="12"/>
        <v>1.9084470985052269</v>
      </c>
      <c r="P102" s="6">
        <f t="shared" si="10"/>
        <v>-3.3476482363408286</v>
      </c>
      <c r="U102" s="18">
        <v>74</v>
      </c>
      <c r="V102" s="20">
        <f t="shared" si="11"/>
        <v>1.5445421355892499</v>
      </c>
    </row>
    <row r="103" spans="1:22" x14ac:dyDescent="0.15">
      <c r="A103" s="6">
        <v>51</v>
      </c>
      <c r="B103" s="6">
        <v>101</v>
      </c>
      <c r="D103">
        <v>832.55938720703102</v>
      </c>
      <c r="E103">
        <v>622.01696777343795</v>
      </c>
      <c r="F103">
        <v>460.95654296875</v>
      </c>
      <c r="G103">
        <v>460.22244262695301</v>
      </c>
      <c r="I103" s="7">
        <f t="shared" si="7"/>
        <v>371.60284423828102</v>
      </c>
      <c r="J103" s="7">
        <f t="shared" si="7"/>
        <v>161.79452514648494</v>
      </c>
      <c r="K103" s="7">
        <f t="shared" si="8"/>
        <v>258.34667663574157</v>
      </c>
      <c r="L103" s="8">
        <f t="shared" si="9"/>
        <v>1.5967578408592045</v>
      </c>
      <c r="M103" s="8">
        <f t="shared" si="12"/>
        <v>1.9119446124490471</v>
      </c>
      <c r="P103" s="6">
        <f t="shared" si="10"/>
        <v>-3.1705183864952726</v>
      </c>
      <c r="U103" s="18">
        <v>74.5</v>
      </c>
      <c r="V103" s="20">
        <f t="shared" si="11"/>
        <v>1.546573900632912</v>
      </c>
    </row>
    <row r="104" spans="1:22" x14ac:dyDescent="0.15">
      <c r="A104" s="6">
        <v>51.5</v>
      </c>
      <c r="B104" s="6">
        <v>102</v>
      </c>
      <c r="D104">
        <v>820.49127197265602</v>
      </c>
      <c r="E104">
        <v>613.50701904296898</v>
      </c>
      <c r="F104">
        <v>462.22732543945301</v>
      </c>
      <c r="G104">
        <v>461.29833984375</v>
      </c>
      <c r="I104" s="7">
        <f t="shared" si="7"/>
        <v>358.26394653320301</v>
      </c>
      <c r="J104" s="7">
        <f t="shared" si="7"/>
        <v>152.20867919921898</v>
      </c>
      <c r="K104" s="7">
        <f t="shared" si="8"/>
        <v>251.71787109374975</v>
      </c>
      <c r="L104" s="8">
        <f t="shared" si="9"/>
        <v>1.653768184692594</v>
      </c>
      <c r="M104" s="8">
        <f t="shared" si="12"/>
        <v>1.9720450226705724</v>
      </c>
      <c r="P104" s="6">
        <f t="shared" si="10"/>
        <v>-0.12676307652582258</v>
      </c>
      <c r="U104" s="18">
        <v>75</v>
      </c>
      <c r="V104" s="20">
        <f t="shared" si="11"/>
        <v>1.5331320600656337</v>
      </c>
    </row>
    <row r="105" spans="1:22" x14ac:dyDescent="0.15">
      <c r="A105" s="6">
        <v>52</v>
      </c>
      <c r="B105" s="6">
        <v>103</v>
      </c>
      <c r="D105">
        <v>785.40466308593795</v>
      </c>
      <c r="E105">
        <v>599.60906982421898</v>
      </c>
      <c r="F105">
        <v>461.348388671875</v>
      </c>
      <c r="G105">
        <v>460.32208251953102</v>
      </c>
      <c r="I105" s="7">
        <f t="shared" si="7"/>
        <v>324.05627441406295</v>
      </c>
      <c r="J105" s="7">
        <f t="shared" si="7"/>
        <v>139.28698730468795</v>
      </c>
      <c r="K105" s="7">
        <f t="shared" si="8"/>
        <v>226.55538330078139</v>
      </c>
      <c r="L105" s="8">
        <f t="shared" si="9"/>
        <v>1.6265366039197566</v>
      </c>
      <c r="M105" s="8">
        <f t="shared" si="12"/>
        <v>1.9479035082858707</v>
      </c>
      <c r="P105" s="6">
        <f t="shared" si="10"/>
        <v>-1.349398035726519</v>
      </c>
      <c r="U105" s="18"/>
      <c r="V105" s="20"/>
    </row>
    <row r="106" spans="1:22" x14ac:dyDescent="0.15">
      <c r="A106" s="6">
        <v>52.5</v>
      </c>
      <c r="B106" s="6">
        <v>104</v>
      </c>
      <c r="D106">
        <v>782.09020996093795</v>
      </c>
      <c r="E106">
        <v>597.68505859375</v>
      </c>
      <c r="F106">
        <v>461.45251464843801</v>
      </c>
      <c r="G106">
        <v>460.60751342773398</v>
      </c>
      <c r="I106" s="7">
        <f t="shared" si="7"/>
        <v>320.63769531249994</v>
      </c>
      <c r="J106" s="7">
        <f t="shared" si="7"/>
        <v>137.07754516601602</v>
      </c>
      <c r="K106" s="7">
        <f t="shared" si="8"/>
        <v>224.68341369628874</v>
      </c>
      <c r="L106" s="8">
        <f t="shared" si="9"/>
        <v>1.6390971506250156</v>
      </c>
      <c r="M106" s="8">
        <f t="shared" si="12"/>
        <v>1.9635541213792653</v>
      </c>
      <c r="P106" s="6">
        <f t="shared" si="10"/>
        <v>-0.55678053891222745</v>
      </c>
    </row>
    <row r="107" spans="1:22" x14ac:dyDescent="0.15">
      <c r="A107" s="6">
        <v>53</v>
      </c>
      <c r="B107" s="6">
        <v>105</v>
      </c>
      <c r="D107">
        <v>778.412109375</v>
      </c>
      <c r="E107">
        <v>596.79675292968795</v>
      </c>
      <c r="F107">
        <v>462.43447875976602</v>
      </c>
      <c r="G107">
        <v>461.32229614257801</v>
      </c>
      <c r="I107" s="7">
        <f t="shared" si="7"/>
        <v>315.97763061523398</v>
      </c>
      <c r="J107" s="7">
        <f t="shared" si="7"/>
        <v>135.47445678710994</v>
      </c>
      <c r="K107" s="7">
        <f t="shared" si="8"/>
        <v>221.14551086425701</v>
      </c>
      <c r="L107" s="8">
        <f t="shared" si="9"/>
        <v>1.6323779117400266</v>
      </c>
      <c r="M107" s="8">
        <f t="shared" si="12"/>
        <v>1.959924948882412</v>
      </c>
      <c r="P107" s="6">
        <f t="shared" si="10"/>
        <v>-0.74057817053198938</v>
      </c>
    </row>
    <row r="108" spans="1:22" x14ac:dyDescent="0.15">
      <c r="A108" s="6">
        <v>53.5</v>
      </c>
      <c r="B108" s="6">
        <v>106</v>
      </c>
      <c r="D108">
        <v>766.98388671875</v>
      </c>
      <c r="E108">
        <v>592.86828613281295</v>
      </c>
      <c r="F108">
        <v>461.16073608398398</v>
      </c>
      <c r="G108">
        <v>460.295166015625</v>
      </c>
      <c r="I108" s="7">
        <f t="shared" si="7"/>
        <v>305.82315063476602</v>
      </c>
      <c r="J108" s="7">
        <f t="shared" si="7"/>
        <v>132.57312011718795</v>
      </c>
      <c r="K108" s="7">
        <f t="shared" si="8"/>
        <v>213.02196655273445</v>
      </c>
      <c r="L108" s="8">
        <f t="shared" si="9"/>
        <v>1.606826228155706</v>
      </c>
      <c r="M108" s="8">
        <f t="shared" si="12"/>
        <v>1.9374633316862271</v>
      </c>
      <c r="P108" s="6">
        <f t="shared" si="10"/>
        <v>-1.8781355742067931</v>
      </c>
    </row>
    <row r="109" spans="1:22" x14ac:dyDescent="0.15">
      <c r="A109" s="6">
        <v>54</v>
      </c>
      <c r="B109" s="6">
        <v>107</v>
      </c>
      <c r="D109">
        <v>780.27276611328102</v>
      </c>
      <c r="E109">
        <v>597.50158691406295</v>
      </c>
      <c r="F109">
        <v>462.23028564453102</v>
      </c>
      <c r="G109">
        <v>461.57485961914102</v>
      </c>
      <c r="I109" s="7">
        <f t="shared" si="7"/>
        <v>318.04248046875</v>
      </c>
      <c r="J109" s="7">
        <f t="shared" si="7"/>
        <v>135.92672729492193</v>
      </c>
      <c r="K109" s="7">
        <f t="shared" si="8"/>
        <v>222.89377136230465</v>
      </c>
      <c r="L109" s="8">
        <f t="shared" si="9"/>
        <v>1.6398082687497451</v>
      </c>
      <c r="M109" s="8">
        <f t="shared" si="12"/>
        <v>1.9735354386684021</v>
      </c>
      <c r="P109" s="6">
        <f t="shared" si="10"/>
        <v>-5.1281701428104787E-2</v>
      </c>
    </row>
    <row r="110" spans="1:22" x14ac:dyDescent="0.15">
      <c r="A110" s="6">
        <v>54.5</v>
      </c>
      <c r="B110" s="6">
        <v>108</v>
      </c>
      <c r="D110">
        <v>778.31109619140602</v>
      </c>
      <c r="E110">
        <v>596.67437744140602</v>
      </c>
      <c r="F110">
        <v>461.33312988281301</v>
      </c>
      <c r="G110">
        <v>460.49172973632801</v>
      </c>
      <c r="I110" s="7">
        <f t="shared" si="7"/>
        <v>316.97796630859301</v>
      </c>
      <c r="J110" s="7">
        <f t="shared" si="7"/>
        <v>136.18264770507801</v>
      </c>
      <c r="K110" s="7">
        <f t="shared" si="8"/>
        <v>221.65011291503839</v>
      </c>
      <c r="L110" s="8">
        <f t="shared" si="9"/>
        <v>1.6275943862910622</v>
      </c>
      <c r="M110" s="8">
        <f t="shared" si="12"/>
        <v>1.9644116225978547</v>
      </c>
      <c r="P110" s="6">
        <f t="shared" si="10"/>
        <v>-0.51335281724166903</v>
      </c>
    </row>
    <row r="111" spans="1:22" x14ac:dyDescent="0.15">
      <c r="A111" s="6">
        <v>55</v>
      </c>
      <c r="B111" s="6">
        <v>109</v>
      </c>
      <c r="D111">
        <v>833.38885498046898</v>
      </c>
      <c r="E111">
        <v>620.54162597656295</v>
      </c>
      <c r="F111">
        <v>461.933837890625</v>
      </c>
      <c r="G111">
        <v>461.14462280273398</v>
      </c>
      <c r="I111" s="7">
        <f t="shared" si="7"/>
        <v>371.45501708984398</v>
      </c>
      <c r="J111" s="7">
        <f t="shared" si="7"/>
        <v>159.39700317382898</v>
      </c>
      <c r="K111" s="7">
        <f t="shared" si="8"/>
        <v>259.87711486816369</v>
      </c>
      <c r="L111" s="8">
        <f t="shared" si="9"/>
        <v>1.6303764167056329</v>
      </c>
      <c r="M111" s="8">
        <f t="shared" si="12"/>
        <v>1.9702837194005614</v>
      </c>
      <c r="P111" s="6">
        <f t="shared" si="10"/>
        <v>-0.21596340246041154</v>
      </c>
    </row>
    <row r="112" spans="1:22" x14ac:dyDescent="0.15">
      <c r="A112" s="6">
        <v>55.5</v>
      </c>
      <c r="B112" s="6">
        <v>110</v>
      </c>
      <c r="D112">
        <v>847.52819824218795</v>
      </c>
      <c r="E112">
        <v>625.78790283203102</v>
      </c>
      <c r="F112">
        <v>460.92492675781301</v>
      </c>
      <c r="G112">
        <v>460.287109375</v>
      </c>
      <c r="I112" s="7">
        <f t="shared" si="7"/>
        <v>386.60327148437494</v>
      </c>
      <c r="J112" s="7">
        <f t="shared" si="7"/>
        <v>165.50079345703102</v>
      </c>
      <c r="K112" s="7">
        <f t="shared" si="8"/>
        <v>270.75271606445324</v>
      </c>
      <c r="L112" s="8">
        <f t="shared" si="9"/>
        <v>1.6359602296091031</v>
      </c>
      <c r="M112" s="8">
        <f t="shared" si="12"/>
        <v>1.9789575986921673</v>
      </c>
      <c r="P112" s="6">
        <f t="shared" si="10"/>
        <v>0.22332088951940951</v>
      </c>
    </row>
    <row r="113" spans="1:16" x14ac:dyDescent="0.15">
      <c r="A113" s="6">
        <v>56</v>
      </c>
      <c r="B113" s="6">
        <v>111</v>
      </c>
      <c r="D113">
        <v>811.25054931640602</v>
      </c>
      <c r="E113">
        <v>611.10546875</v>
      </c>
      <c r="F113">
        <v>462.145263671875</v>
      </c>
      <c r="G113">
        <v>461.28796386718801</v>
      </c>
      <c r="I113" s="7">
        <f t="shared" si="7"/>
        <v>349.10528564453102</v>
      </c>
      <c r="J113" s="7">
        <f t="shared" si="7"/>
        <v>149.81750488281199</v>
      </c>
      <c r="K113" s="7">
        <f t="shared" si="8"/>
        <v>244.23303222656264</v>
      </c>
      <c r="L113" s="8">
        <f t="shared" si="9"/>
        <v>1.6302035761281899</v>
      </c>
      <c r="M113" s="8">
        <f t="shared" si="12"/>
        <v>1.9762910115993897</v>
      </c>
      <c r="P113" s="6">
        <f t="shared" si="10"/>
        <v>8.8272915749826805E-2</v>
      </c>
    </row>
    <row r="114" spans="1:16" x14ac:dyDescent="0.15">
      <c r="A114" s="6">
        <v>56.5</v>
      </c>
      <c r="B114" s="6">
        <v>112</v>
      </c>
      <c r="D114">
        <v>809.78387451171898</v>
      </c>
      <c r="E114">
        <v>609.62060546875</v>
      </c>
      <c r="F114">
        <v>461.01461791992199</v>
      </c>
      <c r="G114">
        <v>460.20208740234398</v>
      </c>
      <c r="I114" s="7">
        <f t="shared" si="7"/>
        <v>348.76925659179699</v>
      </c>
      <c r="J114" s="7">
        <f t="shared" si="7"/>
        <v>149.41851806640602</v>
      </c>
      <c r="K114" s="7">
        <f t="shared" si="8"/>
        <v>244.17629394531278</v>
      </c>
      <c r="L114" s="8">
        <f t="shared" si="9"/>
        <v>1.6341769220117255</v>
      </c>
      <c r="M114" s="8">
        <f t="shared" si="12"/>
        <v>1.983354423871061</v>
      </c>
      <c r="P114" s="6">
        <f t="shared" si="10"/>
        <v>0.44599590847413911</v>
      </c>
    </row>
    <row r="115" spans="1:16" x14ac:dyDescent="0.15">
      <c r="A115" s="6">
        <v>57</v>
      </c>
      <c r="B115" s="6">
        <v>113</v>
      </c>
      <c r="D115">
        <v>770.52587890625</v>
      </c>
      <c r="E115">
        <v>593.20983886718795</v>
      </c>
      <c r="F115">
        <v>461.45736694335898</v>
      </c>
      <c r="G115">
        <v>460.66857910156301</v>
      </c>
      <c r="I115" s="7">
        <f t="shared" si="7"/>
        <v>309.06851196289102</v>
      </c>
      <c r="J115" s="7">
        <f t="shared" si="7"/>
        <v>132.54125976562494</v>
      </c>
      <c r="K115" s="7">
        <f t="shared" si="8"/>
        <v>216.28963012695357</v>
      </c>
      <c r="L115" s="8">
        <f t="shared" si="9"/>
        <v>1.6318664128394611</v>
      </c>
      <c r="M115" s="8">
        <f t="shared" si="12"/>
        <v>1.9841339810869323</v>
      </c>
      <c r="P115" s="6">
        <f t="shared" si="10"/>
        <v>0.485476194989446</v>
      </c>
    </row>
    <row r="116" spans="1:16" x14ac:dyDescent="0.15">
      <c r="A116" s="6">
        <v>57.5</v>
      </c>
      <c r="B116" s="6">
        <v>114</v>
      </c>
      <c r="D116">
        <v>751.26446533203102</v>
      </c>
      <c r="E116">
        <v>585.91912841796898</v>
      </c>
      <c r="F116">
        <v>461.77883911132801</v>
      </c>
      <c r="G116">
        <v>461.10708618164102</v>
      </c>
      <c r="I116" s="7">
        <f t="shared" si="7"/>
        <v>289.48562622070301</v>
      </c>
      <c r="J116" s="7">
        <f t="shared" si="7"/>
        <v>124.81204223632795</v>
      </c>
      <c r="K116" s="7">
        <f t="shared" si="8"/>
        <v>202.11719665527346</v>
      </c>
      <c r="L116" s="8">
        <f t="shared" si="9"/>
        <v>1.6193725624052402</v>
      </c>
      <c r="M116" s="8">
        <f t="shared" si="12"/>
        <v>1.9747301970408471</v>
      </c>
      <c r="P116" s="6">
        <f t="shared" si="10"/>
        <v>9.2262406450996197E-3</v>
      </c>
    </row>
    <row r="117" spans="1:16" x14ac:dyDescent="0.15">
      <c r="A117" s="6">
        <v>58</v>
      </c>
      <c r="B117" s="6">
        <v>115</v>
      </c>
      <c r="D117">
        <v>739.138671875</v>
      </c>
      <c r="E117">
        <v>581.41143798828102</v>
      </c>
      <c r="F117">
        <v>461.30853271484398</v>
      </c>
      <c r="G117">
        <v>460.81573486328102</v>
      </c>
      <c r="I117" s="7">
        <f t="shared" si="7"/>
        <v>277.83013916015602</v>
      </c>
      <c r="J117" s="7">
        <f t="shared" si="7"/>
        <v>120.595703125</v>
      </c>
      <c r="K117" s="7">
        <f t="shared" si="8"/>
        <v>193.41314697265602</v>
      </c>
      <c r="L117" s="8">
        <f t="shared" si="9"/>
        <v>1.6038145801279438</v>
      </c>
      <c r="M117" s="8">
        <f t="shared" si="12"/>
        <v>1.9622622811516863</v>
      </c>
      <c r="P117" s="6">
        <f t="shared" si="10"/>
        <v>-0.62220514313427056</v>
      </c>
    </row>
    <row r="118" spans="1:16" x14ac:dyDescent="0.15">
      <c r="A118" s="6">
        <v>58.5</v>
      </c>
      <c r="B118" s="6">
        <v>116</v>
      </c>
      <c r="D118">
        <v>740.86016845703102</v>
      </c>
      <c r="E118">
        <v>582.14715576171898</v>
      </c>
      <c r="F118">
        <v>461.787109375</v>
      </c>
      <c r="G118">
        <v>461.033935546875</v>
      </c>
      <c r="I118" s="7">
        <f t="shared" si="7"/>
        <v>279.07305908203102</v>
      </c>
      <c r="J118" s="7">
        <f t="shared" si="7"/>
        <v>121.11322021484398</v>
      </c>
      <c r="K118" s="7">
        <f t="shared" si="8"/>
        <v>194.29380493164024</v>
      </c>
      <c r="L118" s="8">
        <f t="shared" si="9"/>
        <v>1.6042328375629058</v>
      </c>
      <c r="M118" s="8">
        <f t="shared" si="12"/>
        <v>1.9657706049747841</v>
      </c>
      <c r="P118" s="6">
        <f t="shared" si="10"/>
        <v>-0.44452783234244658</v>
      </c>
    </row>
    <row r="119" spans="1:16" x14ac:dyDescent="0.15">
      <c r="A119" s="6">
        <v>59</v>
      </c>
      <c r="B119" s="6">
        <v>117</v>
      </c>
      <c r="D119">
        <v>742.69641113281295</v>
      </c>
      <c r="E119">
        <v>581.81658935546898</v>
      </c>
      <c r="F119">
        <v>461.45758056640602</v>
      </c>
      <c r="G119">
        <v>460.48474121093801</v>
      </c>
      <c r="I119" s="7">
        <f t="shared" si="7"/>
        <v>281.23883056640693</v>
      </c>
      <c r="J119" s="7">
        <f t="shared" si="7"/>
        <v>121.33184814453097</v>
      </c>
      <c r="K119" s="7">
        <f t="shared" si="8"/>
        <v>196.30653686523527</v>
      </c>
      <c r="L119" s="8">
        <f t="shared" si="9"/>
        <v>1.6179308225107902</v>
      </c>
      <c r="M119" s="8">
        <f t="shared" si="12"/>
        <v>1.9825586563108042</v>
      </c>
      <c r="P119" s="6">
        <f t="shared" si="10"/>
        <v>0.4056946571498089</v>
      </c>
    </row>
    <row r="120" spans="1:16" x14ac:dyDescent="0.15">
      <c r="A120" s="6">
        <v>59.5</v>
      </c>
      <c r="B120" s="6">
        <v>118</v>
      </c>
      <c r="D120">
        <v>737.85845947265602</v>
      </c>
      <c r="E120">
        <v>581.64080810546898</v>
      </c>
      <c r="F120">
        <v>461.59161376953102</v>
      </c>
      <c r="G120">
        <v>460.58480834960898</v>
      </c>
      <c r="I120" s="7">
        <f t="shared" si="7"/>
        <v>276.266845703125</v>
      </c>
      <c r="J120" s="7">
        <f t="shared" si="7"/>
        <v>121.05599975586</v>
      </c>
      <c r="K120" s="7">
        <f t="shared" si="8"/>
        <v>191.52764587402299</v>
      </c>
      <c r="L120" s="8">
        <f t="shared" si="9"/>
        <v>1.582140879099647</v>
      </c>
      <c r="M120" s="8">
        <f t="shared" si="12"/>
        <v>1.9498587792877968</v>
      </c>
      <c r="P120" s="6">
        <f t="shared" si="10"/>
        <v>-1.2503743107202208</v>
      </c>
    </row>
    <row r="121" spans="1:16" x14ac:dyDescent="0.15">
      <c r="A121" s="6">
        <v>60</v>
      </c>
      <c r="B121" s="6">
        <v>119</v>
      </c>
      <c r="D121">
        <v>733.80334472656295</v>
      </c>
      <c r="E121">
        <v>578.94696044921898</v>
      </c>
      <c r="F121">
        <v>461.97348022460898</v>
      </c>
      <c r="G121">
        <v>461.37277221679699</v>
      </c>
      <c r="I121" s="7">
        <f t="shared" si="7"/>
        <v>271.82986450195398</v>
      </c>
      <c r="J121" s="7">
        <f t="shared" si="7"/>
        <v>117.57418823242199</v>
      </c>
      <c r="K121" s="7">
        <f t="shared" si="8"/>
        <v>189.52793273925857</v>
      </c>
      <c r="L121" s="8">
        <f t="shared" si="9"/>
        <v>1.6119858923847945</v>
      </c>
      <c r="M121" s="8">
        <f t="shared" si="12"/>
        <v>1.9827938589610801</v>
      </c>
      <c r="P121" s="6">
        <f t="shared" si="10"/>
        <v>0.41760637810241713</v>
      </c>
    </row>
    <row r="122" spans="1:16" x14ac:dyDescent="0.15">
      <c r="A122" s="6">
        <v>60.5</v>
      </c>
      <c r="B122" s="6">
        <v>120</v>
      </c>
      <c r="D122">
        <v>739.09783935546898</v>
      </c>
      <c r="E122">
        <v>582.1474609375</v>
      </c>
      <c r="F122">
        <v>461.87872314453102</v>
      </c>
      <c r="G122">
        <v>460.83438110351602</v>
      </c>
      <c r="I122" s="7">
        <f t="shared" si="7"/>
        <v>277.21911621093795</v>
      </c>
      <c r="J122" s="7">
        <f t="shared" si="7"/>
        <v>121.31307983398398</v>
      </c>
      <c r="K122" s="7">
        <f t="shared" si="8"/>
        <v>192.29996032714917</v>
      </c>
      <c r="L122" s="8">
        <f t="shared" si="9"/>
        <v>1.5851543839321383</v>
      </c>
      <c r="M122" s="8">
        <f t="shared" si="12"/>
        <v>1.9590524168965595</v>
      </c>
      <c r="P122" s="6">
        <f t="shared" si="10"/>
        <v>-0.78476711791633602</v>
      </c>
    </row>
    <row r="123" spans="1:16" x14ac:dyDescent="0.15">
      <c r="A123" s="6">
        <v>61</v>
      </c>
      <c r="B123" s="6">
        <v>121</v>
      </c>
      <c r="D123">
        <v>752.07678222656295</v>
      </c>
      <c r="E123">
        <v>587.26800537109398</v>
      </c>
      <c r="F123">
        <v>461.99789428710898</v>
      </c>
      <c r="G123">
        <v>461.12002563476602</v>
      </c>
      <c r="I123" s="7">
        <f t="shared" si="7"/>
        <v>290.07888793945398</v>
      </c>
      <c r="J123" s="7">
        <f t="shared" si="7"/>
        <v>126.14797973632795</v>
      </c>
      <c r="K123" s="7">
        <f t="shared" si="8"/>
        <v>201.77530212402442</v>
      </c>
      <c r="L123" s="8">
        <f t="shared" si="9"/>
        <v>1.5995127511813603</v>
      </c>
      <c r="M123" s="8">
        <f t="shared" si="12"/>
        <v>1.9765008505339172</v>
      </c>
      <c r="P123" s="6">
        <f t="shared" si="10"/>
        <v>9.8900103964554578E-2</v>
      </c>
    </row>
    <row r="124" spans="1:16" x14ac:dyDescent="0.15">
      <c r="A124" s="6">
        <v>61.5</v>
      </c>
      <c r="B124" s="6">
        <v>122</v>
      </c>
      <c r="D124">
        <v>739.41851806640602</v>
      </c>
      <c r="E124">
        <v>582.42327880859398</v>
      </c>
      <c r="F124">
        <v>461.44805908203102</v>
      </c>
      <c r="G124">
        <v>460.62893676757801</v>
      </c>
      <c r="I124" s="7">
        <f t="shared" si="7"/>
        <v>277.970458984375</v>
      </c>
      <c r="J124" s="7">
        <f t="shared" si="7"/>
        <v>121.79434204101597</v>
      </c>
      <c r="K124" s="7">
        <f t="shared" si="8"/>
        <v>192.71441955566382</v>
      </c>
      <c r="L124" s="8">
        <f t="shared" si="9"/>
        <v>1.5822936954720319</v>
      </c>
      <c r="M124" s="8">
        <f t="shared" si="12"/>
        <v>1.9623718612127246</v>
      </c>
      <c r="P124" s="6">
        <f t="shared" si="10"/>
        <v>-0.61665551557894271</v>
      </c>
    </row>
    <row r="125" spans="1:16" x14ac:dyDescent="0.15">
      <c r="A125" s="6">
        <v>62</v>
      </c>
      <c r="B125" s="6">
        <v>123</v>
      </c>
      <c r="D125">
        <v>743.08679199218795</v>
      </c>
      <c r="E125">
        <v>584.05731201171898</v>
      </c>
      <c r="F125">
        <v>461.01525878906301</v>
      </c>
      <c r="G125">
        <v>460.15734863281301</v>
      </c>
      <c r="I125" s="7">
        <f t="shared" si="7"/>
        <v>282.07153320312494</v>
      </c>
      <c r="J125" s="7">
        <f t="shared" si="7"/>
        <v>123.89996337890597</v>
      </c>
      <c r="K125" s="7">
        <f t="shared" si="8"/>
        <v>195.34155883789077</v>
      </c>
      <c r="L125" s="8">
        <f t="shared" si="9"/>
        <v>1.5766070748584884</v>
      </c>
      <c r="M125" s="8">
        <f t="shared" si="12"/>
        <v>1.9597753069873167</v>
      </c>
      <c r="P125" s="6">
        <f t="shared" si="10"/>
        <v>-0.74815670969854797</v>
      </c>
    </row>
    <row r="126" spans="1:16" x14ac:dyDescent="0.15">
      <c r="A126" s="6">
        <v>62.5</v>
      </c>
      <c r="B126" s="6">
        <v>124</v>
      </c>
      <c r="D126">
        <v>730.883544921875</v>
      </c>
      <c r="E126">
        <v>578.83557128906295</v>
      </c>
      <c r="F126">
        <v>461.61535644531301</v>
      </c>
      <c r="G126">
        <v>460.783935546875</v>
      </c>
      <c r="I126" s="7">
        <f t="shared" si="7"/>
        <v>269.26818847656199</v>
      </c>
      <c r="J126" s="7">
        <f t="shared" si="7"/>
        <v>118.05163574218795</v>
      </c>
      <c r="K126" s="7">
        <f t="shared" si="8"/>
        <v>186.63204345703042</v>
      </c>
      <c r="L126" s="8">
        <f t="shared" si="9"/>
        <v>1.5809356836411372</v>
      </c>
      <c r="M126" s="8">
        <f t="shared" si="12"/>
        <v>1.9671939821581013</v>
      </c>
      <c r="P126" s="6">
        <f t="shared" si="10"/>
        <v>-0.37244160458056996</v>
      </c>
    </row>
    <row r="127" spans="1:16" x14ac:dyDescent="0.15">
      <c r="A127" s="6">
        <v>63</v>
      </c>
      <c r="B127" s="6">
        <v>125</v>
      </c>
      <c r="D127">
        <v>735.12609863281295</v>
      </c>
      <c r="E127">
        <v>581.5595703125</v>
      </c>
      <c r="F127">
        <v>462.22857666015602</v>
      </c>
      <c r="G127">
        <v>461.21374511718801</v>
      </c>
      <c r="I127" s="7">
        <f t="shared" si="7"/>
        <v>272.89752197265693</v>
      </c>
      <c r="J127" s="7">
        <f t="shared" si="7"/>
        <v>120.34582519531199</v>
      </c>
      <c r="K127" s="7">
        <f t="shared" si="8"/>
        <v>188.65544433593854</v>
      </c>
      <c r="L127" s="8">
        <f t="shared" si="9"/>
        <v>1.5676110411787472</v>
      </c>
      <c r="M127" s="8">
        <f t="shared" si="12"/>
        <v>1.9569594060838469</v>
      </c>
      <c r="P127" s="6">
        <f t="shared" si="10"/>
        <v>-0.89076660696368137</v>
      </c>
    </row>
    <row r="128" spans="1:16" x14ac:dyDescent="0.15">
      <c r="A128" s="6">
        <v>63.5</v>
      </c>
      <c r="B128" s="6">
        <v>126</v>
      </c>
      <c r="D128">
        <v>728.34973144531295</v>
      </c>
      <c r="E128">
        <v>578.88928222656295</v>
      </c>
      <c r="F128">
        <v>461.30596923828102</v>
      </c>
      <c r="G128">
        <v>460.38635253906301</v>
      </c>
      <c r="I128" s="7">
        <f t="shared" si="7"/>
        <v>267.04376220703193</v>
      </c>
      <c r="J128" s="7">
        <f t="shared" si="7"/>
        <v>118.50292968749994</v>
      </c>
      <c r="K128" s="7">
        <f t="shared" si="8"/>
        <v>184.09171142578197</v>
      </c>
      <c r="L128" s="8">
        <f t="shared" si="9"/>
        <v>1.5534781453188033</v>
      </c>
      <c r="M128" s="8">
        <f t="shared" si="12"/>
        <v>1.9459165766120388</v>
      </c>
      <c r="P128" s="6">
        <f t="shared" si="10"/>
        <v>-1.450025199675665</v>
      </c>
    </row>
    <row r="129" spans="1:16" x14ac:dyDescent="0.15">
      <c r="A129" s="6">
        <v>64</v>
      </c>
      <c r="B129" s="6">
        <v>127</v>
      </c>
      <c r="D129">
        <v>737.44415283203102</v>
      </c>
      <c r="E129">
        <v>581.78625488281295</v>
      </c>
      <c r="F129">
        <v>461.36111450195301</v>
      </c>
      <c r="G129">
        <v>460.75</v>
      </c>
      <c r="I129" s="7">
        <f t="shared" si="7"/>
        <v>276.08303833007801</v>
      </c>
      <c r="J129" s="7">
        <f t="shared" si="7"/>
        <v>121.03625488281295</v>
      </c>
      <c r="K129" s="7">
        <f t="shared" si="8"/>
        <v>191.35765991210894</v>
      </c>
      <c r="L129" s="8">
        <f t="shared" si="9"/>
        <v>1.5809945548743309</v>
      </c>
      <c r="M129" s="8">
        <f t="shared" si="12"/>
        <v>1.976523052555702</v>
      </c>
      <c r="P129" s="6">
        <f t="shared" si="10"/>
        <v>0.10002451428805365</v>
      </c>
    </row>
    <row r="130" spans="1:16" x14ac:dyDescent="0.15">
      <c r="A130" s="6">
        <v>64.5</v>
      </c>
      <c r="B130" s="6">
        <v>128</v>
      </c>
      <c r="D130">
        <v>742.48498535156295</v>
      </c>
      <c r="E130">
        <v>584.49755859375</v>
      </c>
      <c r="F130">
        <v>462.47433471679699</v>
      </c>
      <c r="G130">
        <v>461.55429077148398</v>
      </c>
      <c r="I130" s="7">
        <f t="shared" ref="I130:J151" si="13">D130-F130</f>
        <v>280.01065063476597</v>
      </c>
      <c r="J130" s="7">
        <f t="shared" si="13"/>
        <v>122.94326782226602</v>
      </c>
      <c r="K130" s="7">
        <f t="shared" ref="K130:K151" si="14">I130-0.7*J130</f>
        <v>193.95036315917974</v>
      </c>
      <c r="L130" s="8">
        <f t="shared" ref="L130:L151" si="15">K130/J130</f>
        <v>1.5775598501218118</v>
      </c>
      <c r="M130" s="8">
        <f t="shared" si="12"/>
        <v>1.9761784141913186</v>
      </c>
      <c r="P130" s="6">
        <f t="shared" si="10"/>
        <v>8.2570476158448841E-2</v>
      </c>
    </row>
    <row r="131" spans="1:16" x14ac:dyDescent="0.15">
      <c r="A131" s="6">
        <v>65</v>
      </c>
      <c r="B131" s="6">
        <v>129</v>
      </c>
      <c r="D131">
        <v>763.22662353515602</v>
      </c>
      <c r="E131">
        <v>592.91741943359398</v>
      </c>
      <c r="F131">
        <v>461.27142333984398</v>
      </c>
      <c r="G131">
        <v>460.39822387695301</v>
      </c>
      <c r="I131" s="7">
        <f t="shared" si="13"/>
        <v>301.95520019531205</v>
      </c>
      <c r="J131" s="7">
        <f t="shared" si="13"/>
        <v>132.51919555664097</v>
      </c>
      <c r="K131" s="7">
        <f t="shared" si="14"/>
        <v>209.19176330566336</v>
      </c>
      <c r="L131" s="8">
        <f t="shared" si="15"/>
        <v>1.5785770689820648</v>
      </c>
      <c r="M131" s="8">
        <f t="shared" si="12"/>
        <v>1.9802856994397073</v>
      </c>
      <c r="P131" s="6">
        <f t="shared" si="10"/>
        <v>0.29058188969560667</v>
      </c>
    </row>
    <row r="132" spans="1:16" x14ac:dyDescent="0.15">
      <c r="A132" s="6">
        <v>65.5</v>
      </c>
      <c r="B132" s="6">
        <v>130</v>
      </c>
      <c r="D132">
        <v>763.659912109375</v>
      </c>
      <c r="E132">
        <v>592.57757568359398</v>
      </c>
      <c r="F132">
        <v>461.630615234375</v>
      </c>
      <c r="G132">
        <v>460.74575805664102</v>
      </c>
      <c r="I132" s="7">
        <f t="shared" si="13"/>
        <v>302.029296875</v>
      </c>
      <c r="J132" s="7">
        <f t="shared" si="13"/>
        <v>131.83181762695295</v>
      </c>
      <c r="K132" s="7">
        <f t="shared" si="14"/>
        <v>209.74702453613293</v>
      </c>
      <c r="L132" s="8">
        <f t="shared" si="15"/>
        <v>1.5910197425151047</v>
      </c>
      <c r="M132" s="8">
        <f t="shared" si="12"/>
        <v>1.9958184393608831</v>
      </c>
      <c r="P132" s="6">
        <f t="shared" si="10"/>
        <v>1.0772297584737203</v>
      </c>
    </row>
    <row r="133" spans="1:16" x14ac:dyDescent="0.15">
      <c r="A133" s="6">
        <v>66</v>
      </c>
      <c r="B133" s="6">
        <v>131</v>
      </c>
      <c r="D133">
        <v>772.35565185546898</v>
      </c>
      <c r="E133">
        <v>597.05798339843795</v>
      </c>
      <c r="F133">
        <v>462.51739501953102</v>
      </c>
      <c r="G133">
        <v>461.67007446289102</v>
      </c>
      <c r="I133" s="7">
        <f t="shared" si="13"/>
        <v>309.83825683593795</v>
      </c>
      <c r="J133" s="7">
        <f t="shared" si="13"/>
        <v>135.38790893554693</v>
      </c>
      <c r="K133" s="7">
        <f t="shared" si="14"/>
        <v>215.06672058105511</v>
      </c>
      <c r="L133" s="8">
        <f t="shared" si="15"/>
        <v>1.5885223597288902</v>
      </c>
      <c r="M133" s="8">
        <f t="shared" si="12"/>
        <v>1.9964111229628041</v>
      </c>
      <c r="P133" s="6">
        <f t="shared" si="10"/>
        <v>1.1072459239845631</v>
      </c>
    </row>
    <row r="134" spans="1:16" x14ac:dyDescent="0.15">
      <c r="A134" s="6">
        <v>66.5</v>
      </c>
      <c r="B134" s="6">
        <v>132</v>
      </c>
      <c r="D134">
        <v>780.81658935546898</v>
      </c>
      <c r="E134">
        <v>601.92694091796898</v>
      </c>
      <c r="F134">
        <v>461.985595703125</v>
      </c>
      <c r="G134">
        <v>461.14227294921898</v>
      </c>
      <c r="I134" s="7">
        <f t="shared" si="13"/>
        <v>318.83099365234398</v>
      </c>
      <c r="J134" s="7">
        <f t="shared" si="13"/>
        <v>140.78466796875</v>
      </c>
      <c r="K134" s="7">
        <f t="shared" si="14"/>
        <v>220.28172607421897</v>
      </c>
      <c r="L134" s="8">
        <f t="shared" si="15"/>
        <v>1.5646712760164689</v>
      </c>
      <c r="M134" s="8">
        <f t="shared" si="12"/>
        <v>1.9756501056385187</v>
      </c>
      <c r="P134" s="6">
        <f t="shared" ref="P134:P151" si="16">(M134-$O$2)/$O$2*100</f>
        <v>5.5814552913338325E-2</v>
      </c>
    </row>
    <row r="135" spans="1:16" x14ac:dyDescent="0.15">
      <c r="A135" s="6">
        <v>67</v>
      </c>
      <c r="B135" s="6">
        <v>133</v>
      </c>
      <c r="D135">
        <v>828.75439453125</v>
      </c>
      <c r="E135">
        <v>622.73962402343795</v>
      </c>
      <c r="F135">
        <v>462.21670532226602</v>
      </c>
      <c r="G135">
        <v>461.39907836914102</v>
      </c>
      <c r="I135" s="7">
        <f t="shared" si="13"/>
        <v>366.53768920898398</v>
      </c>
      <c r="J135" s="7">
        <f t="shared" si="13"/>
        <v>161.34054565429693</v>
      </c>
      <c r="K135" s="7">
        <f t="shared" si="14"/>
        <v>253.59930725097615</v>
      </c>
      <c r="L135" s="8">
        <f t="shared" si="15"/>
        <v>1.5718262648891823</v>
      </c>
      <c r="M135" s="8">
        <f t="shared" si="12"/>
        <v>1.9858951608993678</v>
      </c>
      <c r="P135" s="6">
        <f t="shared" si="16"/>
        <v>0.57467026847667912</v>
      </c>
    </row>
    <row r="136" spans="1:16" x14ac:dyDescent="0.15">
      <c r="A136" s="6">
        <v>67.5</v>
      </c>
      <c r="B136" s="6">
        <v>134</v>
      </c>
      <c r="D136">
        <v>857.26208496093795</v>
      </c>
      <c r="E136">
        <v>634.40667724609398</v>
      </c>
      <c r="F136">
        <v>462.19952392578102</v>
      </c>
      <c r="G136">
        <v>461.20504760742199</v>
      </c>
      <c r="I136" s="7">
        <f t="shared" si="13"/>
        <v>395.06256103515693</v>
      </c>
      <c r="J136" s="7">
        <f t="shared" si="13"/>
        <v>173.20162963867199</v>
      </c>
      <c r="K136" s="7">
        <f t="shared" si="14"/>
        <v>273.82142028808653</v>
      </c>
      <c r="L136" s="8">
        <f t="shared" si="15"/>
        <v>1.5809402074294827</v>
      </c>
      <c r="M136" s="8">
        <f t="shared" si="12"/>
        <v>1.9980991698278039</v>
      </c>
      <c r="P136" s="6">
        <f t="shared" si="16"/>
        <v>1.1927362158125581</v>
      </c>
    </row>
    <row r="137" spans="1:16" x14ac:dyDescent="0.15">
      <c r="A137" s="6">
        <v>68</v>
      </c>
      <c r="B137" s="6">
        <v>135</v>
      </c>
      <c r="D137">
        <v>859.84588623046898</v>
      </c>
      <c r="E137">
        <v>637.47229003906295</v>
      </c>
      <c r="F137">
        <v>462.97689819335898</v>
      </c>
      <c r="G137">
        <v>461.94467163085898</v>
      </c>
      <c r="I137" s="7">
        <f t="shared" si="13"/>
        <v>396.86898803711</v>
      </c>
      <c r="J137" s="7">
        <f t="shared" si="13"/>
        <v>175.52761840820398</v>
      </c>
      <c r="K137" s="7">
        <f t="shared" si="14"/>
        <v>273.99965515136722</v>
      </c>
      <c r="L137" s="8">
        <f t="shared" si="15"/>
        <v>1.5610059410374861</v>
      </c>
      <c r="M137" s="8">
        <f t="shared" si="12"/>
        <v>1.981254969823943</v>
      </c>
      <c r="P137" s="6">
        <f t="shared" si="16"/>
        <v>0.3396701050328923</v>
      </c>
    </row>
    <row r="138" spans="1:16" x14ac:dyDescent="0.15">
      <c r="A138" s="6">
        <v>68.5</v>
      </c>
      <c r="B138" s="6">
        <v>136</v>
      </c>
      <c r="D138">
        <v>827.165283203125</v>
      </c>
      <c r="E138">
        <v>622.04644775390602</v>
      </c>
      <c r="F138">
        <v>462.68957519531301</v>
      </c>
      <c r="G138">
        <v>461.87149047851602</v>
      </c>
      <c r="I138" s="7">
        <f t="shared" si="13"/>
        <v>364.47570800781199</v>
      </c>
      <c r="J138" s="7">
        <f t="shared" si="13"/>
        <v>160.17495727539</v>
      </c>
      <c r="K138" s="7">
        <f t="shared" si="14"/>
        <v>252.35323791503902</v>
      </c>
      <c r="L138" s="8">
        <f t="shared" si="15"/>
        <v>1.5754849709818635</v>
      </c>
      <c r="M138" s="8">
        <f t="shared" si="12"/>
        <v>1.998824066156456</v>
      </c>
      <c r="P138" s="6">
        <f t="shared" si="16"/>
        <v>1.2294482289482367</v>
      </c>
    </row>
    <row r="139" spans="1:16" x14ac:dyDescent="0.15">
      <c r="A139" s="6">
        <v>69</v>
      </c>
      <c r="B139" s="6">
        <v>137</v>
      </c>
      <c r="D139">
        <v>888.05139160156295</v>
      </c>
      <c r="E139">
        <v>649.63519287109398</v>
      </c>
      <c r="F139">
        <v>462.93743896484398</v>
      </c>
      <c r="G139">
        <v>462.07867431640602</v>
      </c>
      <c r="I139" s="7">
        <f t="shared" si="13"/>
        <v>425.11395263671898</v>
      </c>
      <c r="J139" s="7">
        <f t="shared" si="13"/>
        <v>187.55651855468795</v>
      </c>
      <c r="K139" s="7">
        <f t="shared" si="14"/>
        <v>293.82438964843743</v>
      </c>
      <c r="L139" s="8">
        <f t="shared" si="15"/>
        <v>1.5665911902857366</v>
      </c>
      <c r="M139" s="8">
        <f t="shared" si="12"/>
        <v>1.9930203518484648</v>
      </c>
      <c r="P139" s="6">
        <f t="shared" si="16"/>
        <v>0.93552201151674441</v>
      </c>
    </row>
    <row r="140" spans="1:16" x14ac:dyDescent="0.15">
      <c r="A140" s="6">
        <v>69.5</v>
      </c>
      <c r="B140" s="6">
        <v>138</v>
      </c>
      <c r="D140">
        <v>858.997314453125</v>
      </c>
      <c r="E140">
        <v>635.957275390625</v>
      </c>
      <c r="F140">
        <v>462.52395629882801</v>
      </c>
      <c r="G140">
        <v>461.50741577148398</v>
      </c>
      <c r="I140" s="7">
        <f t="shared" si="13"/>
        <v>396.47335815429699</v>
      </c>
      <c r="J140" s="7">
        <f t="shared" si="13"/>
        <v>174.44985961914102</v>
      </c>
      <c r="K140" s="7">
        <f t="shared" si="14"/>
        <v>274.35845642089828</v>
      </c>
      <c r="L140" s="8">
        <f t="shared" si="15"/>
        <v>1.5727066620740064</v>
      </c>
      <c r="M140" s="8">
        <f t="shared" si="12"/>
        <v>2.0022258900248704</v>
      </c>
      <c r="P140" s="6">
        <f t="shared" si="16"/>
        <v>1.4017319026353523</v>
      </c>
    </row>
    <row r="141" spans="1:16" x14ac:dyDescent="0.15">
      <c r="A141" s="6">
        <v>70</v>
      </c>
      <c r="B141" s="6">
        <v>139</v>
      </c>
      <c r="D141">
        <v>833.426025390625</v>
      </c>
      <c r="E141">
        <v>625.71624755859398</v>
      </c>
      <c r="F141">
        <v>462.95059204101602</v>
      </c>
      <c r="G141">
        <v>461.94146728515602</v>
      </c>
      <c r="I141" s="7">
        <f t="shared" si="13"/>
        <v>370.47543334960898</v>
      </c>
      <c r="J141" s="7">
        <f t="shared" si="13"/>
        <v>163.77478027343795</v>
      </c>
      <c r="K141" s="7">
        <f t="shared" si="14"/>
        <v>255.83308715820243</v>
      </c>
      <c r="L141" s="8">
        <f t="shared" si="15"/>
        <v>1.5621030706380077</v>
      </c>
      <c r="M141" s="8">
        <f t="shared" si="12"/>
        <v>1.9947123649770073</v>
      </c>
      <c r="P141" s="6">
        <f t="shared" si="16"/>
        <v>1.021213172784305</v>
      </c>
    </row>
    <row r="142" spans="1:16" x14ac:dyDescent="0.15">
      <c r="A142" s="6">
        <v>70.5</v>
      </c>
      <c r="B142" s="6">
        <v>140</v>
      </c>
      <c r="D142">
        <v>818.01507568359398</v>
      </c>
      <c r="E142">
        <v>618.48937988281295</v>
      </c>
      <c r="F142">
        <v>462.470947265625</v>
      </c>
      <c r="G142">
        <v>461.33926391601602</v>
      </c>
      <c r="I142" s="7">
        <f t="shared" si="13"/>
        <v>355.54412841796898</v>
      </c>
      <c r="J142" s="7">
        <f t="shared" si="13"/>
        <v>157.15011596679693</v>
      </c>
      <c r="K142" s="7">
        <f t="shared" si="14"/>
        <v>245.53904724121114</v>
      </c>
      <c r="L142" s="8">
        <f t="shared" si="15"/>
        <v>1.5624490362647219</v>
      </c>
      <c r="M142" s="8">
        <f t="shared" si="12"/>
        <v>1.9981483969918572</v>
      </c>
      <c r="P142" s="6">
        <f t="shared" si="16"/>
        <v>1.195229300991673</v>
      </c>
    </row>
    <row r="143" spans="1:16" x14ac:dyDescent="0.15">
      <c r="A143" s="6">
        <v>71</v>
      </c>
      <c r="B143" s="6">
        <v>141</v>
      </c>
      <c r="D143">
        <v>806.5341796875</v>
      </c>
      <c r="E143">
        <v>614.133056640625</v>
      </c>
      <c r="F143">
        <v>461.67684936523398</v>
      </c>
      <c r="G143">
        <v>461.11026000976602</v>
      </c>
      <c r="I143" s="7">
        <f t="shared" si="13"/>
        <v>344.85733032226602</v>
      </c>
      <c r="J143" s="7">
        <f t="shared" si="13"/>
        <v>153.02279663085898</v>
      </c>
      <c r="K143" s="7">
        <f t="shared" si="14"/>
        <v>237.74137268066474</v>
      </c>
      <c r="L143" s="8">
        <f t="shared" si="15"/>
        <v>1.5536336932475143</v>
      </c>
      <c r="M143" s="8">
        <f t="shared" si="12"/>
        <v>1.9924231203627856</v>
      </c>
      <c r="P143" s="6">
        <f t="shared" si="16"/>
        <v>0.90527552070051209</v>
      </c>
    </row>
    <row r="144" spans="1:16" x14ac:dyDescent="0.15">
      <c r="A144" s="6">
        <v>71.5</v>
      </c>
      <c r="B144" s="6">
        <v>142</v>
      </c>
      <c r="D144">
        <v>786.25018310546898</v>
      </c>
      <c r="E144">
        <v>603.27478027343795</v>
      </c>
      <c r="F144">
        <v>462.69168090820301</v>
      </c>
      <c r="G144">
        <v>461.85794067382801</v>
      </c>
      <c r="I144" s="7">
        <f t="shared" si="13"/>
        <v>323.55850219726597</v>
      </c>
      <c r="J144" s="7">
        <f t="shared" si="13"/>
        <v>141.41683959960994</v>
      </c>
      <c r="K144" s="7">
        <f t="shared" si="14"/>
        <v>224.56671447753899</v>
      </c>
      <c r="L144" s="8">
        <f t="shared" si="15"/>
        <v>1.5879771823026825</v>
      </c>
      <c r="M144" s="8">
        <f t="shared" si="12"/>
        <v>2.0298566758060894</v>
      </c>
      <c r="P144" s="6">
        <f t="shared" si="16"/>
        <v>2.8010792719831326</v>
      </c>
    </row>
    <row r="145" spans="1:16" x14ac:dyDescent="0.15">
      <c r="A145" s="6">
        <v>72</v>
      </c>
      <c r="B145" s="6">
        <v>143</v>
      </c>
      <c r="D145">
        <v>814.33514404296898</v>
      </c>
      <c r="E145">
        <v>618.01104736328102</v>
      </c>
      <c r="F145">
        <v>462.514404296875</v>
      </c>
      <c r="G145">
        <v>461.55703735351602</v>
      </c>
      <c r="I145" s="7">
        <f t="shared" si="13"/>
        <v>351.82073974609398</v>
      </c>
      <c r="J145" s="7">
        <f t="shared" si="13"/>
        <v>156.454010009765</v>
      </c>
      <c r="K145" s="7">
        <f t="shared" si="14"/>
        <v>242.30293273925849</v>
      </c>
      <c r="L145" s="8">
        <f t="shared" si="15"/>
        <v>1.5487166658376814</v>
      </c>
      <c r="M145" s="8">
        <f t="shared" si="12"/>
        <v>1.993686225729224</v>
      </c>
      <c r="P145" s="6">
        <f t="shared" si="16"/>
        <v>0.96924486220712081</v>
      </c>
    </row>
    <row r="146" spans="1:16" x14ac:dyDescent="0.15">
      <c r="A146" s="6">
        <v>72.5</v>
      </c>
      <c r="B146" s="6">
        <v>144</v>
      </c>
      <c r="D146">
        <v>816.55584716796898</v>
      </c>
      <c r="E146">
        <v>618.42718505859398</v>
      </c>
      <c r="F146">
        <v>462.47412109375</v>
      </c>
      <c r="G146">
        <v>461.64312744140602</v>
      </c>
      <c r="I146" s="7">
        <f t="shared" si="13"/>
        <v>354.08172607421898</v>
      </c>
      <c r="J146" s="7">
        <f t="shared" si="13"/>
        <v>156.78405761718795</v>
      </c>
      <c r="K146" s="7">
        <f t="shared" si="14"/>
        <v>244.33288574218741</v>
      </c>
      <c r="L146" s="8">
        <f t="shared" si="15"/>
        <v>1.5584038929440338</v>
      </c>
      <c r="M146" s="8">
        <f t="shared" si="12"/>
        <v>2.0064635192237121</v>
      </c>
      <c r="P146" s="6">
        <f t="shared" si="16"/>
        <v>1.6163445205544982</v>
      </c>
    </row>
    <row r="147" spans="1:16" x14ac:dyDescent="0.15">
      <c r="A147" s="6">
        <v>73</v>
      </c>
      <c r="B147" s="6">
        <v>145</v>
      </c>
      <c r="D147">
        <v>811.03918457031295</v>
      </c>
      <c r="E147">
        <v>617.50280761718795</v>
      </c>
      <c r="F147">
        <v>461.96267700195301</v>
      </c>
      <c r="G147">
        <v>461.03497314453102</v>
      </c>
      <c r="I147" s="7">
        <f t="shared" si="13"/>
        <v>349.07650756835994</v>
      </c>
      <c r="J147" s="7">
        <f t="shared" si="13"/>
        <v>156.46783447265693</v>
      </c>
      <c r="K147" s="7">
        <f t="shared" si="14"/>
        <v>239.5490234375001</v>
      </c>
      <c r="L147" s="8">
        <f t="shared" si="15"/>
        <v>1.5309793494928299</v>
      </c>
      <c r="M147" s="8">
        <f t="shared" si="12"/>
        <v>1.9821290421606439</v>
      </c>
      <c r="P147" s="6">
        <f t="shared" si="16"/>
        <v>0.38393706271794803</v>
      </c>
    </row>
    <row r="148" spans="1:16" x14ac:dyDescent="0.15">
      <c r="A148" s="6">
        <v>73.5</v>
      </c>
      <c r="B148" s="6">
        <v>146</v>
      </c>
      <c r="D148">
        <v>794.73962402343795</v>
      </c>
      <c r="E148">
        <v>610.55126953125</v>
      </c>
      <c r="F148">
        <v>462.97073364257801</v>
      </c>
      <c r="G148">
        <v>462.21099853515602</v>
      </c>
      <c r="I148" s="7">
        <f t="shared" si="13"/>
        <v>331.76889038085994</v>
      </c>
      <c r="J148" s="7">
        <f t="shared" si="13"/>
        <v>148.34027099609398</v>
      </c>
      <c r="K148" s="7">
        <f t="shared" si="14"/>
        <v>227.93070068359418</v>
      </c>
      <c r="L148" s="8">
        <f t="shared" si="15"/>
        <v>1.5365396001575051</v>
      </c>
      <c r="M148" s="8">
        <f t="shared" si="12"/>
        <v>1.9907793592134548</v>
      </c>
      <c r="P148" s="6">
        <f t="shared" si="16"/>
        <v>0.82202805686198754</v>
      </c>
    </row>
    <row r="149" spans="1:16" x14ac:dyDescent="0.15">
      <c r="A149" s="6">
        <v>74</v>
      </c>
      <c r="B149" s="6">
        <v>147</v>
      </c>
      <c r="D149">
        <v>776.40478515625</v>
      </c>
      <c r="E149">
        <v>601.38580322265602</v>
      </c>
      <c r="F149">
        <v>462.06298828125</v>
      </c>
      <c r="G149">
        <v>461.338623046875</v>
      </c>
      <c r="I149" s="7">
        <f t="shared" si="13"/>
        <v>314.341796875</v>
      </c>
      <c r="J149" s="7">
        <f t="shared" si="13"/>
        <v>140.04718017578102</v>
      </c>
      <c r="K149" s="7">
        <f t="shared" si="14"/>
        <v>216.30877075195329</v>
      </c>
      <c r="L149" s="8">
        <f t="shared" si="15"/>
        <v>1.5445421355892499</v>
      </c>
      <c r="M149" s="8">
        <f t="shared" si="12"/>
        <v>2.0018719610333351</v>
      </c>
      <c r="P149" s="6">
        <f t="shared" si="16"/>
        <v>1.3838073453258934</v>
      </c>
    </row>
    <row r="150" spans="1:16" x14ac:dyDescent="0.15">
      <c r="A150" s="6">
        <v>74.5</v>
      </c>
      <c r="B150" s="6">
        <v>148</v>
      </c>
      <c r="D150">
        <v>773.634521484375</v>
      </c>
      <c r="E150">
        <v>600.51263427734398</v>
      </c>
      <c r="F150">
        <v>462.92727661132801</v>
      </c>
      <c r="G150">
        <v>462.20993041992199</v>
      </c>
      <c r="I150" s="7">
        <f t="shared" si="13"/>
        <v>310.70724487304699</v>
      </c>
      <c r="J150" s="7">
        <f t="shared" si="13"/>
        <v>138.30270385742199</v>
      </c>
      <c r="K150" s="7">
        <f t="shared" si="14"/>
        <v>213.8953521728516</v>
      </c>
      <c r="L150" s="8">
        <f t="shared" si="15"/>
        <v>1.546573900632912</v>
      </c>
      <c r="M150" s="8">
        <f t="shared" si="12"/>
        <v>2.0069937924651331</v>
      </c>
      <c r="P150" s="6">
        <f t="shared" si="16"/>
        <v>1.6431999444752439</v>
      </c>
    </row>
    <row r="151" spans="1:16" x14ac:dyDescent="0.15">
      <c r="A151" s="6">
        <v>75</v>
      </c>
      <c r="B151" s="6">
        <v>149</v>
      </c>
      <c r="D151">
        <v>769.97302246093795</v>
      </c>
      <c r="E151">
        <v>598.908447265625</v>
      </c>
      <c r="F151">
        <v>461.491943359375</v>
      </c>
      <c r="G151">
        <v>460.77014160156301</v>
      </c>
      <c r="I151" s="7">
        <f t="shared" si="13"/>
        <v>308.48107910156295</v>
      </c>
      <c r="J151" s="7">
        <f t="shared" si="13"/>
        <v>138.13830566406199</v>
      </c>
      <c r="K151" s="7">
        <f t="shared" si="14"/>
        <v>211.78426513671957</v>
      </c>
      <c r="L151" s="8">
        <f t="shared" si="15"/>
        <v>1.5331320600656337</v>
      </c>
      <c r="M151" s="8">
        <f t="shared" si="12"/>
        <v>1.9966420182859905</v>
      </c>
      <c r="P151" s="6">
        <f t="shared" si="16"/>
        <v>1.1189395025043336</v>
      </c>
    </row>
    <row r="152" spans="1:16" x14ac:dyDescent="0.15">
      <c r="A152" s="18">
        <v>75.5</v>
      </c>
      <c r="B152" s="18">
        <v>150</v>
      </c>
      <c r="D152">
        <v>770.226806640625</v>
      </c>
      <c r="E152">
        <v>599.63775634765602</v>
      </c>
      <c r="F152">
        <v>462.63845825195301</v>
      </c>
      <c r="G152">
        <v>461.56658935546898</v>
      </c>
      <c r="I152" s="19">
        <f t="shared" ref="I152:I193" si="17">D152-F152</f>
        <v>307.58834838867199</v>
      </c>
      <c r="J152" s="19">
        <f t="shared" ref="J152:J193" si="18">E152-G152</f>
        <v>138.07116699218705</v>
      </c>
      <c r="K152" s="19">
        <f t="shared" ref="K152:K193" si="19">I152-0.7*J152</f>
        <v>210.93853149414105</v>
      </c>
      <c r="L152" s="20">
        <f t="shared" ref="L152:L193" si="20">K152/J152</f>
        <v>1.5277522171307301</v>
      </c>
      <c r="M152" s="20">
        <f t="shared" ref="M152:M193" si="21">L152+ABS($N$2)*A152</f>
        <v>1.9943522417392225</v>
      </c>
      <c r="N152" s="18"/>
      <c r="O152" s="18"/>
      <c r="P152" s="18">
        <f t="shared" ref="P152:P193" si="22">(M152-$O$2)/$O$2*100</f>
        <v>1.0029749109619548</v>
      </c>
    </row>
    <row r="153" spans="1:16" x14ac:dyDescent="0.15">
      <c r="A153" s="18">
        <v>76</v>
      </c>
      <c r="B153" s="18">
        <v>151</v>
      </c>
      <c r="D153">
        <v>782.12139892578102</v>
      </c>
      <c r="E153">
        <v>604.322265625</v>
      </c>
      <c r="F153">
        <v>462.22073364257801</v>
      </c>
      <c r="G153">
        <v>461.61874389648398</v>
      </c>
      <c r="I153" s="19">
        <f t="shared" si="17"/>
        <v>319.90066528320301</v>
      </c>
      <c r="J153" s="19">
        <f t="shared" si="18"/>
        <v>142.70352172851602</v>
      </c>
      <c r="K153" s="19">
        <f t="shared" si="19"/>
        <v>220.0082000732418</v>
      </c>
      <c r="L153" s="20">
        <f t="shared" si="20"/>
        <v>1.5417152808028998</v>
      </c>
      <c r="M153" s="20">
        <f t="shared" si="21"/>
        <v>2.0114053717995279</v>
      </c>
      <c r="N153" s="18"/>
      <c r="O153" s="18"/>
      <c r="P153" s="18">
        <f t="shared" si="22"/>
        <v>1.8666221802789953</v>
      </c>
    </row>
    <row r="154" spans="1:16" x14ac:dyDescent="0.15">
      <c r="A154" s="18">
        <v>76.5</v>
      </c>
      <c r="B154" s="18">
        <v>152</v>
      </c>
      <c r="D154">
        <v>779.883544921875</v>
      </c>
      <c r="E154">
        <v>603.72845458984398</v>
      </c>
      <c r="F154">
        <v>461.6904296875</v>
      </c>
      <c r="G154">
        <v>460.89291381835898</v>
      </c>
      <c r="I154" s="19">
        <f t="shared" si="17"/>
        <v>318.193115234375</v>
      </c>
      <c r="J154" s="19">
        <f t="shared" si="18"/>
        <v>142.835540771485</v>
      </c>
      <c r="K154" s="19">
        <f t="shared" si="19"/>
        <v>218.20823669433551</v>
      </c>
      <c r="L154" s="20">
        <f t="shared" si="20"/>
        <v>1.527688665690252</v>
      </c>
      <c r="M154" s="20">
        <f t="shared" si="21"/>
        <v>2.0004688230750158</v>
      </c>
      <c r="N154" s="18"/>
      <c r="O154" s="18"/>
      <c r="P154" s="18">
        <f t="shared" si="22"/>
        <v>1.3127461230228832</v>
      </c>
    </row>
    <row r="155" spans="1:16" x14ac:dyDescent="0.15">
      <c r="A155" s="18">
        <v>77</v>
      </c>
      <c r="B155" s="18">
        <v>153</v>
      </c>
      <c r="D155">
        <v>781.29138183593795</v>
      </c>
      <c r="E155">
        <v>603.42346191406295</v>
      </c>
      <c r="F155">
        <v>462.55090332031301</v>
      </c>
      <c r="G155">
        <v>461.688720703125</v>
      </c>
      <c r="I155" s="19">
        <f t="shared" si="17"/>
        <v>318.74047851562494</v>
      </c>
      <c r="J155" s="19">
        <f t="shared" si="18"/>
        <v>141.73474121093795</v>
      </c>
      <c r="K155" s="19">
        <f t="shared" si="19"/>
        <v>219.52615966796839</v>
      </c>
      <c r="L155" s="20">
        <f t="shared" si="20"/>
        <v>1.548852157152188</v>
      </c>
      <c r="M155" s="20">
        <f t="shared" si="21"/>
        <v>2.0247223809250876</v>
      </c>
      <c r="N155" s="18"/>
      <c r="O155" s="18"/>
      <c r="P155" s="18">
        <f t="shared" si="22"/>
        <v>2.5410554676630555</v>
      </c>
    </row>
    <row r="156" spans="1:16" x14ac:dyDescent="0.15">
      <c r="A156" s="18">
        <v>77.5</v>
      </c>
      <c r="B156" s="18">
        <v>154</v>
      </c>
      <c r="D156">
        <v>781.66162109375</v>
      </c>
      <c r="E156">
        <v>603.64025878906295</v>
      </c>
      <c r="F156">
        <v>462.77862548828102</v>
      </c>
      <c r="G156">
        <v>461.70291137695301</v>
      </c>
      <c r="I156" s="19">
        <f t="shared" si="17"/>
        <v>318.88299560546898</v>
      </c>
      <c r="J156" s="19">
        <f t="shared" si="18"/>
        <v>141.93734741210994</v>
      </c>
      <c r="K156" s="19">
        <f t="shared" si="19"/>
        <v>219.52685241699203</v>
      </c>
      <c r="L156" s="20">
        <f t="shared" si="20"/>
        <v>1.5466461535285971</v>
      </c>
      <c r="M156" s="20">
        <f t="shared" si="21"/>
        <v>2.0256064436896324</v>
      </c>
      <c r="N156" s="18"/>
      <c r="O156" s="18"/>
      <c r="P156" s="18">
        <f t="shared" si="22"/>
        <v>2.5858283855850983</v>
      </c>
    </row>
    <row r="157" spans="1:16" x14ac:dyDescent="0.15">
      <c r="A157" s="18">
        <v>78</v>
      </c>
      <c r="B157" s="18">
        <v>155</v>
      </c>
      <c r="D157">
        <v>761.64367675781295</v>
      </c>
      <c r="E157">
        <v>594.71350097656295</v>
      </c>
      <c r="F157">
        <v>462.03308105468801</v>
      </c>
      <c r="G157">
        <v>461.41073608398398</v>
      </c>
      <c r="I157" s="19">
        <f t="shared" si="17"/>
        <v>299.61059570312494</v>
      </c>
      <c r="J157" s="19">
        <f t="shared" si="18"/>
        <v>133.30276489257898</v>
      </c>
      <c r="K157" s="19">
        <f t="shared" si="19"/>
        <v>206.29866027831966</v>
      </c>
      <c r="L157" s="20">
        <f t="shared" si="20"/>
        <v>1.5475947587776133</v>
      </c>
      <c r="M157" s="20">
        <f t="shared" si="21"/>
        <v>2.0296451153267845</v>
      </c>
      <c r="N157" s="18"/>
      <c r="O157" s="18"/>
      <c r="P157" s="18">
        <f t="shared" si="22"/>
        <v>2.7903648969915049</v>
      </c>
    </row>
    <row r="158" spans="1:16" x14ac:dyDescent="0.15">
      <c r="A158" s="18">
        <v>78.5</v>
      </c>
      <c r="B158" s="18">
        <v>156</v>
      </c>
      <c r="D158">
        <v>774.04626464843795</v>
      </c>
      <c r="E158">
        <v>601.79608154296898</v>
      </c>
      <c r="F158">
        <v>461.98324584960898</v>
      </c>
      <c r="G158">
        <v>461.32803344726602</v>
      </c>
      <c r="I158" s="19">
        <f t="shared" si="17"/>
        <v>312.06301879882898</v>
      </c>
      <c r="J158" s="19">
        <f t="shared" si="18"/>
        <v>140.46804809570295</v>
      </c>
      <c r="K158" s="19">
        <f t="shared" si="19"/>
        <v>213.73538513183692</v>
      </c>
      <c r="L158" s="20">
        <f t="shared" si="20"/>
        <v>1.5215943271755001</v>
      </c>
      <c r="M158" s="20">
        <f t="shared" si="21"/>
        <v>2.0067347501128068</v>
      </c>
      <c r="N158" s="18"/>
      <c r="O158" s="18"/>
      <c r="P158" s="18">
        <f t="shared" si="22"/>
        <v>1.6300808736986214</v>
      </c>
    </row>
    <row r="159" spans="1:16" x14ac:dyDescent="0.15">
      <c r="A159" s="18">
        <v>79</v>
      </c>
      <c r="B159" s="18">
        <v>157</v>
      </c>
      <c r="D159">
        <v>763.12780761718795</v>
      </c>
      <c r="E159">
        <v>598.38616943359398</v>
      </c>
      <c r="F159">
        <v>462.24703979492199</v>
      </c>
      <c r="G159">
        <v>461.60113525390602</v>
      </c>
      <c r="I159" s="19">
        <f t="shared" si="17"/>
        <v>300.88076782226597</v>
      </c>
      <c r="J159" s="19">
        <f t="shared" si="18"/>
        <v>136.78503417968795</v>
      </c>
      <c r="K159" s="19">
        <f t="shared" si="19"/>
        <v>205.13124389648442</v>
      </c>
      <c r="L159" s="20">
        <f t="shared" si="20"/>
        <v>1.4996614587748929</v>
      </c>
      <c r="M159" s="20">
        <f t="shared" si="21"/>
        <v>1.9878919481003354</v>
      </c>
      <c r="N159" s="18"/>
      <c r="O159" s="18"/>
      <c r="P159" s="18">
        <f t="shared" si="22"/>
        <v>0.67579656068370797</v>
      </c>
    </row>
    <row r="160" spans="1:16" x14ac:dyDescent="0.15">
      <c r="A160" s="18">
        <v>79.5</v>
      </c>
      <c r="B160" s="18">
        <v>158</v>
      </c>
      <c r="D160">
        <v>785.49841308593795</v>
      </c>
      <c r="E160">
        <v>607.49432373046898</v>
      </c>
      <c r="F160">
        <v>463.24850463867199</v>
      </c>
      <c r="G160">
        <v>462.42007446289102</v>
      </c>
      <c r="I160" s="19">
        <f t="shared" si="17"/>
        <v>322.24990844726597</v>
      </c>
      <c r="J160" s="19">
        <f t="shared" si="18"/>
        <v>145.07424926757795</v>
      </c>
      <c r="K160" s="19">
        <f t="shared" si="19"/>
        <v>220.6979339599614</v>
      </c>
      <c r="L160" s="20">
        <f t="shared" si="20"/>
        <v>1.5212757265619314</v>
      </c>
      <c r="M160" s="20">
        <f t="shared" si="21"/>
        <v>2.0125962822755099</v>
      </c>
      <c r="N160" s="18"/>
      <c r="O160" s="18"/>
      <c r="P160" s="18">
        <f t="shared" si="22"/>
        <v>1.9269352475543682</v>
      </c>
    </row>
    <row r="161" spans="1:16" x14ac:dyDescent="0.15">
      <c r="A161" s="18">
        <v>80</v>
      </c>
      <c r="B161" s="18">
        <v>159</v>
      </c>
      <c r="D161">
        <v>783.76452636718795</v>
      </c>
      <c r="E161">
        <v>607.254638671875</v>
      </c>
      <c r="F161">
        <v>461.76504516601602</v>
      </c>
      <c r="G161">
        <v>461.21542358398398</v>
      </c>
      <c r="I161" s="19">
        <f t="shared" si="17"/>
        <v>321.99948120117193</v>
      </c>
      <c r="J161" s="19">
        <f t="shared" si="18"/>
        <v>146.03921508789102</v>
      </c>
      <c r="K161" s="19">
        <f t="shared" si="19"/>
        <v>219.77203063964822</v>
      </c>
      <c r="L161" s="20">
        <f t="shared" si="20"/>
        <v>1.5048836746170025</v>
      </c>
      <c r="M161" s="20">
        <f t="shared" si="21"/>
        <v>1.9992942967187164</v>
      </c>
      <c r="N161" s="18"/>
      <c r="O161" s="18"/>
      <c r="P161" s="18">
        <f t="shared" si="22"/>
        <v>1.2532628213198089</v>
      </c>
    </row>
    <row r="162" spans="1:16" x14ac:dyDescent="0.15">
      <c r="A162" s="18">
        <v>80.5</v>
      </c>
      <c r="B162" s="18">
        <v>160</v>
      </c>
      <c r="D162">
        <v>768.13055419921898</v>
      </c>
      <c r="E162">
        <v>601.32189941406295</v>
      </c>
      <c r="F162">
        <v>463.05767822265602</v>
      </c>
      <c r="G162">
        <v>462.13699340820301</v>
      </c>
      <c r="I162" s="19">
        <f t="shared" si="17"/>
        <v>305.07287597656295</v>
      </c>
      <c r="J162" s="19">
        <f t="shared" si="18"/>
        <v>139.18490600585994</v>
      </c>
      <c r="K162" s="19">
        <f t="shared" si="19"/>
        <v>207.64344177246102</v>
      </c>
      <c r="L162" s="20">
        <f t="shared" si="20"/>
        <v>1.4918531594490485</v>
      </c>
      <c r="M162" s="20">
        <f t="shared" si="21"/>
        <v>1.9893538479388981</v>
      </c>
      <c r="N162" s="18"/>
      <c r="O162" s="18"/>
      <c r="P162" s="18">
        <f t="shared" si="22"/>
        <v>0.74983374911333123</v>
      </c>
    </row>
    <row r="163" spans="1:16" x14ac:dyDescent="0.15">
      <c r="A163" s="18">
        <v>81</v>
      </c>
      <c r="B163" s="18">
        <v>161</v>
      </c>
      <c r="D163">
        <v>773.09356689453102</v>
      </c>
      <c r="E163">
        <v>603.54534912109398</v>
      </c>
      <c r="F163">
        <v>462.44253540039102</v>
      </c>
      <c r="G163">
        <v>461.68511962890602</v>
      </c>
      <c r="I163" s="19">
        <f t="shared" si="17"/>
        <v>310.65103149414</v>
      </c>
      <c r="J163" s="19">
        <f t="shared" si="18"/>
        <v>141.86022949218795</v>
      </c>
      <c r="K163" s="19">
        <f t="shared" si="19"/>
        <v>211.34887084960843</v>
      </c>
      <c r="L163" s="20">
        <f t="shared" si="20"/>
        <v>1.4898387772680652</v>
      </c>
      <c r="M163" s="20">
        <f t="shared" si="21"/>
        <v>1.9904295321460506</v>
      </c>
      <c r="N163" s="18"/>
      <c r="O163" s="18"/>
      <c r="P163" s="18">
        <f t="shared" si="22"/>
        <v>0.8043112394549502</v>
      </c>
    </row>
    <row r="164" spans="1:16" x14ac:dyDescent="0.15">
      <c r="A164" s="18">
        <v>81.5</v>
      </c>
      <c r="B164" s="18">
        <v>162</v>
      </c>
      <c r="D164">
        <v>777.10882568359398</v>
      </c>
      <c r="E164">
        <v>604.85760498046898</v>
      </c>
      <c r="F164">
        <v>463.00360107421898</v>
      </c>
      <c r="G164">
        <v>462.10305786132801</v>
      </c>
      <c r="I164" s="19">
        <f t="shared" si="17"/>
        <v>314.105224609375</v>
      </c>
      <c r="J164" s="19">
        <f t="shared" si="18"/>
        <v>142.75454711914097</v>
      </c>
      <c r="K164" s="19">
        <f t="shared" si="19"/>
        <v>214.17704162597633</v>
      </c>
      <c r="L164" s="20">
        <f t="shared" si="20"/>
        <v>1.5003167741285828</v>
      </c>
      <c r="M164" s="20">
        <f t="shared" si="21"/>
        <v>2.0039975953947038</v>
      </c>
      <c r="N164" s="18"/>
      <c r="O164" s="18"/>
      <c r="P164" s="18">
        <f t="shared" si="22"/>
        <v>1.4914590377290224</v>
      </c>
    </row>
    <row r="165" spans="1:16" x14ac:dyDescent="0.15">
      <c r="A165" s="18">
        <v>82</v>
      </c>
      <c r="B165" s="18">
        <v>163</v>
      </c>
      <c r="D165">
        <v>769.71453857421898</v>
      </c>
      <c r="E165">
        <v>602.45806884765602</v>
      </c>
      <c r="F165">
        <v>462.58248901367199</v>
      </c>
      <c r="G165">
        <v>461.63720703125</v>
      </c>
      <c r="I165" s="19">
        <f t="shared" si="17"/>
        <v>307.13204956054699</v>
      </c>
      <c r="J165" s="19">
        <f t="shared" si="18"/>
        <v>140.82086181640602</v>
      </c>
      <c r="K165" s="19">
        <f t="shared" si="19"/>
        <v>208.5574462890628</v>
      </c>
      <c r="L165" s="20">
        <f t="shared" si="20"/>
        <v>1.4810124267025702</v>
      </c>
      <c r="M165" s="20">
        <f t="shared" si="21"/>
        <v>1.9877833143568271</v>
      </c>
      <c r="N165" s="18"/>
      <c r="O165" s="18"/>
      <c r="P165" s="18">
        <f t="shared" si="22"/>
        <v>0.67029485890785334</v>
      </c>
    </row>
    <row r="166" spans="1:16" x14ac:dyDescent="0.15">
      <c r="A166" s="18">
        <v>82.5</v>
      </c>
      <c r="B166" s="18">
        <v>164</v>
      </c>
      <c r="D166">
        <v>774.89605712890602</v>
      </c>
      <c r="E166">
        <v>604.41412353515602</v>
      </c>
      <c r="F166">
        <v>462.21713256835898</v>
      </c>
      <c r="G166">
        <v>461.40713500976602</v>
      </c>
      <c r="I166" s="19">
        <f t="shared" si="17"/>
        <v>312.67892456054705</v>
      </c>
      <c r="J166" s="19">
        <f t="shared" si="18"/>
        <v>143.00698852539</v>
      </c>
      <c r="K166" s="19">
        <f t="shared" si="19"/>
        <v>212.57403259277405</v>
      </c>
      <c r="L166" s="20">
        <f t="shared" si="20"/>
        <v>1.4864590519996361</v>
      </c>
      <c r="M166" s="20">
        <f t="shared" si="21"/>
        <v>1.9963200060420285</v>
      </c>
      <c r="N166" s="18"/>
      <c r="O166" s="18"/>
      <c r="P166" s="18">
        <f t="shared" si="22"/>
        <v>1.102631352962228</v>
      </c>
    </row>
    <row r="167" spans="1:16" x14ac:dyDescent="0.15">
      <c r="A167" s="18">
        <v>83</v>
      </c>
      <c r="B167" s="18">
        <v>165</v>
      </c>
      <c r="D167">
        <v>777.063232421875</v>
      </c>
      <c r="E167">
        <v>605.55041503906295</v>
      </c>
      <c r="F167">
        <v>463.09945678710898</v>
      </c>
      <c r="G167">
        <v>462.13656616210898</v>
      </c>
      <c r="I167" s="19">
        <f t="shared" si="17"/>
        <v>313.96377563476602</v>
      </c>
      <c r="J167" s="19">
        <f t="shared" si="18"/>
        <v>143.41384887695398</v>
      </c>
      <c r="K167" s="19">
        <f t="shared" si="19"/>
        <v>213.57408142089824</v>
      </c>
      <c r="L167" s="20">
        <f t="shared" si="20"/>
        <v>1.4892151845400945</v>
      </c>
      <c r="M167" s="20">
        <f t="shared" si="21"/>
        <v>2.0021662049706226</v>
      </c>
      <c r="N167" s="18"/>
      <c r="O167" s="18"/>
      <c r="P167" s="18">
        <f t="shared" si="22"/>
        <v>1.3987091828215779</v>
      </c>
    </row>
    <row r="168" spans="1:16" x14ac:dyDescent="0.15">
      <c r="A168" s="18">
        <v>83.5</v>
      </c>
      <c r="B168" s="18">
        <v>166</v>
      </c>
      <c r="D168">
        <v>759.68127441406295</v>
      </c>
      <c r="E168">
        <v>595.40618896484398</v>
      </c>
      <c r="F168">
        <v>462.16455078125</v>
      </c>
      <c r="G168">
        <v>461.35623168945301</v>
      </c>
      <c r="I168" s="19">
        <f t="shared" si="17"/>
        <v>297.51672363281295</v>
      </c>
      <c r="J168" s="19">
        <f t="shared" si="18"/>
        <v>134.04995727539097</v>
      </c>
      <c r="K168" s="19">
        <f t="shared" si="19"/>
        <v>203.68175354003927</v>
      </c>
      <c r="L168" s="20">
        <f t="shared" si="20"/>
        <v>1.5194466128892334</v>
      </c>
      <c r="M168" s="20">
        <f t="shared" si="21"/>
        <v>2.0354876997078972</v>
      </c>
      <c r="N168" s="18"/>
      <c r="O168" s="18"/>
      <c r="P168" s="18">
        <f t="shared" si="22"/>
        <v>3.0862596698958544</v>
      </c>
    </row>
    <row r="169" spans="1:16" x14ac:dyDescent="0.15">
      <c r="A169" s="18">
        <v>84</v>
      </c>
      <c r="B169" s="18">
        <v>167</v>
      </c>
      <c r="D169">
        <v>807.72265625</v>
      </c>
      <c r="E169">
        <v>618.55413818359398</v>
      </c>
      <c r="F169">
        <v>463.13082885742199</v>
      </c>
      <c r="G169">
        <v>462.240234375</v>
      </c>
      <c r="I169" s="19">
        <f t="shared" si="17"/>
        <v>344.59182739257801</v>
      </c>
      <c r="J169" s="19">
        <f t="shared" si="18"/>
        <v>156.31390380859398</v>
      </c>
      <c r="K169" s="19">
        <f t="shared" si="19"/>
        <v>235.17209472656225</v>
      </c>
      <c r="L169" s="20">
        <f t="shared" si="20"/>
        <v>1.5044860949447589</v>
      </c>
      <c r="M169" s="20">
        <f t="shared" si="21"/>
        <v>2.0236172481515586</v>
      </c>
      <c r="N169" s="18"/>
      <c r="O169" s="18"/>
      <c r="P169" s="18">
        <f t="shared" si="22"/>
        <v>2.4850865693601731</v>
      </c>
    </row>
    <row r="170" spans="1:16" x14ac:dyDescent="0.15">
      <c r="A170" s="18">
        <v>84.5</v>
      </c>
      <c r="B170" s="18">
        <v>168</v>
      </c>
      <c r="D170">
        <v>835.25445556640602</v>
      </c>
      <c r="E170">
        <v>632.614013671875</v>
      </c>
      <c r="F170">
        <v>462.44805908203102</v>
      </c>
      <c r="G170">
        <v>461.26379394531301</v>
      </c>
      <c r="I170" s="19">
        <f t="shared" si="17"/>
        <v>372.806396484375</v>
      </c>
      <c r="J170" s="19">
        <f t="shared" si="18"/>
        <v>171.35021972656199</v>
      </c>
      <c r="K170" s="19">
        <f t="shared" si="19"/>
        <v>252.86124267578163</v>
      </c>
      <c r="L170" s="20">
        <f t="shared" si="20"/>
        <v>1.4756983859098265</v>
      </c>
      <c r="M170" s="20">
        <f t="shared" si="21"/>
        <v>1.9979196055047619</v>
      </c>
      <c r="N170" s="18"/>
      <c r="O170" s="18"/>
      <c r="P170" s="18">
        <f t="shared" si="22"/>
        <v>1.1836422702017773</v>
      </c>
    </row>
    <row r="171" spans="1:16" x14ac:dyDescent="0.15">
      <c r="A171" s="18">
        <v>85</v>
      </c>
      <c r="B171" s="18">
        <v>169</v>
      </c>
      <c r="D171">
        <v>806.80895996093795</v>
      </c>
      <c r="E171">
        <v>618.34802246093795</v>
      </c>
      <c r="F171">
        <v>463.38528442382801</v>
      </c>
      <c r="G171">
        <v>462.73345947265602</v>
      </c>
      <c r="I171" s="19">
        <f t="shared" si="17"/>
        <v>343.42367553710994</v>
      </c>
      <c r="J171" s="19">
        <f t="shared" si="18"/>
        <v>155.61456298828193</v>
      </c>
      <c r="K171" s="19">
        <f t="shared" si="19"/>
        <v>234.4934814453126</v>
      </c>
      <c r="L171" s="20">
        <f t="shared" si="20"/>
        <v>1.5068864824879558</v>
      </c>
      <c r="M171" s="20">
        <f t="shared" si="21"/>
        <v>2.0321977684710268</v>
      </c>
      <c r="N171" s="18"/>
      <c r="O171" s="18"/>
      <c r="P171" s="18">
        <f t="shared" si="22"/>
        <v>2.9196427427442972</v>
      </c>
    </row>
    <row r="172" spans="1:16" x14ac:dyDescent="0.15">
      <c r="A172" s="18">
        <v>85.5</v>
      </c>
      <c r="B172" s="18">
        <v>170</v>
      </c>
      <c r="D172">
        <v>827.80334472656295</v>
      </c>
      <c r="E172">
        <v>628.246337890625</v>
      </c>
      <c r="F172">
        <v>462.40435791015602</v>
      </c>
      <c r="G172">
        <v>461.587158203125</v>
      </c>
      <c r="I172" s="19">
        <f t="shared" si="17"/>
        <v>365.39898681640693</v>
      </c>
      <c r="J172" s="19">
        <f t="shared" si="18"/>
        <v>166.6591796875</v>
      </c>
      <c r="K172" s="19">
        <f t="shared" si="19"/>
        <v>248.73756103515694</v>
      </c>
      <c r="L172" s="20">
        <f t="shared" si="20"/>
        <v>1.4924924117685017</v>
      </c>
      <c r="M172" s="20">
        <f t="shared" si="21"/>
        <v>2.0208937641397084</v>
      </c>
      <c r="N172" s="18"/>
      <c r="O172" s="18"/>
      <c r="P172" s="18">
        <f t="shared" si="22"/>
        <v>2.3471570794926158</v>
      </c>
    </row>
    <row r="173" spans="1:16" x14ac:dyDescent="0.15">
      <c r="A173" s="18">
        <v>86</v>
      </c>
      <c r="B173" s="18">
        <v>171</v>
      </c>
      <c r="D173">
        <v>849.39886474609398</v>
      </c>
      <c r="E173">
        <v>638.626220703125</v>
      </c>
      <c r="F173">
        <v>462.91348266601602</v>
      </c>
      <c r="G173">
        <v>462.37893676757801</v>
      </c>
      <c r="I173" s="19">
        <f t="shared" si="17"/>
        <v>386.48538208007795</v>
      </c>
      <c r="J173" s="19">
        <f t="shared" si="18"/>
        <v>176.24728393554699</v>
      </c>
      <c r="K173" s="19">
        <f t="shared" si="19"/>
        <v>263.11228332519505</v>
      </c>
      <c r="L173" s="20">
        <f t="shared" si="20"/>
        <v>1.4928586554639576</v>
      </c>
      <c r="M173" s="20">
        <f t="shared" si="21"/>
        <v>2.0243500742233</v>
      </c>
      <c r="N173" s="18"/>
      <c r="O173" s="18"/>
      <c r="P173" s="18">
        <f t="shared" si="22"/>
        <v>2.522200180380886</v>
      </c>
    </row>
    <row r="174" spans="1:16" x14ac:dyDescent="0.15">
      <c r="A174" s="18">
        <v>86.5</v>
      </c>
      <c r="B174" s="18">
        <v>172</v>
      </c>
      <c r="D174">
        <v>846.84490966796898</v>
      </c>
      <c r="E174">
        <v>637.89538574218795</v>
      </c>
      <c r="F174">
        <v>462.84329223632801</v>
      </c>
      <c r="G174">
        <v>461.817626953125</v>
      </c>
      <c r="I174" s="19">
        <f t="shared" si="17"/>
        <v>384.00161743164097</v>
      </c>
      <c r="J174" s="19">
        <f t="shared" si="18"/>
        <v>176.07775878906295</v>
      </c>
      <c r="K174" s="19">
        <f t="shared" si="19"/>
        <v>260.7471862792969</v>
      </c>
      <c r="L174" s="20">
        <f t="shared" si="20"/>
        <v>1.4808638414785023</v>
      </c>
      <c r="M174" s="20">
        <f t="shared" si="21"/>
        <v>2.0154453266259802</v>
      </c>
      <c r="N174" s="18"/>
      <c r="O174" s="18"/>
      <c r="P174" s="18">
        <f t="shared" si="22"/>
        <v>2.0712236781677178</v>
      </c>
    </row>
    <row r="175" spans="1:16" x14ac:dyDescent="0.15">
      <c r="A175" s="18">
        <v>87</v>
      </c>
      <c r="B175" s="18">
        <v>173</v>
      </c>
      <c r="D175">
        <v>868.56719970703102</v>
      </c>
      <c r="E175">
        <v>648.74572753906295</v>
      </c>
      <c r="F175">
        <v>463.11724853515602</v>
      </c>
      <c r="G175">
        <v>462.22540283203102</v>
      </c>
      <c r="I175" s="19">
        <f t="shared" si="17"/>
        <v>405.449951171875</v>
      </c>
      <c r="J175" s="19">
        <f t="shared" si="18"/>
        <v>186.52032470703193</v>
      </c>
      <c r="K175" s="19">
        <f t="shared" si="19"/>
        <v>274.88572387695262</v>
      </c>
      <c r="L175" s="20">
        <f t="shared" si="20"/>
        <v>1.4737574809003604</v>
      </c>
      <c r="M175" s="20">
        <f t="shared" si="21"/>
        <v>2.0114290324359745</v>
      </c>
      <c r="N175" s="18"/>
      <c r="O175" s="18"/>
      <c r="P175" s="18">
        <f t="shared" si="22"/>
        <v>1.8678204614147806</v>
      </c>
    </row>
    <row r="176" spans="1:16" x14ac:dyDescent="0.15">
      <c r="A176" s="18">
        <v>87.5</v>
      </c>
      <c r="B176" s="18">
        <v>174</v>
      </c>
      <c r="D176">
        <v>852.75201416015602</v>
      </c>
      <c r="E176">
        <v>641.99627685546898</v>
      </c>
      <c r="F176">
        <v>463.03817749023398</v>
      </c>
      <c r="G176">
        <v>462.072509765625</v>
      </c>
      <c r="I176" s="19">
        <f t="shared" si="17"/>
        <v>389.71383666992205</v>
      </c>
      <c r="J176" s="19">
        <f t="shared" si="18"/>
        <v>179.92376708984398</v>
      </c>
      <c r="K176" s="19">
        <f t="shared" si="19"/>
        <v>263.7671997070313</v>
      </c>
      <c r="L176" s="20">
        <f t="shared" si="20"/>
        <v>1.4659942039526137</v>
      </c>
      <c r="M176" s="20">
        <f t="shared" si="21"/>
        <v>2.0067558218763635</v>
      </c>
      <c r="N176" s="18"/>
      <c r="O176" s="18"/>
      <c r="P176" s="18">
        <f t="shared" si="22"/>
        <v>1.6311480426576974</v>
      </c>
    </row>
    <row r="177" spans="1:16" x14ac:dyDescent="0.15">
      <c r="A177" s="18">
        <v>88</v>
      </c>
      <c r="B177" s="18">
        <v>175</v>
      </c>
      <c r="D177">
        <v>814.0087890625</v>
      </c>
      <c r="E177">
        <v>624.09527587890602</v>
      </c>
      <c r="F177">
        <v>462.92068481445301</v>
      </c>
      <c r="G177">
        <v>462.00552368164102</v>
      </c>
      <c r="I177" s="19">
        <f t="shared" si="17"/>
        <v>351.08810424804699</v>
      </c>
      <c r="J177" s="19">
        <f t="shared" si="18"/>
        <v>162.089752197265</v>
      </c>
      <c r="K177" s="19">
        <f t="shared" si="19"/>
        <v>237.62527770996149</v>
      </c>
      <c r="L177" s="20">
        <f t="shared" si="20"/>
        <v>1.4660104941166727</v>
      </c>
      <c r="M177" s="20">
        <f t="shared" si="21"/>
        <v>2.0098621784285582</v>
      </c>
      <c r="N177" s="18"/>
      <c r="O177" s="18"/>
      <c r="P177" s="18">
        <f t="shared" si="22"/>
        <v>1.788467921433079</v>
      </c>
    </row>
    <row r="178" spans="1:16" x14ac:dyDescent="0.15">
      <c r="A178" s="18">
        <v>88.5</v>
      </c>
      <c r="B178" s="18">
        <v>176</v>
      </c>
      <c r="D178">
        <v>769.671630859375</v>
      </c>
      <c r="E178">
        <v>605.20611572265602</v>
      </c>
      <c r="F178">
        <v>462.822509765625</v>
      </c>
      <c r="G178">
        <v>461.84478759765602</v>
      </c>
      <c r="I178" s="19">
        <f t="shared" si="17"/>
        <v>306.84912109375</v>
      </c>
      <c r="J178" s="19">
        <f t="shared" si="18"/>
        <v>143.361328125</v>
      </c>
      <c r="K178" s="19">
        <f t="shared" si="19"/>
        <v>206.49619140625001</v>
      </c>
      <c r="L178" s="20">
        <f t="shared" si="20"/>
        <v>1.4403897767060394</v>
      </c>
      <c r="M178" s="20">
        <f t="shared" si="21"/>
        <v>1.9873315274060603</v>
      </c>
      <c r="N178" s="18"/>
      <c r="O178" s="18"/>
      <c r="P178" s="18">
        <f t="shared" si="22"/>
        <v>0.64741433404450233</v>
      </c>
    </row>
    <row r="179" spans="1:16" x14ac:dyDescent="0.15">
      <c r="A179" s="18">
        <v>89</v>
      </c>
      <c r="B179" s="18">
        <v>177</v>
      </c>
      <c r="D179">
        <v>775.87097167968795</v>
      </c>
      <c r="E179">
        <v>608.56823730468795</v>
      </c>
      <c r="F179">
        <v>462.20440673828102</v>
      </c>
      <c r="G179">
        <v>461.54855346679699</v>
      </c>
      <c r="I179" s="19">
        <f t="shared" si="17"/>
        <v>313.66656494140693</v>
      </c>
      <c r="J179" s="19">
        <f t="shared" si="18"/>
        <v>147.01968383789097</v>
      </c>
      <c r="K179" s="19">
        <f t="shared" si="19"/>
        <v>210.75278625488326</v>
      </c>
      <c r="L179" s="20">
        <f t="shared" si="20"/>
        <v>1.4335004725439802</v>
      </c>
      <c r="M179" s="20">
        <f t="shared" si="21"/>
        <v>1.9835322896321368</v>
      </c>
      <c r="N179" s="18"/>
      <c r="O179" s="18"/>
      <c r="P179" s="18">
        <f t="shared" si="22"/>
        <v>0.45500383126103494</v>
      </c>
    </row>
    <row r="180" spans="1:16" x14ac:dyDescent="0.15">
      <c r="A180" s="18">
        <v>89.5</v>
      </c>
      <c r="B180" s="18">
        <v>178</v>
      </c>
      <c r="D180">
        <v>764.74523925781295</v>
      </c>
      <c r="E180">
        <v>604.11273193359398</v>
      </c>
      <c r="F180">
        <v>462.67813110351602</v>
      </c>
      <c r="G180">
        <v>461.95251464843801</v>
      </c>
      <c r="I180" s="19">
        <f t="shared" si="17"/>
        <v>302.06710815429693</v>
      </c>
      <c r="J180" s="19">
        <f t="shared" si="18"/>
        <v>142.16021728515597</v>
      </c>
      <c r="K180" s="19">
        <f t="shared" si="19"/>
        <v>202.55495605468775</v>
      </c>
      <c r="L180" s="20">
        <f t="shared" si="20"/>
        <v>1.4248357235441427</v>
      </c>
      <c r="M180" s="20">
        <f t="shared" si="21"/>
        <v>1.9779576070204352</v>
      </c>
      <c r="N180" s="18"/>
      <c r="O180" s="18"/>
      <c r="P180" s="18">
        <f t="shared" si="22"/>
        <v>0.17267680989431758</v>
      </c>
    </row>
    <row r="181" spans="1:16" x14ac:dyDescent="0.15">
      <c r="A181" s="18">
        <v>90</v>
      </c>
      <c r="B181" s="18">
        <v>179</v>
      </c>
      <c r="D181">
        <v>759.16021728515602</v>
      </c>
      <c r="E181">
        <v>601.01104736328102</v>
      </c>
      <c r="F181">
        <v>461.96627807617199</v>
      </c>
      <c r="G181">
        <v>461.39779663085898</v>
      </c>
      <c r="I181" s="19">
        <f t="shared" si="17"/>
        <v>297.19393920898403</v>
      </c>
      <c r="J181" s="19">
        <f t="shared" si="18"/>
        <v>139.61325073242205</v>
      </c>
      <c r="K181" s="19">
        <f t="shared" si="19"/>
        <v>199.4646636962886</v>
      </c>
      <c r="L181" s="20">
        <f t="shared" si="20"/>
        <v>1.4286943585217116</v>
      </c>
      <c r="M181" s="20">
        <f t="shared" si="21"/>
        <v>1.9849063083861398</v>
      </c>
      <c r="N181" s="18"/>
      <c r="O181" s="18"/>
      <c r="P181" s="18">
        <f t="shared" si="22"/>
        <v>0.52459032598010724</v>
      </c>
    </row>
    <row r="182" spans="1:16" x14ac:dyDescent="0.15">
      <c r="A182" s="18">
        <v>90.5</v>
      </c>
      <c r="B182" s="18">
        <v>180</v>
      </c>
      <c r="D182">
        <v>752.76013183593795</v>
      </c>
      <c r="E182">
        <v>597.79437255859398</v>
      </c>
      <c r="F182">
        <v>463.39630126953102</v>
      </c>
      <c r="G182">
        <v>462.74130249023398</v>
      </c>
      <c r="I182" s="19">
        <f t="shared" si="17"/>
        <v>289.36383056640693</v>
      </c>
      <c r="J182" s="19">
        <f t="shared" si="18"/>
        <v>135.05307006836</v>
      </c>
      <c r="K182" s="19">
        <f t="shared" si="19"/>
        <v>194.82668151855495</v>
      </c>
      <c r="L182" s="20">
        <f t="shared" si="20"/>
        <v>1.4425935035755888</v>
      </c>
      <c r="M182" s="20">
        <f t="shared" si="21"/>
        <v>2.0018955198281527</v>
      </c>
      <c r="N182" s="18"/>
      <c r="O182" s="18"/>
      <c r="P182" s="18">
        <f t="shared" si="22"/>
        <v>1.3850004687431605</v>
      </c>
    </row>
    <row r="183" spans="1:16" x14ac:dyDescent="0.15">
      <c r="A183" s="18">
        <v>91</v>
      </c>
      <c r="B183" s="18">
        <v>181</v>
      </c>
      <c r="D183">
        <v>750.47259521484398</v>
      </c>
      <c r="E183">
        <v>595.6162109375</v>
      </c>
      <c r="F183">
        <v>462.54241943359398</v>
      </c>
      <c r="G183">
        <v>461.78646850585898</v>
      </c>
      <c r="I183" s="19">
        <f t="shared" si="17"/>
        <v>287.93017578125</v>
      </c>
      <c r="J183" s="19">
        <f t="shared" si="18"/>
        <v>133.82974243164102</v>
      </c>
      <c r="K183" s="19">
        <f t="shared" si="19"/>
        <v>194.24935607910129</v>
      </c>
      <c r="L183" s="20">
        <f t="shared" si="20"/>
        <v>1.4514662626532517</v>
      </c>
      <c r="M183" s="20">
        <f t="shared" si="21"/>
        <v>2.0138583452939516</v>
      </c>
      <c r="N183" s="18"/>
      <c r="O183" s="18"/>
      <c r="P183" s="18">
        <f t="shared" si="22"/>
        <v>1.9908517998663868</v>
      </c>
    </row>
    <row r="184" spans="1:16" x14ac:dyDescent="0.15">
      <c r="A184" s="18">
        <v>91.5</v>
      </c>
      <c r="B184" s="18">
        <v>182</v>
      </c>
      <c r="D184">
        <v>742.56060791015602</v>
      </c>
      <c r="E184">
        <v>592.05065917968795</v>
      </c>
      <c r="F184">
        <v>463.30703735351602</v>
      </c>
      <c r="G184">
        <v>462.43341064453102</v>
      </c>
      <c r="I184" s="19">
        <f t="shared" si="17"/>
        <v>279.25357055664</v>
      </c>
      <c r="J184" s="19">
        <f t="shared" si="18"/>
        <v>129.61724853515693</v>
      </c>
      <c r="K184" s="19">
        <f t="shared" si="19"/>
        <v>188.52149658203015</v>
      </c>
      <c r="L184" s="20">
        <f t="shared" si="20"/>
        <v>1.4544476041002847</v>
      </c>
      <c r="M184" s="20">
        <f t="shared" si="21"/>
        <v>2.0199297531291203</v>
      </c>
      <c r="N184" s="18"/>
      <c r="O184" s="18"/>
      <c r="P184" s="18">
        <f t="shared" si="22"/>
        <v>2.2983352225114149</v>
      </c>
    </row>
    <row r="185" spans="1:16" x14ac:dyDescent="0.15">
      <c r="A185" s="18">
        <v>92</v>
      </c>
      <c r="B185" s="18">
        <v>183</v>
      </c>
      <c r="D185">
        <v>743.23358154296898</v>
      </c>
      <c r="E185">
        <v>592.82604980468795</v>
      </c>
      <c r="F185">
        <v>463.40371704101602</v>
      </c>
      <c r="G185">
        <v>462.68002319335898</v>
      </c>
      <c r="I185" s="19">
        <f t="shared" si="17"/>
        <v>279.82986450195295</v>
      </c>
      <c r="J185" s="19">
        <f t="shared" si="18"/>
        <v>130.14602661132898</v>
      </c>
      <c r="K185" s="19">
        <f t="shared" si="19"/>
        <v>188.72764587402267</v>
      </c>
      <c r="L185" s="20">
        <f t="shared" si="20"/>
        <v>1.4501222264560036</v>
      </c>
      <c r="M185" s="20">
        <f t="shared" si="21"/>
        <v>2.0186944418729746</v>
      </c>
      <c r="N185" s="18"/>
      <c r="O185" s="18"/>
      <c r="P185" s="18">
        <f t="shared" si="22"/>
        <v>2.2357734998626135</v>
      </c>
    </row>
    <row r="186" spans="1:16" x14ac:dyDescent="0.15">
      <c r="A186" s="18">
        <v>92.5</v>
      </c>
      <c r="B186" s="18">
        <v>184</v>
      </c>
      <c r="D186">
        <v>735.67639160156295</v>
      </c>
      <c r="E186">
        <v>588.66198730468795</v>
      </c>
      <c r="F186">
        <v>462.28732299804699</v>
      </c>
      <c r="G186">
        <v>461.66476440429699</v>
      </c>
      <c r="I186" s="19">
        <f t="shared" si="17"/>
        <v>273.38906860351597</v>
      </c>
      <c r="J186" s="19">
        <f t="shared" si="18"/>
        <v>126.99722290039097</v>
      </c>
      <c r="K186" s="19">
        <f t="shared" si="19"/>
        <v>184.4910125732423</v>
      </c>
      <c r="L186" s="20">
        <f t="shared" si="20"/>
        <v>1.4527169048251238</v>
      </c>
      <c r="M186" s="20">
        <f t="shared" si="21"/>
        <v>2.0243791866302305</v>
      </c>
      <c r="N186" s="18"/>
      <c r="O186" s="18"/>
      <c r="P186" s="18">
        <f t="shared" si="22"/>
        <v>2.5236745637146112</v>
      </c>
    </row>
    <row r="187" spans="1:16" x14ac:dyDescent="0.15">
      <c r="A187" s="18">
        <v>93</v>
      </c>
      <c r="B187" s="18">
        <v>185</v>
      </c>
      <c r="D187">
        <v>761.72674560546898</v>
      </c>
      <c r="E187">
        <v>601.17138671875</v>
      </c>
      <c r="F187">
        <v>463.28561401367199</v>
      </c>
      <c r="G187">
        <v>462.19763183593801</v>
      </c>
      <c r="I187" s="19">
        <f t="shared" si="17"/>
        <v>298.44113159179699</v>
      </c>
      <c r="J187" s="19">
        <f t="shared" si="18"/>
        <v>138.97375488281199</v>
      </c>
      <c r="K187" s="19">
        <f t="shared" si="19"/>
        <v>201.1595031738286</v>
      </c>
      <c r="L187" s="20">
        <f t="shared" si="20"/>
        <v>1.4474639714775932</v>
      </c>
      <c r="M187" s="20">
        <f t="shared" si="21"/>
        <v>2.0222163196708358</v>
      </c>
      <c r="N187" s="18"/>
      <c r="O187" s="18"/>
      <c r="P187" s="18">
        <f t="shared" si="22"/>
        <v>2.4141372449484022</v>
      </c>
    </row>
    <row r="188" spans="1:16" x14ac:dyDescent="0.15">
      <c r="A188" s="18">
        <v>93.5</v>
      </c>
      <c r="B188" s="18">
        <v>186</v>
      </c>
      <c r="D188">
        <v>766.33782958984398</v>
      </c>
      <c r="E188">
        <v>603.3955078125</v>
      </c>
      <c r="F188">
        <v>462.70230102539102</v>
      </c>
      <c r="G188">
        <v>462.20611572265602</v>
      </c>
      <c r="I188" s="19">
        <f t="shared" si="17"/>
        <v>303.63552856445295</v>
      </c>
      <c r="J188" s="19">
        <f t="shared" si="18"/>
        <v>141.18939208984398</v>
      </c>
      <c r="K188" s="19">
        <f t="shared" si="19"/>
        <v>204.80295410156219</v>
      </c>
      <c r="L188" s="20">
        <f t="shared" si="20"/>
        <v>1.4505548261815489</v>
      </c>
      <c r="M188" s="20">
        <f t="shared" si="21"/>
        <v>2.0283972407629269</v>
      </c>
      <c r="N188" s="18"/>
      <c r="O188" s="18"/>
      <c r="P188" s="18">
        <f t="shared" si="22"/>
        <v>2.7271669118876218</v>
      </c>
    </row>
    <row r="189" spans="1:16" x14ac:dyDescent="0.15">
      <c r="A189" s="18">
        <v>94</v>
      </c>
      <c r="B189" s="18">
        <v>187</v>
      </c>
      <c r="D189">
        <v>770.900634765625</v>
      </c>
      <c r="E189">
        <v>605.051513671875</v>
      </c>
      <c r="F189">
        <v>463.22369384765602</v>
      </c>
      <c r="G189">
        <v>462.396728515625</v>
      </c>
      <c r="I189" s="19">
        <f t="shared" si="17"/>
        <v>307.67694091796898</v>
      </c>
      <c r="J189" s="19">
        <f t="shared" si="18"/>
        <v>142.65478515625</v>
      </c>
      <c r="K189" s="19">
        <f t="shared" si="19"/>
        <v>207.81859130859397</v>
      </c>
      <c r="L189" s="20">
        <f t="shared" si="20"/>
        <v>1.4567936931170584</v>
      </c>
      <c r="M189" s="20">
        <f t="shared" si="21"/>
        <v>2.0377261740865724</v>
      </c>
      <c r="N189" s="18"/>
      <c r="O189" s="18"/>
      <c r="P189" s="18">
        <f t="shared" si="22"/>
        <v>3.1996260887141235</v>
      </c>
    </row>
    <row r="190" spans="1:16" x14ac:dyDescent="0.15">
      <c r="A190" s="18">
        <v>94.5</v>
      </c>
      <c r="B190" s="18">
        <v>188</v>
      </c>
      <c r="D190">
        <v>769.92742919921898</v>
      </c>
      <c r="E190">
        <v>605.55926513671898</v>
      </c>
      <c r="F190">
        <v>463.40988159179699</v>
      </c>
      <c r="G190">
        <v>462.48367309570301</v>
      </c>
      <c r="I190" s="19">
        <f t="shared" si="17"/>
        <v>306.51754760742199</v>
      </c>
      <c r="J190" s="19">
        <f t="shared" si="18"/>
        <v>143.07559204101597</v>
      </c>
      <c r="K190" s="19">
        <f t="shared" si="19"/>
        <v>206.36463317871082</v>
      </c>
      <c r="L190" s="20">
        <f t="shared" si="20"/>
        <v>1.4423468757658648</v>
      </c>
      <c r="M190" s="20">
        <f t="shared" si="21"/>
        <v>2.0263694231235143</v>
      </c>
      <c r="N190" s="18"/>
      <c r="O190" s="18"/>
      <c r="P190" s="18">
        <f t="shared" si="22"/>
        <v>2.6244690985971344</v>
      </c>
    </row>
    <row r="191" spans="1:16" x14ac:dyDescent="0.15">
      <c r="A191" s="18">
        <v>95</v>
      </c>
      <c r="B191" s="18">
        <v>189</v>
      </c>
      <c r="I191" s="19">
        <f t="shared" si="17"/>
        <v>0</v>
      </c>
      <c r="J191" s="19">
        <f t="shared" si="18"/>
        <v>0</v>
      </c>
      <c r="K191" s="19">
        <f t="shared" si="19"/>
        <v>0</v>
      </c>
      <c r="L191" s="20" t="e">
        <f t="shared" si="20"/>
        <v>#DIV/0!</v>
      </c>
      <c r="M191" s="20" t="e">
        <f t="shared" si="21"/>
        <v>#DIV/0!</v>
      </c>
      <c r="N191" s="18"/>
      <c r="O191" s="18"/>
      <c r="P191" s="18" t="e">
        <f t="shared" si="22"/>
        <v>#DIV/0!</v>
      </c>
    </row>
    <row r="192" spans="1:16" x14ac:dyDescent="0.15">
      <c r="A192" s="18">
        <v>95.5</v>
      </c>
      <c r="B192" s="18">
        <v>190</v>
      </c>
      <c r="I192" s="19">
        <f t="shared" si="17"/>
        <v>0</v>
      </c>
      <c r="J192" s="19">
        <f t="shared" si="18"/>
        <v>0</v>
      </c>
      <c r="K192" s="19">
        <f t="shared" si="19"/>
        <v>0</v>
      </c>
      <c r="L192" s="20" t="e">
        <f t="shared" si="20"/>
        <v>#DIV/0!</v>
      </c>
      <c r="M192" s="20" t="e">
        <f t="shared" si="21"/>
        <v>#DIV/0!</v>
      </c>
      <c r="N192" s="18"/>
      <c r="O192" s="18"/>
      <c r="P192" s="18" t="e">
        <f t="shared" si="22"/>
        <v>#DIV/0!</v>
      </c>
    </row>
    <row r="193" spans="1:16" x14ac:dyDescent="0.15">
      <c r="A193" s="18">
        <v>96</v>
      </c>
      <c r="B193" s="18">
        <v>191</v>
      </c>
      <c r="I193" s="19">
        <f t="shared" si="17"/>
        <v>0</v>
      </c>
      <c r="J193" s="19">
        <f t="shared" si="18"/>
        <v>0</v>
      </c>
      <c r="K193" s="19">
        <f t="shared" si="19"/>
        <v>0</v>
      </c>
      <c r="L193" s="20" t="e">
        <f t="shared" si="20"/>
        <v>#DIV/0!</v>
      </c>
      <c r="M193" s="20" t="e">
        <f t="shared" si="21"/>
        <v>#DIV/0!</v>
      </c>
      <c r="N193" s="18"/>
      <c r="O193" s="18"/>
      <c r="P193" s="18" t="e">
        <f t="shared" si="22"/>
        <v>#DIV/0!</v>
      </c>
    </row>
    <row r="194" spans="1:16" x14ac:dyDescent="0.15">
      <c r="I194" s="19"/>
      <c r="J194" s="19"/>
      <c r="K194" s="19"/>
      <c r="L194" s="20"/>
      <c r="M194" s="20"/>
      <c r="N194" s="18"/>
      <c r="O194" s="18"/>
      <c r="P194" s="18"/>
    </row>
    <row r="195" spans="1:16" x14ac:dyDescent="0.15">
      <c r="I195" s="7"/>
      <c r="J195" s="7"/>
      <c r="K195" s="7"/>
      <c r="L195" s="7"/>
    </row>
    <row r="196" spans="1:16" x14ac:dyDescent="0.15">
      <c r="I196" s="7"/>
      <c r="J196" s="7"/>
      <c r="K196" s="7"/>
      <c r="L196" s="7"/>
    </row>
    <row r="197" spans="1:16" x14ac:dyDescent="0.15">
      <c r="I197" s="7"/>
      <c r="J197" s="7"/>
      <c r="K197" s="7"/>
      <c r="L197" s="7"/>
    </row>
    <row r="198" spans="1:16" x14ac:dyDescent="0.15">
      <c r="I198" s="7"/>
      <c r="J198" s="7"/>
      <c r="K198" s="7"/>
      <c r="L198" s="7"/>
    </row>
    <row r="199" spans="1:16" x14ac:dyDescent="0.15">
      <c r="I199" s="7"/>
      <c r="J199" s="7"/>
      <c r="K199" s="7"/>
      <c r="L199" s="7"/>
    </row>
    <row r="200" spans="1:16" x14ac:dyDescent="0.15">
      <c r="I200" s="7"/>
      <c r="J200" s="7"/>
      <c r="K200" s="7"/>
      <c r="L200" s="7"/>
    </row>
    <row r="201" spans="1:16" x14ac:dyDescent="0.15">
      <c r="I201" s="7"/>
      <c r="J201" s="7"/>
      <c r="K201" s="7"/>
      <c r="L201" s="7"/>
    </row>
    <row r="202" spans="1:16" x14ac:dyDescent="0.15">
      <c r="I202" s="7"/>
      <c r="J202" s="7"/>
      <c r="K202" s="7"/>
      <c r="L202" s="7"/>
    </row>
    <row r="203" spans="1:16" x14ac:dyDescent="0.15">
      <c r="I203" s="7"/>
      <c r="J203" s="7"/>
      <c r="K203" s="7"/>
      <c r="L203" s="7"/>
    </row>
    <row r="204" spans="1:16" x14ac:dyDescent="0.15">
      <c r="I204" s="7"/>
      <c r="J204" s="7"/>
      <c r="K204" s="7"/>
      <c r="L204" s="7"/>
    </row>
    <row r="205" spans="1:16" x14ac:dyDescent="0.15">
      <c r="I205" s="7"/>
      <c r="J205" s="7"/>
      <c r="K205" s="7"/>
      <c r="L205" s="7"/>
    </row>
    <row r="206" spans="1:16" x14ac:dyDescent="0.15">
      <c r="I206" s="7"/>
      <c r="J206" s="7"/>
      <c r="K206" s="7"/>
      <c r="L206" s="7"/>
    </row>
    <row r="207" spans="1:16" x14ac:dyDescent="0.15">
      <c r="I207" s="7"/>
      <c r="J207" s="7"/>
      <c r="K207" s="7"/>
      <c r="L207" s="7"/>
    </row>
    <row r="208" spans="1:16" x14ac:dyDescent="0.15">
      <c r="I208" s="7"/>
      <c r="J208" s="7"/>
      <c r="K208" s="7"/>
      <c r="L208" s="7"/>
    </row>
    <row r="209" spans="9:12" x14ac:dyDescent="0.15">
      <c r="I209" s="7"/>
      <c r="J209" s="7"/>
      <c r="K209" s="7"/>
      <c r="L209" s="7"/>
    </row>
    <row r="210" spans="9:12" x14ac:dyDescent="0.15">
      <c r="I210" s="7"/>
      <c r="J210" s="7"/>
      <c r="K210" s="7"/>
      <c r="L210" s="7"/>
    </row>
    <row r="211" spans="9:12" x14ac:dyDescent="0.15">
      <c r="I211" s="7"/>
      <c r="J211" s="7"/>
      <c r="K211" s="7"/>
      <c r="L211" s="7"/>
    </row>
    <row r="212" spans="9:12" x14ac:dyDescent="0.15">
      <c r="I212" s="7"/>
      <c r="J212" s="7"/>
      <c r="K212" s="7"/>
      <c r="L212" s="7"/>
    </row>
    <row r="213" spans="9:12" x14ac:dyDescent="0.15">
      <c r="I213" s="7"/>
      <c r="J213" s="7"/>
      <c r="K213" s="7"/>
      <c r="L213" s="7"/>
    </row>
    <row r="214" spans="9:12" x14ac:dyDescent="0.15">
      <c r="I214" s="7"/>
      <c r="J214" s="7"/>
      <c r="K214" s="7"/>
      <c r="L214" s="7"/>
    </row>
    <row r="215" spans="9:12" x14ac:dyDescent="0.15">
      <c r="I215" s="7"/>
      <c r="J215" s="7"/>
      <c r="K215" s="7"/>
      <c r="L215" s="7"/>
    </row>
    <row r="216" spans="9:12" x14ac:dyDescent="0.15">
      <c r="I216" s="7"/>
      <c r="J216" s="7"/>
      <c r="K216" s="7"/>
      <c r="L216" s="7"/>
    </row>
    <row r="217" spans="9:12" x14ac:dyDescent="0.15">
      <c r="I217" s="7"/>
      <c r="J217" s="7"/>
      <c r="K217" s="7"/>
      <c r="L217" s="7"/>
    </row>
    <row r="218" spans="9:12" x14ac:dyDescent="0.15">
      <c r="I218" s="7"/>
      <c r="J218" s="7"/>
      <c r="K218" s="7"/>
      <c r="L218" s="7"/>
    </row>
    <row r="219" spans="9:12" x14ac:dyDescent="0.15">
      <c r="I219" s="7"/>
      <c r="J219" s="7"/>
      <c r="K219" s="7"/>
      <c r="L219" s="7"/>
    </row>
    <row r="220" spans="9:12" x14ac:dyDescent="0.15">
      <c r="I220" s="7"/>
      <c r="J220" s="7"/>
      <c r="K220" s="7"/>
      <c r="L220" s="7"/>
    </row>
    <row r="221" spans="9:12" x14ac:dyDescent="0.15">
      <c r="I221" s="7"/>
      <c r="J221" s="7"/>
      <c r="K221" s="7"/>
      <c r="L221" s="7"/>
    </row>
    <row r="222" spans="9:12" x14ac:dyDescent="0.15">
      <c r="I222" s="7"/>
      <c r="J222" s="7"/>
      <c r="K222" s="7"/>
      <c r="L222" s="7"/>
    </row>
    <row r="223" spans="9:12" x14ac:dyDescent="0.15">
      <c r="I223" s="7"/>
      <c r="J223" s="7"/>
      <c r="K223" s="7"/>
      <c r="L223" s="7"/>
    </row>
    <row r="224" spans="9:12" x14ac:dyDescent="0.15">
      <c r="I224" s="7"/>
      <c r="J224" s="7"/>
      <c r="K224" s="7"/>
      <c r="L224" s="7"/>
    </row>
    <row r="225" spans="9:12" x14ac:dyDescent="0.15">
      <c r="I225" s="7"/>
      <c r="J225" s="7"/>
      <c r="K225" s="7"/>
      <c r="L225" s="7"/>
    </row>
    <row r="226" spans="9:12" x14ac:dyDescent="0.15">
      <c r="I226" s="7"/>
      <c r="J226" s="7"/>
      <c r="K226" s="7"/>
      <c r="L226" s="7"/>
    </row>
    <row r="227" spans="9:12" x14ac:dyDescent="0.15">
      <c r="I227" s="7"/>
      <c r="J227" s="7"/>
      <c r="K227" s="7"/>
      <c r="L227" s="7"/>
    </row>
    <row r="228" spans="9:12" x14ac:dyDescent="0.15">
      <c r="I228" s="7"/>
      <c r="J228" s="7"/>
      <c r="K228" s="7"/>
      <c r="L228" s="7"/>
    </row>
    <row r="229" spans="9:12" x14ac:dyDescent="0.15">
      <c r="I229" s="7"/>
      <c r="J229" s="7"/>
      <c r="K229" s="7"/>
      <c r="L229" s="7"/>
    </row>
    <row r="230" spans="9:12" x14ac:dyDescent="0.15">
      <c r="I230" s="7"/>
      <c r="J230" s="7"/>
      <c r="K230" s="7"/>
      <c r="L230" s="7"/>
    </row>
    <row r="231" spans="9:12" x14ac:dyDescent="0.15">
      <c r="I231" s="7"/>
      <c r="J231" s="7"/>
      <c r="K231" s="7"/>
      <c r="L231" s="7"/>
    </row>
    <row r="232" spans="9:12" x14ac:dyDescent="0.15">
      <c r="I232" s="7"/>
      <c r="J232" s="7"/>
      <c r="K232" s="7"/>
      <c r="L232" s="7"/>
    </row>
    <row r="233" spans="9:12" x14ac:dyDescent="0.15">
      <c r="I233" s="7"/>
      <c r="J233" s="7"/>
      <c r="K233" s="7"/>
      <c r="L233" s="7"/>
    </row>
    <row r="234" spans="9:12" x14ac:dyDescent="0.15">
      <c r="I234" s="7"/>
      <c r="J234" s="7"/>
      <c r="K234" s="7"/>
      <c r="L234" s="7"/>
    </row>
    <row r="235" spans="9:12" x14ac:dyDescent="0.15">
      <c r="I235" s="7"/>
      <c r="J235" s="7"/>
      <c r="K235" s="7"/>
      <c r="L235" s="7"/>
    </row>
    <row r="236" spans="9:12" x14ac:dyDescent="0.15">
      <c r="I236" s="7"/>
      <c r="J236" s="7"/>
      <c r="K236" s="7"/>
      <c r="L236" s="7"/>
    </row>
    <row r="237" spans="9:12" x14ac:dyDescent="0.15">
      <c r="I237" s="7"/>
      <c r="J237" s="7"/>
      <c r="K237" s="7"/>
      <c r="L237" s="7"/>
    </row>
    <row r="238" spans="9:12" x14ac:dyDescent="0.15">
      <c r="I238" s="7"/>
      <c r="J238" s="7"/>
      <c r="K238" s="7"/>
      <c r="L238" s="7"/>
    </row>
    <row r="239" spans="9:12" x14ac:dyDescent="0.15">
      <c r="I239" s="7"/>
      <c r="J239" s="7"/>
      <c r="K239" s="7"/>
      <c r="L239" s="7"/>
    </row>
    <row r="240" spans="9:12" x14ac:dyDescent="0.15">
      <c r="I240" s="7"/>
      <c r="J240" s="7"/>
      <c r="K240" s="7"/>
      <c r="L240" s="7"/>
    </row>
    <row r="241" spans="9:12" x14ac:dyDescent="0.15">
      <c r="I241" s="7"/>
      <c r="J241" s="7"/>
      <c r="K241" s="7"/>
      <c r="L241" s="7"/>
    </row>
    <row r="242" spans="9:12" x14ac:dyDescent="0.15">
      <c r="I242" s="7"/>
      <c r="J242" s="7"/>
      <c r="K242" s="7"/>
      <c r="L242" s="7"/>
    </row>
    <row r="243" spans="9:12" x14ac:dyDescent="0.15">
      <c r="I243" s="7"/>
      <c r="J243" s="7"/>
      <c r="K243" s="7"/>
      <c r="L243" s="7"/>
    </row>
    <row r="244" spans="9:12" x14ac:dyDescent="0.15">
      <c r="I244" s="7"/>
      <c r="J244" s="7"/>
      <c r="K244" s="7"/>
      <c r="L244" s="7"/>
    </row>
    <row r="245" spans="9:12" x14ac:dyDescent="0.15">
      <c r="I245" s="7"/>
      <c r="J245" s="7"/>
      <c r="K245" s="7"/>
      <c r="L245" s="7"/>
    </row>
    <row r="246" spans="9:12" x14ac:dyDescent="0.15">
      <c r="I246" s="7"/>
      <c r="J246" s="7"/>
      <c r="K246" s="7"/>
      <c r="L246" s="7"/>
    </row>
    <row r="247" spans="9:12" x14ac:dyDescent="0.15">
      <c r="I247" s="7"/>
      <c r="J247" s="7"/>
      <c r="K247" s="7"/>
      <c r="L247" s="7"/>
    </row>
    <row r="248" spans="9:12" x14ac:dyDescent="0.15">
      <c r="I248" s="7"/>
      <c r="J248" s="7"/>
      <c r="K248" s="7"/>
      <c r="L248" s="7"/>
    </row>
    <row r="249" spans="9:12" x14ac:dyDescent="0.15">
      <c r="I249" s="7"/>
      <c r="J249" s="7"/>
      <c r="K249" s="7"/>
      <c r="L249" s="7"/>
    </row>
    <row r="250" spans="9:12" x14ac:dyDescent="0.15">
      <c r="I250" s="7"/>
      <c r="J250" s="7"/>
      <c r="K250" s="7"/>
      <c r="L250" s="7"/>
    </row>
    <row r="251" spans="9:12" x14ac:dyDescent="0.15">
      <c r="I251" s="7"/>
      <c r="J251" s="7"/>
      <c r="K251" s="7"/>
      <c r="L251" s="7"/>
    </row>
    <row r="252" spans="9:12" x14ac:dyDescent="0.15">
      <c r="I252" s="7"/>
      <c r="J252" s="7"/>
      <c r="K252" s="7"/>
      <c r="L252" s="7"/>
    </row>
    <row r="253" spans="9:12" x14ac:dyDescent="0.15">
      <c r="I253" s="7"/>
      <c r="J253" s="7"/>
      <c r="K253" s="7"/>
      <c r="L253" s="7"/>
    </row>
    <row r="254" spans="9:12" x14ac:dyDescent="0.15">
      <c r="I254" s="7"/>
      <c r="J254" s="7"/>
      <c r="K254" s="7"/>
      <c r="L254" s="7"/>
    </row>
    <row r="255" spans="9:12" x14ac:dyDescent="0.15">
      <c r="I255" s="7"/>
      <c r="J255" s="7"/>
      <c r="K255" s="7"/>
      <c r="L255" s="7"/>
    </row>
    <row r="256" spans="9:12" x14ac:dyDescent="0.15">
      <c r="I256" s="7"/>
      <c r="J256" s="7"/>
      <c r="K256" s="7"/>
      <c r="L256" s="7"/>
    </row>
    <row r="257" spans="9:12" x14ac:dyDescent="0.15">
      <c r="I257" s="7"/>
      <c r="J257" s="7"/>
      <c r="K257" s="7"/>
      <c r="L257" s="7"/>
    </row>
    <row r="258" spans="9:12" x14ac:dyDescent="0.15">
      <c r="I258" s="7"/>
      <c r="J258" s="7"/>
      <c r="K258" s="7"/>
      <c r="L258" s="7"/>
    </row>
    <row r="259" spans="9:12" x14ac:dyDescent="0.15">
      <c r="I259" s="7"/>
      <c r="J259" s="7"/>
      <c r="K259" s="7"/>
      <c r="L259" s="7"/>
    </row>
    <row r="260" spans="9:12" x14ac:dyDescent="0.15">
      <c r="I260" s="7"/>
      <c r="J260" s="7"/>
      <c r="K260" s="7"/>
      <c r="L260" s="7"/>
    </row>
    <row r="261" spans="9:12" x14ac:dyDescent="0.15">
      <c r="I261" s="7"/>
      <c r="J261" s="7"/>
      <c r="K261" s="7"/>
      <c r="L261" s="7"/>
    </row>
    <row r="262" spans="9:12" x14ac:dyDescent="0.15">
      <c r="I262" s="7"/>
      <c r="J262" s="7"/>
      <c r="K262" s="7"/>
      <c r="L262" s="7"/>
    </row>
    <row r="263" spans="9:12" x14ac:dyDescent="0.15">
      <c r="I263" s="7"/>
      <c r="J263" s="7"/>
      <c r="K263" s="7"/>
      <c r="L263" s="7"/>
    </row>
    <row r="264" spans="9:12" x14ac:dyDescent="0.15">
      <c r="I264" s="7"/>
      <c r="J264" s="7"/>
      <c r="K264" s="7"/>
      <c r="L264" s="7"/>
    </row>
    <row r="265" spans="9:12" x14ac:dyDescent="0.15">
      <c r="I265" s="7"/>
      <c r="J265" s="7"/>
      <c r="K265" s="7"/>
      <c r="L265" s="7"/>
    </row>
    <row r="266" spans="9:12" x14ac:dyDescent="0.15">
      <c r="I266" s="7"/>
      <c r="J266" s="7"/>
      <c r="K266" s="7"/>
      <c r="L266" s="7"/>
    </row>
    <row r="267" spans="9:12" x14ac:dyDescent="0.15">
      <c r="I267" s="7"/>
      <c r="J267" s="7"/>
      <c r="K267" s="7"/>
      <c r="L267" s="7"/>
    </row>
    <row r="268" spans="9:12" x14ac:dyDescent="0.15">
      <c r="I268" s="7"/>
      <c r="J268" s="7"/>
      <c r="K268" s="7"/>
      <c r="L268" s="7"/>
    </row>
    <row r="269" spans="9:12" x14ac:dyDescent="0.15">
      <c r="I269" s="7"/>
      <c r="J269" s="7"/>
      <c r="K269" s="7"/>
      <c r="L269" s="7"/>
    </row>
    <row r="270" spans="9:12" x14ac:dyDescent="0.15">
      <c r="I270" s="7"/>
      <c r="J270" s="7"/>
      <c r="K270" s="7"/>
      <c r="L270" s="7"/>
    </row>
    <row r="271" spans="9:12" x14ac:dyDescent="0.15">
      <c r="I271" s="7"/>
      <c r="J271" s="7"/>
      <c r="K271" s="7"/>
      <c r="L271" s="7"/>
    </row>
    <row r="272" spans="9:12" x14ac:dyDescent="0.15">
      <c r="I272" s="7"/>
      <c r="J272" s="7"/>
      <c r="K272" s="7"/>
      <c r="L272" s="7"/>
    </row>
    <row r="273" spans="9:12" x14ac:dyDescent="0.15">
      <c r="I273" s="7"/>
      <c r="J273" s="7"/>
      <c r="K273" s="7"/>
      <c r="L273" s="7"/>
    </row>
    <row r="274" spans="9:12" x14ac:dyDescent="0.15">
      <c r="I274" s="7"/>
      <c r="J274" s="7"/>
      <c r="K274" s="7"/>
      <c r="L274" s="7"/>
    </row>
    <row r="275" spans="9:12" x14ac:dyDescent="0.15">
      <c r="I275" s="7"/>
      <c r="J275" s="7"/>
      <c r="K275" s="7"/>
      <c r="L275" s="7"/>
    </row>
    <row r="276" spans="9:12" x14ac:dyDescent="0.15">
      <c r="I276" s="7"/>
      <c r="J276" s="7"/>
      <c r="K276" s="7"/>
      <c r="L276" s="7"/>
    </row>
    <row r="277" spans="9:12" x14ac:dyDescent="0.15">
      <c r="I277" s="7"/>
      <c r="J277" s="7"/>
      <c r="K277" s="7"/>
      <c r="L277" s="7"/>
    </row>
    <row r="278" spans="9:12" x14ac:dyDescent="0.15">
      <c r="I278" s="7"/>
      <c r="J278" s="7"/>
      <c r="K278" s="7"/>
      <c r="L278" s="7"/>
    </row>
    <row r="279" spans="9:12" x14ac:dyDescent="0.15">
      <c r="I279" s="7"/>
      <c r="J279" s="7"/>
      <c r="K279" s="7"/>
      <c r="L279" s="7"/>
    </row>
    <row r="280" spans="9:12" x14ac:dyDescent="0.15">
      <c r="I280" s="7"/>
      <c r="J280" s="7"/>
      <c r="K280" s="7"/>
      <c r="L280" s="7"/>
    </row>
    <row r="281" spans="9:12" x14ac:dyDescent="0.15">
      <c r="I281" s="7"/>
      <c r="J281" s="7"/>
      <c r="K281" s="7"/>
      <c r="L281" s="7"/>
    </row>
    <row r="282" spans="9:12" x14ac:dyDescent="0.15">
      <c r="I282" s="7"/>
      <c r="J282" s="7"/>
      <c r="K282" s="7"/>
      <c r="L282" s="7"/>
    </row>
    <row r="283" spans="9:12" x14ac:dyDescent="0.15">
      <c r="I283" s="7"/>
      <c r="J283" s="7"/>
      <c r="K283" s="7"/>
      <c r="L283" s="7"/>
    </row>
    <row r="284" spans="9:12" x14ac:dyDescent="0.15">
      <c r="I284" s="7"/>
      <c r="J284" s="7"/>
      <c r="K284" s="7"/>
      <c r="L284" s="7"/>
    </row>
    <row r="285" spans="9:12" x14ac:dyDescent="0.15">
      <c r="I285" s="7"/>
      <c r="J285" s="7"/>
      <c r="K285" s="7"/>
      <c r="L285" s="7"/>
    </row>
    <row r="286" spans="9:12" x14ac:dyDescent="0.15">
      <c r="I286" s="7"/>
      <c r="J286" s="7"/>
      <c r="K286" s="7"/>
      <c r="L286" s="7"/>
    </row>
    <row r="287" spans="9:12" x14ac:dyDescent="0.15">
      <c r="I287" s="7"/>
      <c r="J287" s="7"/>
      <c r="K287" s="7"/>
      <c r="L287" s="7"/>
    </row>
    <row r="288" spans="9:12" x14ac:dyDescent="0.15">
      <c r="I288" s="7"/>
      <c r="J288" s="7"/>
      <c r="K288" s="7"/>
      <c r="L288" s="7"/>
    </row>
    <row r="289" spans="9:12" x14ac:dyDescent="0.15">
      <c r="I289" s="7"/>
      <c r="J289" s="7"/>
      <c r="K289" s="7"/>
      <c r="L289" s="7"/>
    </row>
    <row r="290" spans="9:12" x14ac:dyDescent="0.15">
      <c r="I290" s="7"/>
      <c r="J290" s="7"/>
      <c r="K290" s="7"/>
      <c r="L290" s="7"/>
    </row>
    <row r="291" spans="9:12" x14ac:dyDescent="0.15">
      <c r="I291" s="7"/>
      <c r="J291" s="7"/>
      <c r="K291" s="7"/>
      <c r="L291" s="7"/>
    </row>
    <row r="292" spans="9:12" x14ac:dyDescent="0.15">
      <c r="I292" s="7"/>
      <c r="J292" s="7"/>
      <c r="K292" s="7"/>
      <c r="L292" s="7"/>
    </row>
    <row r="293" spans="9:12" x14ac:dyDescent="0.15">
      <c r="I293" s="7"/>
      <c r="J293" s="7"/>
      <c r="K293" s="7"/>
      <c r="L293" s="7"/>
    </row>
    <row r="294" spans="9:12" x14ac:dyDescent="0.15">
      <c r="I294" s="7"/>
      <c r="J294" s="7"/>
      <c r="K294" s="7"/>
      <c r="L294" s="7"/>
    </row>
    <row r="295" spans="9:12" x14ac:dyDescent="0.15">
      <c r="I295" s="7"/>
      <c r="J295" s="7"/>
      <c r="K295" s="7"/>
      <c r="L295" s="7"/>
    </row>
    <row r="296" spans="9:12" x14ac:dyDescent="0.15">
      <c r="I296" s="7"/>
      <c r="J296" s="7"/>
      <c r="K296" s="7"/>
      <c r="L296" s="7"/>
    </row>
    <row r="297" spans="9:12" x14ac:dyDescent="0.15">
      <c r="I297" s="7"/>
      <c r="J297" s="7"/>
      <c r="K297" s="7"/>
      <c r="L297" s="7"/>
    </row>
    <row r="298" spans="9:12" x14ac:dyDescent="0.15">
      <c r="I298" s="7"/>
      <c r="J298" s="7"/>
      <c r="K298" s="7"/>
      <c r="L298" s="7"/>
    </row>
    <row r="299" spans="9:12" x14ac:dyDescent="0.15">
      <c r="I299" s="7"/>
      <c r="J299" s="7"/>
      <c r="K299" s="7"/>
      <c r="L299" s="7"/>
    </row>
    <row r="300" spans="9:12" x14ac:dyDescent="0.15">
      <c r="I300" s="7"/>
      <c r="J300" s="7"/>
      <c r="K300" s="7"/>
      <c r="L300" s="7"/>
    </row>
    <row r="301" spans="9:12" x14ac:dyDescent="0.15">
      <c r="I301" s="7"/>
      <c r="J301" s="7"/>
      <c r="K301" s="7"/>
      <c r="L301" s="7"/>
    </row>
    <row r="302" spans="9:12" x14ac:dyDescent="0.15">
      <c r="I302" s="7"/>
      <c r="J302" s="7"/>
      <c r="K302" s="7"/>
      <c r="L302" s="7"/>
    </row>
    <row r="303" spans="9:12" x14ac:dyDescent="0.15">
      <c r="I303" s="7"/>
      <c r="J303" s="7"/>
      <c r="K303" s="7"/>
      <c r="L303" s="7"/>
    </row>
    <row r="304" spans="9:12" x14ac:dyDescent="0.15">
      <c r="I304" s="7"/>
      <c r="J304" s="7"/>
      <c r="K304" s="7"/>
      <c r="L304" s="7"/>
    </row>
    <row r="305" spans="9:12" x14ac:dyDescent="0.15">
      <c r="I305" s="7"/>
      <c r="J305" s="7"/>
      <c r="K305" s="7"/>
      <c r="L305" s="7"/>
    </row>
    <row r="306" spans="9:12" x14ac:dyDescent="0.15">
      <c r="I306" s="7"/>
      <c r="J306" s="7"/>
      <c r="K306" s="7"/>
      <c r="L306" s="7"/>
    </row>
    <row r="307" spans="9:12" x14ac:dyDescent="0.15">
      <c r="I307" s="7"/>
      <c r="J307" s="7"/>
      <c r="K307" s="7"/>
      <c r="L307" s="7"/>
    </row>
    <row r="308" spans="9:12" x14ac:dyDescent="0.15">
      <c r="I308" s="7"/>
      <c r="J308" s="7"/>
      <c r="K308" s="7"/>
      <c r="L308" s="7"/>
    </row>
    <row r="309" spans="9:12" x14ac:dyDescent="0.15">
      <c r="I309" s="7"/>
      <c r="J309" s="7"/>
      <c r="K309" s="7"/>
      <c r="L309" s="7"/>
    </row>
    <row r="310" spans="9:12" x14ac:dyDescent="0.15">
      <c r="I310" s="7"/>
      <c r="J310" s="7"/>
      <c r="K310" s="7"/>
      <c r="L310" s="7"/>
    </row>
    <row r="311" spans="9:12" x14ac:dyDescent="0.15">
      <c r="I311" s="7"/>
      <c r="J311" s="7"/>
      <c r="K311" s="7"/>
      <c r="L311" s="7"/>
    </row>
    <row r="312" spans="9:12" x14ac:dyDescent="0.15">
      <c r="I312" s="7"/>
      <c r="J312" s="7"/>
      <c r="K312" s="7"/>
      <c r="L312" s="7"/>
    </row>
    <row r="313" spans="9:12" x14ac:dyDescent="0.15">
      <c r="I313" s="7"/>
      <c r="J313" s="7"/>
      <c r="K313" s="7"/>
      <c r="L313" s="7"/>
    </row>
    <row r="314" spans="9:12" x14ac:dyDescent="0.15">
      <c r="I314" s="7"/>
      <c r="J314" s="7"/>
      <c r="K314" s="7"/>
      <c r="L314" s="7"/>
    </row>
    <row r="315" spans="9:12" x14ac:dyDescent="0.15">
      <c r="I315" s="7"/>
      <c r="J315" s="7"/>
      <c r="K315" s="7"/>
      <c r="L315" s="7"/>
    </row>
    <row r="316" spans="9:12" x14ac:dyDescent="0.15">
      <c r="I316" s="7"/>
      <c r="J316" s="7"/>
      <c r="K316" s="7"/>
      <c r="L316" s="7"/>
    </row>
    <row r="317" spans="9:12" x14ac:dyDescent="0.15">
      <c r="I317" s="7"/>
      <c r="J317" s="7"/>
      <c r="K317" s="7"/>
      <c r="L317" s="7"/>
    </row>
    <row r="318" spans="9:12" x14ac:dyDescent="0.15">
      <c r="I318" s="7"/>
      <c r="J318" s="7"/>
      <c r="K318" s="7"/>
      <c r="L318" s="7"/>
    </row>
    <row r="319" spans="9:12" x14ac:dyDescent="0.15">
      <c r="I319" s="7"/>
      <c r="J319" s="7"/>
      <c r="K319" s="7"/>
      <c r="L319" s="7"/>
    </row>
    <row r="320" spans="9:12" x14ac:dyDescent="0.15">
      <c r="I320" s="7"/>
      <c r="J320" s="7"/>
      <c r="K320" s="7"/>
      <c r="L320" s="7"/>
    </row>
    <row r="321" spans="9:12" x14ac:dyDescent="0.15">
      <c r="I321" s="7"/>
      <c r="J321" s="7"/>
      <c r="K321" s="7"/>
      <c r="L321" s="7"/>
    </row>
    <row r="322" spans="9:12" x14ac:dyDescent="0.15">
      <c r="I322" s="7"/>
      <c r="J322" s="7"/>
      <c r="K322" s="7"/>
      <c r="L322" s="7"/>
    </row>
    <row r="323" spans="9:12" x14ac:dyDescent="0.15">
      <c r="I323" s="7"/>
      <c r="J323" s="7"/>
      <c r="K323" s="7"/>
      <c r="L323" s="7"/>
    </row>
    <row r="324" spans="9:12" x14ac:dyDescent="0.15">
      <c r="I324" s="7"/>
      <c r="J324" s="7"/>
      <c r="K324" s="7"/>
      <c r="L324" s="7"/>
    </row>
    <row r="325" spans="9:12" x14ac:dyDescent="0.15">
      <c r="I325" s="7"/>
      <c r="J325" s="7"/>
      <c r="K325" s="7"/>
      <c r="L325" s="7"/>
    </row>
    <row r="326" spans="9:12" x14ac:dyDescent="0.15">
      <c r="I326" s="7"/>
      <c r="J326" s="7"/>
      <c r="K326" s="7"/>
      <c r="L326" s="7"/>
    </row>
    <row r="327" spans="9:12" x14ac:dyDescent="0.15">
      <c r="I327" s="7"/>
      <c r="J327" s="7"/>
      <c r="K327" s="7"/>
      <c r="L327" s="7"/>
    </row>
    <row r="328" spans="9:12" x14ac:dyDescent="0.15">
      <c r="I328" s="7"/>
      <c r="J328" s="7"/>
      <c r="K328" s="7"/>
      <c r="L328" s="7"/>
    </row>
    <row r="329" spans="9:12" x14ac:dyDescent="0.15">
      <c r="I329" s="7"/>
      <c r="J329" s="7"/>
      <c r="K329" s="7"/>
      <c r="L329" s="7"/>
    </row>
    <row r="330" spans="9:12" x14ac:dyDescent="0.15">
      <c r="I330" s="7"/>
      <c r="J330" s="7"/>
      <c r="K330" s="7"/>
      <c r="L330" s="7"/>
    </row>
    <row r="331" spans="9:12" x14ac:dyDescent="0.15">
      <c r="I331" s="7"/>
      <c r="J331" s="7"/>
      <c r="K331" s="7"/>
      <c r="L331" s="7"/>
    </row>
    <row r="332" spans="9:12" x14ac:dyDescent="0.15">
      <c r="I332" s="7"/>
      <c r="J332" s="7"/>
      <c r="K332" s="7"/>
      <c r="L332" s="7"/>
    </row>
    <row r="333" spans="9:12" x14ac:dyDescent="0.15">
      <c r="I333" s="7"/>
      <c r="J333" s="7"/>
      <c r="K333" s="7"/>
      <c r="L333" s="7"/>
    </row>
    <row r="334" spans="9:12" x14ac:dyDescent="0.15">
      <c r="I334" s="7"/>
      <c r="J334" s="7"/>
      <c r="K334" s="7"/>
      <c r="L334" s="7"/>
    </row>
    <row r="335" spans="9:12" x14ac:dyDescent="0.15">
      <c r="I335" s="7"/>
      <c r="J335" s="7"/>
      <c r="K335" s="7"/>
      <c r="L335" s="7"/>
    </row>
    <row r="336" spans="9:12" x14ac:dyDescent="0.15">
      <c r="I336" s="7"/>
      <c r="J336" s="7"/>
      <c r="K336" s="7"/>
      <c r="L336" s="7"/>
    </row>
    <row r="337" spans="9:12" x14ac:dyDescent="0.15">
      <c r="I337" s="7"/>
      <c r="J337" s="7"/>
      <c r="K337" s="7"/>
      <c r="L337" s="7"/>
    </row>
    <row r="338" spans="9:12" x14ac:dyDescent="0.15">
      <c r="I338" s="7"/>
      <c r="J338" s="7"/>
      <c r="K338" s="7"/>
      <c r="L338" s="7"/>
    </row>
    <row r="339" spans="9:12" x14ac:dyDescent="0.15">
      <c r="I339" s="7"/>
      <c r="J339" s="7"/>
      <c r="K339" s="7"/>
      <c r="L339" s="7"/>
    </row>
    <row r="340" spans="9:12" x14ac:dyDescent="0.15">
      <c r="I340" s="7"/>
      <c r="J340" s="7"/>
      <c r="K340" s="7"/>
      <c r="L340" s="7"/>
    </row>
    <row r="341" spans="9:12" x14ac:dyDescent="0.15">
      <c r="I341" s="7"/>
      <c r="J341" s="7"/>
      <c r="K341" s="7"/>
      <c r="L341" s="7"/>
    </row>
    <row r="342" spans="9:12" x14ac:dyDescent="0.15">
      <c r="I342" s="7"/>
      <c r="J342" s="7"/>
      <c r="K342" s="7"/>
      <c r="L342" s="7"/>
    </row>
    <row r="343" spans="9:12" x14ac:dyDescent="0.15">
      <c r="I343" s="7"/>
      <c r="J343" s="7"/>
      <c r="K343" s="7"/>
      <c r="L343" s="7"/>
    </row>
    <row r="344" spans="9:12" x14ac:dyDescent="0.15">
      <c r="I344" s="7"/>
      <c r="J344" s="7"/>
      <c r="K344" s="7"/>
      <c r="L344" s="7"/>
    </row>
    <row r="345" spans="9:12" x14ac:dyDescent="0.15">
      <c r="I345" s="7"/>
      <c r="J345" s="7"/>
      <c r="K345" s="7"/>
      <c r="L345" s="7"/>
    </row>
    <row r="346" spans="9:12" x14ac:dyDescent="0.15">
      <c r="I346" s="7"/>
      <c r="J346" s="7"/>
      <c r="K346" s="7"/>
      <c r="L346" s="7"/>
    </row>
    <row r="347" spans="9:12" x14ac:dyDescent="0.15">
      <c r="I347" s="7"/>
      <c r="J347" s="7"/>
      <c r="K347" s="7"/>
      <c r="L347" s="7"/>
    </row>
    <row r="348" spans="9:12" x14ac:dyDescent="0.15">
      <c r="I348" s="7"/>
      <c r="J348" s="7"/>
      <c r="K348" s="7"/>
      <c r="L348" s="7"/>
    </row>
    <row r="349" spans="9:12" x14ac:dyDescent="0.15">
      <c r="I349" s="7"/>
      <c r="J349" s="7"/>
      <c r="K349" s="7"/>
      <c r="L349" s="7"/>
    </row>
    <row r="350" spans="9:12" x14ac:dyDescent="0.15">
      <c r="I350" s="7"/>
      <c r="J350" s="7"/>
      <c r="K350" s="7"/>
      <c r="L350" s="7"/>
    </row>
    <row r="351" spans="9:12" x14ac:dyDescent="0.15">
      <c r="I351" s="7"/>
      <c r="J351" s="7"/>
      <c r="K351" s="7"/>
      <c r="L351" s="7"/>
    </row>
    <row r="352" spans="9:12" x14ac:dyDescent="0.15">
      <c r="I352" s="7"/>
      <c r="J352" s="7"/>
      <c r="K352" s="7"/>
      <c r="L352" s="7"/>
    </row>
    <row r="353" spans="9:12" x14ac:dyDescent="0.15">
      <c r="I353" s="7"/>
      <c r="J353" s="7"/>
      <c r="K353" s="7"/>
      <c r="L353" s="7"/>
    </row>
    <row r="354" spans="9:12" x14ac:dyDescent="0.15">
      <c r="I354" s="7"/>
      <c r="J354" s="7"/>
      <c r="K354" s="7"/>
      <c r="L354" s="7"/>
    </row>
    <row r="355" spans="9:12" x14ac:dyDescent="0.15">
      <c r="I355" s="7"/>
      <c r="J355" s="7"/>
      <c r="K355" s="7"/>
      <c r="L355" s="7"/>
    </row>
    <row r="356" spans="9:12" x14ac:dyDescent="0.15">
      <c r="I356" s="7"/>
      <c r="J356" s="7"/>
      <c r="K356" s="7"/>
      <c r="L356" s="7"/>
    </row>
    <row r="357" spans="9:12" x14ac:dyDescent="0.15">
      <c r="I357" s="7"/>
      <c r="J357" s="7"/>
      <c r="K357" s="7"/>
      <c r="L357" s="7"/>
    </row>
    <row r="358" spans="9:12" x14ac:dyDescent="0.15">
      <c r="I358" s="7"/>
      <c r="J358" s="7"/>
      <c r="K358" s="7"/>
      <c r="L358" s="7"/>
    </row>
    <row r="359" spans="9:12" x14ac:dyDescent="0.15">
      <c r="I359" s="7"/>
      <c r="J359" s="7"/>
      <c r="K359" s="7"/>
      <c r="L359" s="7"/>
    </row>
    <row r="360" spans="9:12" x14ac:dyDescent="0.15">
      <c r="I360" s="7"/>
      <c r="J360" s="7"/>
      <c r="K360" s="7"/>
      <c r="L360" s="7"/>
    </row>
    <row r="361" spans="9:12" x14ac:dyDescent="0.15">
      <c r="I361" s="7"/>
      <c r="J361" s="7"/>
      <c r="K361" s="7"/>
      <c r="L361" s="7"/>
    </row>
    <row r="362" spans="9:12" x14ac:dyDescent="0.15">
      <c r="I362" s="7"/>
      <c r="J362" s="7"/>
      <c r="K362" s="7"/>
      <c r="L362" s="7"/>
    </row>
    <row r="363" spans="9:12" x14ac:dyDescent="0.15">
      <c r="I363" s="7"/>
      <c r="J363" s="7"/>
      <c r="K363" s="7"/>
      <c r="L363" s="7"/>
    </row>
    <row r="364" spans="9:12" x14ac:dyDescent="0.15">
      <c r="I364" s="7"/>
      <c r="J364" s="7"/>
      <c r="K364" s="7"/>
      <c r="L364" s="7"/>
    </row>
    <row r="365" spans="9:12" x14ac:dyDescent="0.15">
      <c r="I365" s="7"/>
      <c r="J365" s="7"/>
      <c r="K365" s="7"/>
      <c r="L365" s="7"/>
    </row>
    <row r="366" spans="9:12" x14ac:dyDescent="0.15">
      <c r="I366" s="7"/>
      <c r="J366" s="7"/>
      <c r="K366" s="7"/>
      <c r="L366" s="7"/>
    </row>
    <row r="367" spans="9:12" x14ac:dyDescent="0.15">
      <c r="I367" s="7"/>
      <c r="J367" s="7"/>
      <c r="K367" s="7"/>
      <c r="L367" s="7"/>
    </row>
    <row r="368" spans="9:12" x14ac:dyDescent="0.15">
      <c r="I368" s="7"/>
      <c r="J368" s="7"/>
      <c r="K368" s="7"/>
      <c r="L368" s="7"/>
    </row>
    <row r="369" spans="9:12" x14ac:dyDescent="0.15">
      <c r="I369" s="7"/>
      <c r="J369" s="7"/>
      <c r="K369" s="7"/>
      <c r="L369" s="7"/>
    </row>
    <row r="370" spans="9:12" x14ac:dyDescent="0.15">
      <c r="I370" s="7"/>
      <c r="J370" s="7"/>
      <c r="K370" s="7"/>
      <c r="L370" s="7"/>
    </row>
    <row r="371" spans="9:12" x14ac:dyDescent="0.15">
      <c r="I371" s="7"/>
      <c r="J371" s="7"/>
      <c r="K371" s="7"/>
      <c r="L371" s="7"/>
    </row>
    <row r="372" spans="9:12" x14ac:dyDescent="0.15">
      <c r="I372" s="7"/>
      <c r="J372" s="7"/>
      <c r="K372" s="7"/>
      <c r="L372" s="7"/>
    </row>
    <row r="373" spans="9:12" x14ac:dyDescent="0.15">
      <c r="I373" s="7"/>
      <c r="J373" s="7"/>
      <c r="K373" s="7"/>
      <c r="L373" s="7"/>
    </row>
    <row r="374" spans="9:12" x14ac:dyDescent="0.15">
      <c r="I374" s="7"/>
      <c r="J374" s="7"/>
      <c r="K374" s="7"/>
      <c r="L374" s="7"/>
    </row>
    <row r="375" spans="9:12" x14ac:dyDescent="0.15">
      <c r="I375" s="7"/>
      <c r="J375" s="7"/>
      <c r="K375" s="7"/>
      <c r="L375" s="7"/>
    </row>
    <row r="376" spans="9:12" x14ac:dyDescent="0.15">
      <c r="I376" s="7"/>
      <c r="J376" s="7"/>
      <c r="K376" s="7"/>
      <c r="L376" s="7"/>
    </row>
    <row r="377" spans="9:12" x14ac:dyDescent="0.15">
      <c r="I377" s="7"/>
      <c r="J377" s="7"/>
      <c r="K377" s="7"/>
      <c r="L377" s="7"/>
    </row>
    <row r="378" spans="9:12" x14ac:dyDescent="0.15">
      <c r="I378" s="7"/>
      <c r="J378" s="7"/>
      <c r="K378" s="7"/>
      <c r="L378" s="7"/>
    </row>
    <row r="379" spans="9:12" x14ac:dyDescent="0.15">
      <c r="I379" s="7"/>
      <c r="J379" s="7"/>
      <c r="K379" s="7"/>
      <c r="L379" s="7"/>
    </row>
    <row r="380" spans="9:12" x14ac:dyDescent="0.15">
      <c r="I380" s="7"/>
      <c r="J380" s="7"/>
      <c r="K380" s="7"/>
      <c r="L380" s="7"/>
    </row>
    <row r="381" spans="9:12" x14ac:dyDescent="0.15">
      <c r="I381" s="7"/>
      <c r="J381" s="7"/>
      <c r="K381" s="7"/>
      <c r="L381" s="7"/>
    </row>
    <row r="382" spans="9:12" x14ac:dyDescent="0.15">
      <c r="I382" s="7"/>
      <c r="J382" s="7"/>
      <c r="K382" s="7"/>
      <c r="L382" s="7"/>
    </row>
    <row r="383" spans="9:12" x14ac:dyDescent="0.15">
      <c r="I383" s="7"/>
      <c r="J383" s="7"/>
      <c r="K383" s="7"/>
      <c r="L383" s="7"/>
    </row>
    <row r="384" spans="9:12" x14ac:dyDescent="0.15">
      <c r="I384" s="7"/>
      <c r="J384" s="7"/>
      <c r="K384" s="7"/>
      <c r="L384" s="7"/>
    </row>
    <row r="385" spans="9:12" x14ac:dyDescent="0.15">
      <c r="I385" s="7"/>
      <c r="J385" s="7"/>
      <c r="K385" s="7"/>
      <c r="L385" s="7"/>
    </row>
    <row r="386" spans="9:12" x14ac:dyDescent="0.15">
      <c r="I386" s="7"/>
      <c r="J386" s="7"/>
      <c r="K386" s="7"/>
      <c r="L386" s="7"/>
    </row>
    <row r="387" spans="9:12" x14ac:dyDescent="0.15">
      <c r="I387" s="7"/>
      <c r="J387" s="7"/>
      <c r="K387" s="7"/>
      <c r="L387" s="7"/>
    </row>
    <row r="388" spans="9:12" x14ac:dyDescent="0.15">
      <c r="I388" s="7"/>
      <c r="J388" s="7"/>
      <c r="K388" s="7"/>
      <c r="L388" s="7"/>
    </row>
    <row r="389" spans="9:12" x14ac:dyDescent="0.15">
      <c r="I389" s="7"/>
      <c r="J389" s="7"/>
      <c r="K389" s="7"/>
      <c r="L389" s="7"/>
    </row>
    <row r="390" spans="9:12" x14ac:dyDescent="0.15">
      <c r="I390" s="7"/>
      <c r="J390" s="7"/>
      <c r="K390" s="7"/>
      <c r="L390" s="7"/>
    </row>
    <row r="391" spans="9:12" x14ac:dyDescent="0.15">
      <c r="I391" s="7"/>
      <c r="J391" s="7"/>
      <c r="K391" s="7"/>
      <c r="L391" s="7"/>
    </row>
    <row r="392" spans="9:12" x14ac:dyDescent="0.15">
      <c r="I392" s="7"/>
      <c r="J392" s="7"/>
      <c r="K392" s="7"/>
      <c r="L392" s="7"/>
    </row>
    <row r="393" spans="9:12" x14ac:dyDescent="0.15">
      <c r="I393" s="7"/>
      <c r="J393" s="7"/>
      <c r="K393" s="7"/>
      <c r="L393" s="7"/>
    </row>
    <row r="394" spans="9:12" x14ac:dyDescent="0.15">
      <c r="I394" s="7"/>
      <c r="J394" s="7"/>
      <c r="K394" s="7"/>
      <c r="L394" s="7"/>
    </row>
    <row r="395" spans="9:12" x14ac:dyDescent="0.15">
      <c r="I395" s="7"/>
      <c r="J395" s="7"/>
      <c r="K395" s="7"/>
      <c r="L395" s="7"/>
    </row>
    <row r="396" spans="9:12" x14ac:dyDescent="0.15">
      <c r="I396" s="7"/>
      <c r="J396" s="7"/>
      <c r="K396" s="7"/>
      <c r="L396" s="7"/>
    </row>
    <row r="397" spans="9:12" x14ac:dyDescent="0.15">
      <c r="I397" s="7"/>
      <c r="J397" s="7"/>
      <c r="K397" s="7"/>
      <c r="L397" s="7"/>
    </row>
    <row r="398" spans="9:12" x14ac:dyDescent="0.15">
      <c r="I398" s="7"/>
      <c r="J398" s="7"/>
      <c r="K398" s="7"/>
      <c r="L398" s="7"/>
    </row>
    <row r="399" spans="9:12" x14ac:dyDescent="0.15">
      <c r="I399" s="7"/>
      <c r="J399" s="7"/>
      <c r="K399" s="7"/>
      <c r="L399" s="7"/>
    </row>
    <row r="400" spans="9:12" x14ac:dyDescent="0.15">
      <c r="I400" s="7"/>
      <c r="J400" s="7"/>
      <c r="K400" s="7"/>
      <c r="L400" s="7"/>
    </row>
    <row r="401" spans="9:12" x14ac:dyDescent="0.15">
      <c r="I401" s="7"/>
      <c r="J401" s="7"/>
      <c r="K401" s="7"/>
      <c r="L401" s="7"/>
    </row>
    <row r="402" spans="9:12" x14ac:dyDescent="0.15">
      <c r="I402" s="7"/>
      <c r="J402" s="7"/>
      <c r="K402" s="7"/>
      <c r="L402" s="7"/>
    </row>
    <row r="403" spans="9:12" x14ac:dyDescent="0.15">
      <c r="I403" s="7"/>
      <c r="J403" s="7"/>
      <c r="K403" s="7"/>
      <c r="L403" s="7"/>
    </row>
    <row r="404" spans="9:12" x14ac:dyDescent="0.15">
      <c r="I404" s="7"/>
      <c r="J404" s="7"/>
      <c r="K404" s="7"/>
      <c r="L404" s="7"/>
    </row>
    <row r="405" spans="9:12" x14ac:dyDescent="0.15">
      <c r="I405" s="7"/>
      <c r="J405" s="7"/>
      <c r="K405" s="7"/>
      <c r="L405" s="7"/>
    </row>
    <row r="406" spans="9:12" x14ac:dyDescent="0.15">
      <c r="I406" s="7"/>
      <c r="J406" s="7"/>
      <c r="K406" s="7"/>
      <c r="L406" s="7"/>
    </row>
    <row r="407" spans="9:12" x14ac:dyDescent="0.15">
      <c r="I407" s="7"/>
      <c r="J407" s="7"/>
      <c r="K407" s="7"/>
      <c r="L407" s="7"/>
    </row>
    <row r="408" spans="9:12" x14ac:dyDescent="0.15">
      <c r="I408" s="7"/>
      <c r="J408" s="7"/>
      <c r="K408" s="7"/>
      <c r="L408" s="7"/>
    </row>
    <row r="409" spans="9:12" x14ac:dyDescent="0.15">
      <c r="I409" s="7"/>
      <c r="J409" s="7"/>
      <c r="K409" s="7"/>
      <c r="L409" s="7"/>
    </row>
    <row r="410" spans="9:12" x14ac:dyDescent="0.15">
      <c r="I410" s="7"/>
      <c r="J410" s="7"/>
      <c r="K410" s="7"/>
      <c r="L410" s="7"/>
    </row>
    <row r="411" spans="9:12" x14ac:dyDescent="0.15">
      <c r="I411" s="7"/>
      <c r="J411" s="7"/>
      <c r="K411" s="7"/>
      <c r="L411" s="7"/>
    </row>
    <row r="412" spans="9:12" x14ac:dyDescent="0.15">
      <c r="I412" s="7"/>
      <c r="J412" s="7"/>
      <c r="K412" s="7"/>
      <c r="L412" s="7"/>
    </row>
    <row r="413" spans="9:12" x14ac:dyDescent="0.15">
      <c r="I413" s="7"/>
      <c r="J413" s="7"/>
      <c r="K413" s="7"/>
      <c r="L413" s="7"/>
    </row>
    <row r="414" spans="9:12" x14ac:dyDescent="0.15">
      <c r="I414" s="7"/>
      <c r="J414" s="7"/>
      <c r="K414" s="7"/>
      <c r="L414" s="7"/>
    </row>
    <row r="415" spans="9:12" x14ac:dyDescent="0.15">
      <c r="I415" s="7"/>
      <c r="J415" s="7"/>
      <c r="K415" s="7"/>
      <c r="L415" s="7"/>
    </row>
    <row r="416" spans="9:12" x14ac:dyDescent="0.15">
      <c r="I416" s="7"/>
      <c r="J416" s="7"/>
      <c r="K416" s="7"/>
      <c r="L416" s="7"/>
    </row>
    <row r="417" spans="9:12" x14ac:dyDescent="0.15">
      <c r="I417" s="7"/>
      <c r="J417" s="7"/>
      <c r="K417" s="7"/>
      <c r="L417" s="7"/>
    </row>
    <row r="418" spans="9:12" x14ac:dyDescent="0.15">
      <c r="I418" s="7"/>
      <c r="J418" s="7"/>
      <c r="K418" s="7"/>
      <c r="L418" s="7"/>
    </row>
    <row r="419" spans="9:12" x14ac:dyDescent="0.15">
      <c r="I419" s="7"/>
      <c r="J419" s="7"/>
      <c r="K419" s="7"/>
      <c r="L419" s="7"/>
    </row>
    <row r="420" spans="9:12" x14ac:dyDescent="0.15">
      <c r="I420" s="7"/>
      <c r="J420" s="7"/>
      <c r="K420" s="7"/>
      <c r="L420" s="7"/>
    </row>
    <row r="421" spans="9:12" x14ac:dyDescent="0.15">
      <c r="I421" s="7"/>
      <c r="J421" s="7"/>
      <c r="K421" s="7"/>
      <c r="L421" s="7"/>
    </row>
    <row r="422" spans="9:12" x14ac:dyDescent="0.15">
      <c r="I422" s="7"/>
      <c r="J422" s="7"/>
      <c r="K422" s="7"/>
      <c r="L422" s="7"/>
    </row>
    <row r="423" spans="9:12" x14ac:dyDescent="0.15">
      <c r="I423" s="7"/>
      <c r="J423" s="7"/>
      <c r="K423" s="7"/>
      <c r="L423" s="7"/>
    </row>
    <row r="424" spans="9:12" x14ac:dyDescent="0.15">
      <c r="I424" s="7"/>
      <c r="J424" s="7"/>
      <c r="K424" s="7"/>
      <c r="L424" s="7"/>
    </row>
    <row r="425" spans="9:12" x14ac:dyDescent="0.15">
      <c r="I425" s="7"/>
      <c r="J425" s="7"/>
      <c r="K425" s="7"/>
      <c r="L425" s="7"/>
    </row>
    <row r="426" spans="9:12" x14ac:dyDescent="0.15">
      <c r="I426" s="7"/>
      <c r="J426" s="7"/>
      <c r="K426" s="7"/>
      <c r="L426" s="7"/>
    </row>
    <row r="427" spans="9:12" x14ac:dyDescent="0.15">
      <c r="I427" s="7"/>
      <c r="J427" s="7"/>
      <c r="K427" s="7"/>
      <c r="L427" s="7"/>
    </row>
    <row r="428" spans="9:12" x14ac:dyDescent="0.15">
      <c r="I428" s="7"/>
      <c r="J428" s="7"/>
      <c r="K428" s="7"/>
      <c r="L428" s="7"/>
    </row>
    <row r="429" spans="9:12" x14ac:dyDescent="0.15">
      <c r="I429" s="7"/>
      <c r="J429" s="7"/>
      <c r="K429" s="7"/>
      <c r="L429" s="7"/>
    </row>
    <row r="430" spans="9:12" x14ac:dyDescent="0.15">
      <c r="I430" s="7"/>
      <c r="J430" s="7"/>
      <c r="K430" s="7"/>
      <c r="L430" s="7"/>
    </row>
    <row r="431" spans="9:12" x14ac:dyDescent="0.15">
      <c r="I431" s="7"/>
      <c r="J431" s="7"/>
      <c r="K431" s="7"/>
      <c r="L431" s="7"/>
    </row>
    <row r="432" spans="9:12" x14ac:dyDescent="0.15">
      <c r="I432" s="7"/>
      <c r="J432" s="7"/>
      <c r="K432" s="7"/>
      <c r="L432" s="7"/>
    </row>
    <row r="433" spans="9:12" x14ac:dyDescent="0.15">
      <c r="I433" s="7"/>
      <c r="J433" s="7"/>
      <c r="K433" s="7"/>
      <c r="L433" s="7"/>
    </row>
    <row r="434" spans="9:12" x14ac:dyDescent="0.15">
      <c r="I434" s="7"/>
      <c r="J434" s="7"/>
      <c r="K434" s="7"/>
      <c r="L434" s="7"/>
    </row>
    <row r="435" spans="9:12" x14ac:dyDescent="0.15">
      <c r="I435" s="7"/>
      <c r="J435" s="7"/>
      <c r="K435" s="7"/>
      <c r="L435" s="7"/>
    </row>
    <row r="436" spans="9:12" x14ac:dyDescent="0.15">
      <c r="I436" s="7"/>
      <c r="J436" s="7"/>
      <c r="K436" s="7"/>
      <c r="L436" s="7"/>
    </row>
    <row r="437" spans="9:12" x14ac:dyDescent="0.15">
      <c r="I437" s="7"/>
      <c r="J437" s="7"/>
      <c r="K437" s="7"/>
      <c r="L437" s="7"/>
    </row>
    <row r="438" spans="9:12" x14ac:dyDescent="0.15">
      <c r="I438" s="7"/>
      <c r="J438" s="7"/>
      <c r="K438" s="7"/>
      <c r="L438" s="7"/>
    </row>
    <row r="439" spans="9:12" x14ac:dyDescent="0.15">
      <c r="I439" s="7"/>
      <c r="J439" s="7"/>
      <c r="K439" s="7"/>
      <c r="L439" s="7"/>
    </row>
    <row r="440" spans="9:12" x14ac:dyDescent="0.15">
      <c r="I440" s="7"/>
      <c r="J440" s="7"/>
      <c r="K440" s="7"/>
      <c r="L440" s="7"/>
    </row>
    <row r="441" spans="9:12" x14ac:dyDescent="0.15">
      <c r="I441" s="7"/>
      <c r="J441" s="7"/>
      <c r="K441" s="7"/>
      <c r="L441" s="7"/>
    </row>
    <row r="442" spans="9:12" x14ac:dyDescent="0.15">
      <c r="I442" s="7"/>
      <c r="J442" s="7"/>
      <c r="K442" s="7"/>
      <c r="L442" s="7"/>
    </row>
    <row r="443" spans="9:12" x14ac:dyDescent="0.15">
      <c r="I443" s="7"/>
      <c r="J443" s="7"/>
      <c r="K443" s="7"/>
      <c r="L443" s="7"/>
    </row>
    <row r="444" spans="9:12" x14ac:dyDescent="0.15">
      <c r="I444" s="7"/>
      <c r="J444" s="7"/>
      <c r="K444" s="7"/>
      <c r="L444" s="7"/>
    </row>
    <row r="445" spans="9:12" x14ac:dyDescent="0.15">
      <c r="I445" s="7"/>
      <c r="J445" s="7"/>
      <c r="K445" s="7"/>
      <c r="L445" s="7"/>
    </row>
    <row r="446" spans="9:12" x14ac:dyDescent="0.15">
      <c r="I446" s="7"/>
      <c r="J446" s="7"/>
      <c r="K446" s="7"/>
      <c r="L446" s="7"/>
    </row>
    <row r="447" spans="9:12" x14ac:dyDescent="0.15">
      <c r="I447" s="7"/>
      <c r="J447" s="7"/>
      <c r="K447" s="7"/>
      <c r="L447" s="7"/>
    </row>
    <row r="448" spans="9:12" x14ac:dyDescent="0.15">
      <c r="I448" s="7"/>
      <c r="J448" s="7"/>
      <c r="K448" s="7"/>
      <c r="L448" s="7"/>
    </row>
    <row r="449" spans="9:12" x14ac:dyDescent="0.15">
      <c r="I449" s="7"/>
      <c r="J449" s="7"/>
      <c r="K449" s="7"/>
      <c r="L449" s="7"/>
    </row>
    <row r="450" spans="9:12" x14ac:dyDescent="0.15">
      <c r="I450" s="7"/>
      <c r="J450" s="7"/>
      <c r="K450" s="7"/>
      <c r="L450" s="7"/>
    </row>
    <row r="451" spans="9:12" x14ac:dyDescent="0.15">
      <c r="I451" s="7"/>
      <c r="J451" s="7"/>
      <c r="K451" s="7"/>
      <c r="L451" s="7"/>
    </row>
    <row r="452" spans="9:12" x14ac:dyDescent="0.15">
      <c r="I452" s="7"/>
      <c r="J452" s="7"/>
      <c r="K452" s="7"/>
      <c r="L452" s="7"/>
    </row>
    <row r="453" spans="9:12" x14ac:dyDescent="0.15">
      <c r="I453" s="7"/>
      <c r="J453" s="7"/>
      <c r="K453" s="7"/>
      <c r="L453" s="7"/>
    </row>
    <row r="454" spans="9:12" x14ac:dyDescent="0.15">
      <c r="I454" s="7"/>
      <c r="J454" s="7"/>
      <c r="K454" s="7"/>
      <c r="L454" s="7"/>
    </row>
    <row r="455" spans="9:12" x14ac:dyDescent="0.15">
      <c r="I455" s="7"/>
      <c r="J455" s="7"/>
      <c r="K455" s="7"/>
      <c r="L455" s="7"/>
    </row>
    <row r="456" spans="9:12" x14ac:dyDescent="0.15">
      <c r="I456" s="7"/>
      <c r="J456" s="7"/>
      <c r="K456" s="7"/>
      <c r="L456" s="7"/>
    </row>
    <row r="457" spans="9:12" x14ac:dyDescent="0.15">
      <c r="I457" s="7"/>
      <c r="J457" s="7"/>
      <c r="K457" s="7"/>
      <c r="L457" s="7"/>
    </row>
    <row r="458" spans="9:12" x14ac:dyDescent="0.15">
      <c r="I458" s="7"/>
      <c r="J458" s="7"/>
      <c r="K458" s="7"/>
      <c r="L458" s="7"/>
    </row>
    <row r="459" spans="9:12" x14ac:dyDescent="0.15">
      <c r="I459" s="7"/>
      <c r="J459" s="7"/>
      <c r="K459" s="7"/>
      <c r="L459" s="7"/>
    </row>
    <row r="460" spans="9:12" x14ac:dyDescent="0.15">
      <c r="I460" s="7"/>
      <c r="J460" s="7"/>
      <c r="K460" s="7"/>
      <c r="L460" s="7"/>
    </row>
    <row r="461" spans="9:12" x14ac:dyDescent="0.15">
      <c r="I461" s="7"/>
      <c r="J461" s="7"/>
      <c r="K461" s="7"/>
      <c r="L461" s="7"/>
    </row>
    <row r="462" spans="9:12" x14ac:dyDescent="0.15">
      <c r="I462" s="7"/>
      <c r="J462" s="7"/>
      <c r="K462" s="7"/>
      <c r="L462" s="7"/>
    </row>
    <row r="463" spans="9:12" x14ac:dyDescent="0.15">
      <c r="I463" s="7"/>
      <c r="J463" s="7"/>
      <c r="K463" s="7"/>
      <c r="L463" s="7"/>
    </row>
    <row r="464" spans="9:12" x14ac:dyDescent="0.15">
      <c r="I464" s="7"/>
      <c r="J464" s="7"/>
      <c r="K464" s="7"/>
      <c r="L464" s="7"/>
    </row>
    <row r="465" spans="9:12" x14ac:dyDescent="0.15">
      <c r="I465" s="7"/>
      <c r="J465" s="7"/>
      <c r="K465" s="7"/>
      <c r="L465" s="7"/>
    </row>
    <row r="466" spans="9:12" x14ac:dyDescent="0.15">
      <c r="I466" s="7"/>
      <c r="J466" s="7"/>
      <c r="K466" s="7"/>
      <c r="L466" s="7"/>
    </row>
    <row r="467" spans="9:12" x14ac:dyDescent="0.15">
      <c r="I467" s="7"/>
      <c r="J467" s="7"/>
      <c r="K467" s="7"/>
      <c r="L467" s="7"/>
    </row>
    <row r="468" spans="9:12" x14ac:dyDescent="0.15">
      <c r="I468" s="7"/>
      <c r="J468" s="7"/>
      <c r="K468" s="7"/>
      <c r="L468" s="7"/>
    </row>
    <row r="469" spans="9:12" x14ac:dyDescent="0.15">
      <c r="I469" s="7"/>
      <c r="J469" s="7"/>
      <c r="K469" s="7"/>
      <c r="L469" s="7"/>
    </row>
    <row r="470" spans="9:12" x14ac:dyDescent="0.15">
      <c r="I470" s="7"/>
      <c r="J470" s="7"/>
      <c r="K470" s="7"/>
      <c r="L470" s="7"/>
    </row>
    <row r="471" spans="9:12" x14ac:dyDescent="0.15">
      <c r="I471" s="7"/>
      <c r="J471" s="7"/>
      <c r="K471" s="7"/>
      <c r="L471" s="7"/>
    </row>
    <row r="472" spans="9:12" x14ac:dyDescent="0.15">
      <c r="I472" s="7"/>
      <c r="J472" s="7"/>
      <c r="K472" s="7"/>
      <c r="L472" s="7"/>
    </row>
    <row r="473" spans="9:12" x14ac:dyDescent="0.15">
      <c r="I473" s="7"/>
      <c r="J473" s="7"/>
      <c r="K473" s="7"/>
      <c r="L473" s="7"/>
    </row>
    <row r="474" spans="9:12" x14ac:dyDescent="0.15">
      <c r="I474" s="7"/>
      <c r="J474" s="7"/>
      <c r="K474" s="7"/>
      <c r="L474" s="7"/>
    </row>
    <row r="475" spans="9:12" x14ac:dyDescent="0.15">
      <c r="I475" s="7"/>
      <c r="J475" s="7"/>
      <c r="K475" s="7"/>
      <c r="L475" s="7"/>
    </row>
    <row r="476" spans="9:12" x14ac:dyDescent="0.15">
      <c r="I476" s="7"/>
      <c r="J476" s="7"/>
      <c r="K476" s="7"/>
      <c r="L476" s="7"/>
    </row>
    <row r="477" spans="9:12" x14ac:dyDescent="0.15">
      <c r="I477" s="7"/>
      <c r="J477" s="7"/>
      <c r="K477" s="7"/>
      <c r="L477" s="7"/>
    </row>
    <row r="478" spans="9:12" x14ac:dyDescent="0.15">
      <c r="I478" s="7"/>
      <c r="J478" s="7"/>
      <c r="K478" s="7"/>
      <c r="L478" s="7"/>
    </row>
    <row r="479" spans="9:12" x14ac:dyDescent="0.15">
      <c r="I479" s="7"/>
      <c r="J479" s="7"/>
      <c r="K479" s="7"/>
      <c r="L479" s="7"/>
    </row>
    <row r="480" spans="9:12" x14ac:dyDescent="0.15">
      <c r="I480" s="7"/>
      <c r="J480" s="7"/>
      <c r="K480" s="7"/>
      <c r="L480" s="7"/>
    </row>
    <row r="481" spans="9:12" x14ac:dyDescent="0.15">
      <c r="I481" s="7"/>
      <c r="J481" s="7"/>
      <c r="K481" s="7"/>
      <c r="L481" s="7"/>
    </row>
    <row r="482" spans="9:12" x14ac:dyDescent="0.15">
      <c r="I482" s="7"/>
      <c r="J482" s="7"/>
      <c r="K482" s="7"/>
      <c r="L482" s="7"/>
    </row>
    <row r="483" spans="9:12" x14ac:dyDescent="0.15">
      <c r="I483" s="7"/>
      <c r="J483" s="7"/>
      <c r="K483" s="7"/>
      <c r="L483" s="7"/>
    </row>
    <row r="484" spans="9:12" x14ac:dyDescent="0.15">
      <c r="I484" s="7"/>
      <c r="J484" s="7"/>
      <c r="K484" s="7"/>
      <c r="L484" s="7"/>
    </row>
    <row r="485" spans="9:12" x14ac:dyDescent="0.15">
      <c r="I485" s="7"/>
      <c r="J485" s="7"/>
      <c r="K485" s="7"/>
      <c r="L485" s="7"/>
    </row>
    <row r="486" spans="9:12" x14ac:dyDescent="0.15">
      <c r="I486" s="7"/>
      <c r="J486" s="7"/>
      <c r="K486" s="7"/>
      <c r="L486" s="7"/>
    </row>
    <row r="487" spans="9:12" x14ac:dyDescent="0.15">
      <c r="I487" s="7"/>
      <c r="J487" s="7"/>
      <c r="K487" s="7"/>
      <c r="L487" s="7"/>
    </row>
    <row r="488" spans="9:12" x14ac:dyDescent="0.15">
      <c r="I488" s="7"/>
      <c r="J488" s="7"/>
      <c r="K488" s="7"/>
      <c r="L488" s="7"/>
    </row>
    <row r="489" spans="9:12" x14ac:dyDescent="0.15">
      <c r="I489" s="7"/>
      <c r="J489" s="7"/>
      <c r="K489" s="7"/>
      <c r="L489" s="7"/>
    </row>
    <row r="490" spans="9:12" x14ac:dyDescent="0.15">
      <c r="I490" s="7"/>
      <c r="J490" s="7"/>
      <c r="K490" s="7"/>
      <c r="L490" s="7"/>
    </row>
    <row r="491" spans="9:12" x14ac:dyDescent="0.15">
      <c r="I491" s="7"/>
      <c r="J491" s="7"/>
      <c r="K491" s="7"/>
      <c r="L491" s="7"/>
    </row>
    <row r="492" spans="9:12" x14ac:dyDescent="0.15">
      <c r="I492" s="7"/>
      <c r="J492" s="7"/>
      <c r="K492" s="7"/>
      <c r="L492" s="7"/>
    </row>
    <row r="493" spans="9:12" x14ac:dyDescent="0.15">
      <c r="I493" s="7"/>
      <c r="J493" s="7"/>
      <c r="K493" s="7"/>
      <c r="L493" s="7"/>
    </row>
    <row r="494" spans="9:12" x14ac:dyDescent="0.15">
      <c r="I494" s="7"/>
      <c r="J494" s="7"/>
      <c r="K494" s="7"/>
      <c r="L494" s="7"/>
    </row>
    <row r="495" spans="9:12" x14ac:dyDescent="0.15">
      <c r="I495" s="7"/>
      <c r="J495" s="7"/>
      <c r="K495" s="7"/>
      <c r="L495" s="7"/>
    </row>
    <row r="496" spans="9:12" x14ac:dyDescent="0.15">
      <c r="I496" s="7"/>
      <c r="J496" s="7"/>
      <c r="K496" s="7"/>
      <c r="L496" s="7"/>
    </row>
    <row r="497" spans="9:12" x14ac:dyDescent="0.15">
      <c r="I497" s="7"/>
      <c r="J497" s="7"/>
      <c r="K497" s="7"/>
      <c r="L497" s="7"/>
    </row>
    <row r="498" spans="9:12" x14ac:dyDescent="0.15">
      <c r="I498" s="7"/>
      <c r="J498" s="7"/>
      <c r="K498" s="7"/>
      <c r="L498" s="7"/>
    </row>
    <row r="499" spans="9:12" x14ac:dyDescent="0.15">
      <c r="I499" s="7"/>
      <c r="J499" s="7"/>
      <c r="K499" s="7"/>
      <c r="L499" s="7"/>
    </row>
    <row r="500" spans="9:12" x14ac:dyDescent="0.15">
      <c r="I500" s="7"/>
      <c r="J500" s="7"/>
      <c r="K500" s="7"/>
      <c r="L500" s="7"/>
    </row>
    <row r="501" spans="9:12" x14ac:dyDescent="0.15">
      <c r="I501" s="7"/>
      <c r="J501" s="7"/>
      <c r="K501" s="7"/>
      <c r="L501" s="7"/>
    </row>
    <row r="502" spans="9:12" x14ac:dyDescent="0.15">
      <c r="I502" s="7"/>
      <c r="J502" s="7"/>
      <c r="K502" s="7"/>
      <c r="L502" s="7"/>
    </row>
    <row r="503" spans="9:12" x14ac:dyDescent="0.15">
      <c r="I503" s="7"/>
      <c r="J503" s="7"/>
      <c r="K503" s="7"/>
      <c r="L503" s="7"/>
    </row>
    <row r="504" spans="9:12" x14ac:dyDescent="0.15">
      <c r="I504" s="7"/>
      <c r="J504" s="7"/>
      <c r="K504" s="7"/>
      <c r="L504" s="7"/>
    </row>
    <row r="505" spans="9:12" x14ac:dyDescent="0.15">
      <c r="I505" s="7"/>
      <c r="J505" s="7"/>
      <c r="K505" s="7"/>
      <c r="L505" s="7"/>
    </row>
    <row r="506" spans="9:12" x14ac:dyDescent="0.15">
      <c r="I506" s="7"/>
      <c r="J506" s="7"/>
      <c r="K506" s="7"/>
      <c r="L506" s="7"/>
    </row>
    <row r="507" spans="9:12" x14ac:dyDescent="0.15">
      <c r="I507" s="7"/>
      <c r="J507" s="7"/>
      <c r="K507" s="7"/>
      <c r="L507" s="7"/>
    </row>
    <row r="508" spans="9:12" x14ac:dyDescent="0.15">
      <c r="I508" s="7"/>
      <c r="J508" s="7"/>
      <c r="K508" s="7"/>
      <c r="L508" s="7"/>
    </row>
    <row r="509" spans="9:12" x14ac:dyDescent="0.15">
      <c r="I509" s="7"/>
      <c r="J509" s="7"/>
      <c r="K509" s="7"/>
      <c r="L509" s="7"/>
    </row>
    <row r="510" spans="9:12" x14ac:dyDescent="0.15">
      <c r="I510" s="7"/>
      <c r="J510" s="7"/>
      <c r="K510" s="7"/>
      <c r="L510" s="7"/>
    </row>
    <row r="511" spans="9:12" x14ac:dyDescent="0.15">
      <c r="I511" s="7"/>
      <c r="J511" s="7"/>
      <c r="K511" s="7"/>
      <c r="L511" s="7"/>
    </row>
    <row r="512" spans="9:12" x14ac:dyDescent="0.15">
      <c r="I512" s="7"/>
      <c r="J512" s="7"/>
      <c r="K512" s="7"/>
      <c r="L512" s="7"/>
    </row>
    <row r="513" spans="9:12" x14ac:dyDescent="0.15">
      <c r="I513" s="7"/>
      <c r="J513" s="7"/>
      <c r="K513" s="7"/>
      <c r="L513" s="7"/>
    </row>
    <row r="514" spans="9:12" x14ac:dyDescent="0.15">
      <c r="I514" s="7"/>
      <c r="J514" s="7"/>
      <c r="K514" s="7"/>
      <c r="L514" s="7"/>
    </row>
    <row r="515" spans="9:12" x14ac:dyDescent="0.15">
      <c r="I515" s="7"/>
      <c r="J515" s="7"/>
      <c r="K515" s="7"/>
      <c r="L515" s="7"/>
    </row>
    <row r="516" spans="9:12" x14ac:dyDescent="0.15">
      <c r="I516" s="7"/>
      <c r="J516" s="7"/>
      <c r="K516" s="7"/>
      <c r="L516" s="7"/>
    </row>
    <row r="517" spans="9:12" x14ac:dyDescent="0.15">
      <c r="I517" s="7"/>
      <c r="J517" s="7"/>
      <c r="K517" s="7"/>
      <c r="L517" s="7"/>
    </row>
    <row r="518" spans="9:12" x14ac:dyDescent="0.15">
      <c r="I518" s="7"/>
      <c r="J518" s="7"/>
      <c r="K518" s="7"/>
      <c r="L518" s="7"/>
    </row>
    <row r="519" spans="9:12" x14ac:dyDescent="0.15">
      <c r="I519" s="7"/>
      <c r="J519" s="7"/>
      <c r="K519" s="7"/>
      <c r="L519" s="7"/>
    </row>
    <row r="520" spans="9:12" x14ac:dyDescent="0.15">
      <c r="I520" s="7"/>
      <c r="J520" s="7"/>
      <c r="K520" s="7"/>
      <c r="L520" s="7"/>
    </row>
    <row r="521" spans="9:12" x14ac:dyDescent="0.15">
      <c r="I521" s="7"/>
      <c r="J521" s="7"/>
      <c r="K521" s="7"/>
      <c r="L521" s="7"/>
    </row>
    <row r="522" spans="9:12" x14ac:dyDescent="0.15">
      <c r="I522" s="7"/>
      <c r="J522" s="7"/>
      <c r="K522" s="7"/>
      <c r="L522" s="7"/>
    </row>
    <row r="523" spans="9:12" x14ac:dyDescent="0.15">
      <c r="I523" s="7"/>
      <c r="J523" s="7"/>
      <c r="K523" s="7"/>
      <c r="L523" s="7"/>
    </row>
    <row r="524" spans="9:12" x14ac:dyDescent="0.15">
      <c r="I524" s="7"/>
      <c r="J524" s="7"/>
      <c r="K524" s="7"/>
      <c r="L524" s="7"/>
    </row>
    <row r="525" spans="9:12" x14ac:dyDescent="0.15">
      <c r="I525" s="7"/>
      <c r="J525" s="7"/>
      <c r="K525" s="7"/>
      <c r="L525" s="7"/>
    </row>
    <row r="526" spans="9:12" x14ac:dyDescent="0.15">
      <c r="I526" s="7"/>
      <c r="J526" s="7"/>
      <c r="K526" s="7"/>
      <c r="L526" s="7"/>
    </row>
    <row r="527" spans="9:12" x14ac:dyDescent="0.15">
      <c r="I527" s="7"/>
      <c r="J527" s="7"/>
      <c r="K527" s="7"/>
      <c r="L527" s="7"/>
    </row>
    <row r="528" spans="9:12" x14ac:dyDescent="0.15">
      <c r="I528" s="7"/>
      <c r="J528" s="7"/>
      <c r="K528" s="7"/>
      <c r="L528" s="7"/>
    </row>
    <row r="529" spans="9:12" x14ac:dyDescent="0.15">
      <c r="I529" s="7"/>
      <c r="J529" s="7"/>
      <c r="K529" s="7"/>
      <c r="L529" s="7"/>
    </row>
    <row r="530" spans="9:12" x14ac:dyDescent="0.15">
      <c r="I530" s="7"/>
      <c r="J530" s="7"/>
      <c r="K530" s="7"/>
      <c r="L530" s="7"/>
    </row>
    <row r="531" spans="9:12" x14ac:dyDescent="0.15">
      <c r="I531" s="7"/>
      <c r="J531" s="7"/>
      <c r="K531" s="7"/>
      <c r="L531" s="7"/>
    </row>
    <row r="532" spans="9:12" x14ac:dyDescent="0.15">
      <c r="I532" s="7"/>
      <c r="J532" s="7"/>
      <c r="K532" s="7"/>
      <c r="L532" s="7"/>
    </row>
    <row r="533" spans="9:12" x14ac:dyDescent="0.15">
      <c r="I533" s="7"/>
      <c r="J533" s="7"/>
      <c r="K533" s="7"/>
      <c r="L533" s="7"/>
    </row>
    <row r="534" spans="9:12" x14ac:dyDescent="0.15">
      <c r="I534" s="7"/>
      <c r="J534" s="7"/>
      <c r="K534" s="7"/>
      <c r="L534" s="7"/>
    </row>
    <row r="535" spans="9:12" x14ac:dyDescent="0.15">
      <c r="I535" s="7"/>
      <c r="J535" s="7"/>
      <c r="K535" s="7"/>
      <c r="L535" s="7"/>
    </row>
    <row r="536" spans="9:12" x14ac:dyDescent="0.15">
      <c r="I536" s="7"/>
      <c r="J536" s="7"/>
      <c r="K536" s="7"/>
      <c r="L536" s="7"/>
    </row>
    <row r="537" spans="9:12" x14ac:dyDescent="0.15">
      <c r="I537" s="7"/>
      <c r="J537" s="7"/>
      <c r="K537" s="7"/>
      <c r="L537" s="7"/>
    </row>
    <row r="538" spans="9:12" x14ac:dyDescent="0.15">
      <c r="I538" s="7"/>
      <c r="J538" s="7"/>
      <c r="K538" s="7"/>
      <c r="L538" s="7"/>
    </row>
    <row r="539" spans="9:12" x14ac:dyDescent="0.15">
      <c r="I539" s="7"/>
      <c r="J539" s="7"/>
      <c r="K539" s="7"/>
      <c r="L539" s="7"/>
    </row>
    <row r="540" spans="9:12" x14ac:dyDescent="0.15">
      <c r="I540" s="7"/>
      <c r="J540" s="7"/>
      <c r="K540" s="7"/>
      <c r="L540" s="7"/>
    </row>
    <row r="541" spans="9:12" x14ac:dyDescent="0.15">
      <c r="I541" s="7"/>
      <c r="J541" s="7"/>
      <c r="K541" s="7"/>
      <c r="L541" s="7"/>
    </row>
    <row r="542" spans="9:12" x14ac:dyDescent="0.15">
      <c r="I542" s="7"/>
      <c r="J542" s="7"/>
      <c r="K542" s="7"/>
      <c r="L542" s="7"/>
    </row>
    <row r="543" spans="9:12" x14ac:dyDescent="0.15">
      <c r="I543" s="7"/>
      <c r="J543" s="7"/>
      <c r="K543" s="7"/>
      <c r="L543" s="7"/>
    </row>
    <row r="544" spans="9:12" x14ac:dyDescent="0.15">
      <c r="I544" s="7"/>
      <c r="J544" s="7"/>
      <c r="K544" s="7"/>
      <c r="L544" s="7"/>
    </row>
    <row r="545" spans="9:12" x14ac:dyDescent="0.15">
      <c r="I545" s="7"/>
      <c r="J545" s="7"/>
      <c r="K545" s="7"/>
      <c r="L545" s="7"/>
    </row>
    <row r="546" spans="9:12" x14ac:dyDescent="0.15">
      <c r="I546" s="7"/>
      <c r="J546" s="7"/>
      <c r="K546" s="7"/>
      <c r="L546" s="7"/>
    </row>
    <row r="547" spans="9:12" x14ac:dyDescent="0.15">
      <c r="I547" s="7"/>
      <c r="J547" s="7"/>
      <c r="K547" s="7"/>
      <c r="L547" s="7"/>
    </row>
    <row r="548" spans="9:12" x14ac:dyDescent="0.15">
      <c r="I548" s="7"/>
      <c r="J548" s="7"/>
      <c r="K548" s="7"/>
      <c r="L548" s="7"/>
    </row>
    <row r="549" spans="9:12" x14ac:dyDescent="0.15">
      <c r="I549" s="7"/>
      <c r="J549" s="7"/>
      <c r="K549" s="7"/>
      <c r="L549" s="7"/>
    </row>
    <row r="550" spans="9:12" x14ac:dyDescent="0.15">
      <c r="I550" s="7"/>
      <c r="J550" s="7"/>
      <c r="K550" s="7"/>
      <c r="L550" s="7"/>
    </row>
    <row r="551" spans="9:12" x14ac:dyDescent="0.15">
      <c r="I551" s="7"/>
      <c r="J551" s="7"/>
      <c r="K551" s="7"/>
      <c r="L551" s="7"/>
    </row>
    <row r="552" spans="9:12" x14ac:dyDescent="0.15">
      <c r="I552" s="7"/>
      <c r="J552" s="7"/>
      <c r="K552" s="7"/>
      <c r="L552" s="7"/>
    </row>
    <row r="553" spans="9:12" x14ac:dyDescent="0.15">
      <c r="I553" s="7"/>
      <c r="J553" s="7"/>
      <c r="K553" s="7"/>
      <c r="L553" s="7"/>
    </row>
    <row r="554" spans="9:12" x14ac:dyDescent="0.15">
      <c r="I554" s="7"/>
      <c r="J554" s="7"/>
      <c r="K554" s="7"/>
      <c r="L554" s="7"/>
    </row>
    <row r="555" spans="9:12" x14ac:dyDescent="0.15">
      <c r="I555" s="7"/>
      <c r="J555" s="7"/>
      <c r="K555" s="7"/>
      <c r="L555" s="7"/>
    </row>
    <row r="556" spans="9:12" x14ac:dyDescent="0.15">
      <c r="I556" s="7"/>
      <c r="J556" s="7"/>
      <c r="K556" s="7"/>
      <c r="L556" s="7"/>
    </row>
    <row r="557" spans="9:12" x14ac:dyDescent="0.15">
      <c r="I557" s="7"/>
      <c r="J557" s="7"/>
      <c r="K557" s="7"/>
      <c r="L557" s="7"/>
    </row>
    <row r="558" spans="9:12" x14ac:dyDescent="0.15">
      <c r="I558" s="7"/>
      <c r="J558" s="7"/>
      <c r="K558" s="7"/>
      <c r="L558" s="7"/>
    </row>
    <row r="559" spans="9:12" x14ac:dyDescent="0.15">
      <c r="I559" s="7"/>
      <c r="J559" s="7"/>
      <c r="K559" s="7"/>
      <c r="L559" s="7"/>
    </row>
    <row r="560" spans="9:12" x14ac:dyDescent="0.15">
      <c r="I560" s="7"/>
      <c r="J560" s="7"/>
      <c r="K560" s="7"/>
      <c r="L560" s="7"/>
    </row>
    <row r="561" spans="9:12" x14ac:dyDescent="0.15">
      <c r="I561" s="7"/>
      <c r="J561" s="7"/>
      <c r="K561" s="7"/>
      <c r="L561" s="7"/>
    </row>
    <row r="562" spans="9:12" x14ac:dyDescent="0.15">
      <c r="I562" s="7"/>
      <c r="J562" s="7"/>
      <c r="K562" s="7"/>
      <c r="L562" s="7"/>
    </row>
    <row r="563" spans="9:12" x14ac:dyDescent="0.15">
      <c r="I563" s="7"/>
      <c r="J563" s="7"/>
      <c r="K563" s="7"/>
      <c r="L563" s="7"/>
    </row>
    <row r="564" spans="9:12" x14ac:dyDescent="0.15">
      <c r="I564" s="7"/>
      <c r="J564" s="7"/>
      <c r="K564" s="7"/>
      <c r="L564" s="7"/>
    </row>
    <row r="565" spans="9:12" x14ac:dyDescent="0.15">
      <c r="I565" s="7"/>
      <c r="J565" s="7"/>
      <c r="K565" s="7"/>
      <c r="L565" s="7"/>
    </row>
    <row r="566" spans="9:12" x14ac:dyDescent="0.15">
      <c r="I566" s="7"/>
      <c r="J566" s="7"/>
      <c r="K566" s="7"/>
      <c r="L566" s="7"/>
    </row>
    <row r="567" spans="9:12" x14ac:dyDescent="0.15">
      <c r="I567" s="7"/>
      <c r="J567" s="7"/>
      <c r="K567" s="7"/>
      <c r="L567" s="7"/>
    </row>
    <row r="568" spans="9:12" x14ac:dyDescent="0.15">
      <c r="I568" s="7"/>
      <c r="J568" s="7"/>
      <c r="K568" s="7"/>
      <c r="L568" s="7"/>
    </row>
    <row r="569" spans="9:12" x14ac:dyDescent="0.15">
      <c r="I569" s="7"/>
      <c r="J569" s="7"/>
      <c r="K569" s="7"/>
      <c r="L569" s="7"/>
    </row>
    <row r="570" spans="9:12" x14ac:dyDescent="0.15">
      <c r="I570" s="7"/>
      <c r="J570" s="7"/>
      <c r="K570" s="7"/>
      <c r="L570" s="7"/>
    </row>
    <row r="571" spans="9:12" x14ac:dyDescent="0.15">
      <c r="I571" s="7"/>
      <c r="J571" s="7"/>
      <c r="K571" s="7"/>
      <c r="L571" s="7"/>
    </row>
    <row r="572" spans="9:12" x14ac:dyDescent="0.15">
      <c r="I572" s="7"/>
      <c r="J572" s="7"/>
      <c r="K572" s="7"/>
      <c r="L572" s="7"/>
    </row>
    <row r="573" spans="9:12" x14ac:dyDescent="0.15">
      <c r="I573" s="7"/>
      <c r="J573" s="7"/>
      <c r="K573" s="7"/>
      <c r="L573" s="7"/>
    </row>
    <row r="574" spans="9:12" x14ac:dyDescent="0.15">
      <c r="I574" s="7"/>
      <c r="J574" s="7"/>
      <c r="K574" s="7"/>
      <c r="L574" s="7"/>
    </row>
    <row r="575" spans="9:12" x14ac:dyDescent="0.15">
      <c r="I575" s="7"/>
      <c r="J575" s="7"/>
      <c r="K575" s="7"/>
      <c r="L575" s="7"/>
    </row>
    <row r="576" spans="9:12" x14ac:dyDescent="0.15">
      <c r="I576" s="7"/>
      <c r="J576" s="7"/>
      <c r="K576" s="7"/>
      <c r="L576" s="7"/>
    </row>
    <row r="577" spans="9:12" x14ac:dyDescent="0.15">
      <c r="I577" s="7"/>
      <c r="J577" s="7"/>
      <c r="K577" s="7"/>
      <c r="L577" s="7"/>
    </row>
    <row r="578" spans="9:12" x14ac:dyDescent="0.15">
      <c r="I578" s="7"/>
      <c r="J578" s="7"/>
      <c r="K578" s="7"/>
      <c r="L578" s="7"/>
    </row>
    <row r="579" spans="9:12" x14ac:dyDescent="0.15">
      <c r="I579" s="7"/>
      <c r="J579" s="7"/>
      <c r="K579" s="7"/>
      <c r="L579" s="7"/>
    </row>
    <row r="580" spans="9:12" x14ac:dyDescent="0.15">
      <c r="I580" s="7"/>
      <c r="J580" s="7"/>
      <c r="K580" s="7"/>
      <c r="L580" s="7"/>
    </row>
    <row r="581" spans="9:12" x14ac:dyDescent="0.15">
      <c r="I581" s="7"/>
      <c r="J581" s="7"/>
      <c r="K581" s="7"/>
      <c r="L581" s="7"/>
    </row>
    <row r="582" spans="9:12" x14ac:dyDescent="0.15">
      <c r="I582" s="7"/>
      <c r="J582" s="7"/>
      <c r="K582" s="7"/>
      <c r="L582" s="7"/>
    </row>
    <row r="583" spans="9:12" x14ac:dyDescent="0.15">
      <c r="I583" s="7"/>
      <c r="J583" s="7"/>
      <c r="K583" s="7"/>
      <c r="L583" s="7"/>
    </row>
    <row r="584" spans="9:12" x14ac:dyDescent="0.15">
      <c r="I584" s="7"/>
      <c r="J584" s="7"/>
      <c r="K584" s="7"/>
      <c r="L584" s="7"/>
    </row>
    <row r="585" spans="9:12" x14ac:dyDescent="0.15">
      <c r="I585" s="7"/>
      <c r="J585" s="7"/>
      <c r="K585" s="7"/>
      <c r="L585" s="7"/>
    </row>
    <row r="586" spans="9:12" x14ac:dyDescent="0.15">
      <c r="I586" s="7"/>
      <c r="J586" s="7"/>
      <c r="K586" s="7"/>
      <c r="L586" s="7"/>
    </row>
    <row r="587" spans="9:12" x14ac:dyDescent="0.15">
      <c r="I587" s="7"/>
      <c r="J587" s="7"/>
      <c r="K587" s="7"/>
      <c r="L587" s="7"/>
    </row>
    <row r="588" spans="9:12" x14ac:dyDescent="0.15">
      <c r="I588" s="7"/>
      <c r="J588" s="7"/>
      <c r="K588" s="7"/>
      <c r="L588" s="7"/>
    </row>
    <row r="589" spans="9:12" x14ac:dyDescent="0.15">
      <c r="I589" s="7"/>
      <c r="J589" s="7"/>
      <c r="K589" s="7"/>
      <c r="L589" s="7"/>
    </row>
    <row r="590" spans="9:12" x14ac:dyDescent="0.15">
      <c r="I590" s="7"/>
      <c r="J590" s="7"/>
      <c r="K590" s="7"/>
      <c r="L590" s="7"/>
    </row>
    <row r="591" spans="9:12" x14ac:dyDescent="0.15">
      <c r="I591" s="7"/>
      <c r="J591" s="7"/>
      <c r="K591" s="7"/>
      <c r="L591" s="7"/>
    </row>
    <row r="592" spans="9:12" x14ac:dyDescent="0.15">
      <c r="I592" s="7"/>
      <c r="J592" s="7"/>
      <c r="K592" s="7"/>
      <c r="L592" s="7"/>
    </row>
    <row r="593" spans="9:12" x14ac:dyDescent="0.15">
      <c r="I593" s="7"/>
      <c r="J593" s="7"/>
      <c r="K593" s="7"/>
      <c r="L593" s="7"/>
    </row>
    <row r="594" spans="9:12" x14ac:dyDescent="0.15">
      <c r="I594" s="7"/>
      <c r="J594" s="7"/>
      <c r="K594" s="7"/>
      <c r="L594" s="7"/>
    </row>
    <row r="595" spans="9:12" x14ac:dyDescent="0.15">
      <c r="I595" s="7"/>
      <c r="J595" s="7"/>
      <c r="K595" s="7"/>
      <c r="L595" s="7"/>
    </row>
    <row r="596" spans="9:12" x14ac:dyDescent="0.15">
      <c r="I596" s="7"/>
      <c r="J596" s="7"/>
      <c r="K596" s="7"/>
      <c r="L596" s="7"/>
    </row>
    <row r="597" spans="9:12" x14ac:dyDescent="0.15">
      <c r="I597" s="7"/>
      <c r="J597" s="7"/>
      <c r="K597" s="7"/>
      <c r="L597" s="7"/>
    </row>
    <row r="598" spans="9:12" x14ac:dyDescent="0.15">
      <c r="I598" s="7"/>
      <c r="J598" s="7"/>
      <c r="K598" s="7"/>
      <c r="L598" s="7"/>
    </row>
    <row r="599" spans="9:12" x14ac:dyDescent="0.15">
      <c r="I599" s="7"/>
      <c r="J599" s="7"/>
      <c r="K599" s="7"/>
      <c r="L599" s="7"/>
    </row>
    <row r="600" spans="9:12" x14ac:dyDescent="0.15">
      <c r="I600" s="7"/>
      <c r="J600" s="7"/>
      <c r="K600" s="7"/>
      <c r="L600" s="7"/>
    </row>
    <row r="601" spans="9:12" x14ac:dyDescent="0.15">
      <c r="I601" s="7"/>
      <c r="J601" s="7"/>
      <c r="K601" s="7"/>
      <c r="L601" s="7"/>
    </row>
    <row r="602" spans="9:12" x14ac:dyDescent="0.15">
      <c r="I602" s="7"/>
      <c r="J602" s="7"/>
      <c r="K602" s="7"/>
      <c r="L602" s="7"/>
    </row>
    <row r="603" spans="9:12" x14ac:dyDescent="0.15">
      <c r="I603" s="7"/>
      <c r="J603" s="7"/>
      <c r="K603" s="7"/>
      <c r="L603" s="7"/>
    </row>
    <row r="604" spans="9:12" x14ac:dyDescent="0.15">
      <c r="I604" s="7"/>
      <c r="J604" s="7"/>
      <c r="K604" s="7"/>
      <c r="L604" s="7"/>
    </row>
    <row r="605" spans="9:12" x14ac:dyDescent="0.15">
      <c r="I605" s="7"/>
      <c r="J605" s="7"/>
      <c r="K605" s="7"/>
      <c r="L605" s="7"/>
    </row>
    <row r="606" spans="9:12" x14ac:dyDescent="0.15">
      <c r="I606" s="7"/>
      <c r="J606" s="7"/>
      <c r="K606" s="7"/>
      <c r="L606" s="7"/>
    </row>
    <row r="607" spans="9:12" x14ac:dyDescent="0.15">
      <c r="I607" s="7"/>
      <c r="J607" s="7"/>
      <c r="K607" s="7"/>
      <c r="L607" s="7"/>
    </row>
    <row r="608" spans="9:12" x14ac:dyDescent="0.15">
      <c r="I608" s="7"/>
      <c r="J608" s="7"/>
      <c r="K608" s="7"/>
      <c r="L608" s="7"/>
    </row>
    <row r="609" spans="9:12" x14ac:dyDescent="0.15">
      <c r="I609" s="7"/>
      <c r="J609" s="7"/>
      <c r="K609" s="7"/>
      <c r="L609" s="7"/>
    </row>
    <row r="610" spans="9:12" x14ac:dyDescent="0.15">
      <c r="I610" s="7"/>
      <c r="J610" s="7"/>
      <c r="K610" s="7"/>
      <c r="L610" s="7"/>
    </row>
    <row r="611" spans="9:12" x14ac:dyDescent="0.15">
      <c r="I611" s="7"/>
      <c r="J611" s="7"/>
      <c r="K611" s="7"/>
      <c r="L611" s="7"/>
    </row>
    <row r="612" spans="9:12" x14ac:dyDescent="0.15">
      <c r="I612" s="7"/>
      <c r="J612" s="7"/>
      <c r="K612" s="7"/>
      <c r="L612" s="7"/>
    </row>
    <row r="613" spans="9:12" x14ac:dyDescent="0.15">
      <c r="I613" s="7"/>
      <c r="J613" s="7"/>
      <c r="K613" s="7"/>
      <c r="L613" s="7"/>
    </row>
    <row r="614" spans="9:12" x14ac:dyDescent="0.15">
      <c r="I614" s="7"/>
      <c r="J614" s="7"/>
      <c r="K614" s="7"/>
      <c r="L614" s="7"/>
    </row>
    <row r="615" spans="9:12" x14ac:dyDescent="0.15">
      <c r="I615" s="7"/>
      <c r="J615" s="7"/>
      <c r="K615" s="7"/>
      <c r="L615" s="7"/>
    </row>
    <row r="616" spans="9:12" x14ac:dyDescent="0.15">
      <c r="I616" s="7"/>
      <c r="J616" s="7"/>
      <c r="K616" s="7"/>
      <c r="L616" s="7"/>
    </row>
    <row r="617" spans="9:12" x14ac:dyDescent="0.15">
      <c r="I617" s="7"/>
      <c r="J617" s="7"/>
      <c r="K617" s="7"/>
      <c r="L617" s="7"/>
    </row>
    <row r="618" spans="9:12" x14ac:dyDescent="0.15">
      <c r="I618" s="7"/>
      <c r="J618" s="7"/>
      <c r="K618" s="7"/>
      <c r="L618" s="7"/>
    </row>
    <row r="619" spans="9:12" x14ac:dyDescent="0.15">
      <c r="I619" s="7"/>
      <c r="J619" s="7"/>
      <c r="K619" s="7"/>
      <c r="L619" s="7"/>
    </row>
    <row r="620" spans="9:12" x14ac:dyDescent="0.15">
      <c r="I620" s="7"/>
      <c r="J620" s="7"/>
      <c r="K620" s="7"/>
      <c r="L620" s="7"/>
    </row>
    <row r="621" spans="9:12" x14ac:dyDescent="0.15">
      <c r="I621" s="7"/>
      <c r="J621" s="7"/>
      <c r="K621" s="7"/>
      <c r="L621" s="7"/>
    </row>
    <row r="622" spans="9:12" x14ac:dyDescent="0.15">
      <c r="I622" s="7"/>
      <c r="J622" s="7"/>
      <c r="K622" s="7"/>
      <c r="L622" s="7"/>
    </row>
    <row r="623" spans="9:12" x14ac:dyDescent="0.15">
      <c r="I623" s="7"/>
      <c r="J623" s="7"/>
      <c r="K623" s="7"/>
      <c r="L623" s="7"/>
    </row>
    <row r="624" spans="9:12" x14ac:dyDescent="0.15">
      <c r="I624" s="7"/>
      <c r="J624" s="7"/>
      <c r="K624" s="7"/>
      <c r="L624" s="7"/>
    </row>
    <row r="625" spans="9:12" x14ac:dyDescent="0.15">
      <c r="I625" s="7"/>
      <c r="J625" s="7"/>
      <c r="K625" s="7"/>
      <c r="L625" s="7"/>
    </row>
    <row r="626" spans="9:12" x14ac:dyDescent="0.15">
      <c r="I626" s="7"/>
      <c r="J626" s="7"/>
      <c r="K626" s="7"/>
      <c r="L626" s="7"/>
    </row>
    <row r="627" spans="9:12" x14ac:dyDescent="0.15">
      <c r="I627" s="7"/>
      <c r="J627" s="7"/>
      <c r="K627" s="7"/>
      <c r="L627" s="7"/>
    </row>
    <row r="628" spans="9:12" x14ac:dyDescent="0.15">
      <c r="I628" s="7"/>
      <c r="J628" s="7"/>
      <c r="K628" s="7"/>
      <c r="L628" s="7"/>
    </row>
    <row r="629" spans="9:12" x14ac:dyDescent="0.15">
      <c r="I629" s="7"/>
      <c r="J629" s="7"/>
      <c r="K629" s="7"/>
      <c r="L629" s="7"/>
    </row>
    <row r="630" spans="9:12" x14ac:dyDescent="0.15">
      <c r="I630" s="7"/>
      <c r="J630" s="7"/>
      <c r="K630" s="7"/>
      <c r="L630" s="7"/>
    </row>
    <row r="631" spans="9:12" x14ac:dyDescent="0.15">
      <c r="I631" s="7"/>
      <c r="J631" s="7"/>
      <c r="K631" s="7"/>
      <c r="L631" s="7"/>
    </row>
    <row r="632" spans="9:12" x14ac:dyDescent="0.15">
      <c r="I632" s="7"/>
      <c r="J632" s="7"/>
      <c r="K632" s="7"/>
      <c r="L632" s="7"/>
    </row>
    <row r="633" spans="9:12" x14ac:dyDescent="0.15">
      <c r="I633" s="7"/>
      <c r="J633" s="7"/>
      <c r="K633" s="7"/>
      <c r="L633" s="7"/>
    </row>
    <row r="634" spans="9:12" x14ac:dyDescent="0.15">
      <c r="I634" s="7"/>
      <c r="J634" s="7"/>
      <c r="K634" s="7"/>
      <c r="L634" s="7"/>
    </row>
    <row r="635" spans="9:12" x14ac:dyDescent="0.15">
      <c r="I635" s="7"/>
      <c r="J635" s="7"/>
      <c r="K635" s="7"/>
      <c r="L635" s="7"/>
    </row>
    <row r="636" spans="9:12" x14ac:dyDescent="0.15">
      <c r="I636" s="7"/>
      <c r="J636" s="7"/>
      <c r="K636" s="7"/>
      <c r="L636" s="7"/>
    </row>
    <row r="637" spans="9:12" x14ac:dyDescent="0.15">
      <c r="I637" s="7"/>
      <c r="J637" s="7"/>
      <c r="K637" s="7"/>
      <c r="L637" s="7"/>
    </row>
    <row r="638" spans="9:12" x14ac:dyDescent="0.15">
      <c r="I638" s="7"/>
      <c r="J638" s="7"/>
      <c r="K638" s="7"/>
      <c r="L638" s="7"/>
    </row>
    <row r="639" spans="9:12" x14ac:dyDescent="0.15">
      <c r="I639" s="7"/>
      <c r="J639" s="7"/>
      <c r="K639" s="7"/>
      <c r="L639" s="7"/>
    </row>
    <row r="640" spans="9:12" x14ac:dyDescent="0.15">
      <c r="I640" s="7"/>
      <c r="J640" s="7"/>
      <c r="K640" s="7"/>
      <c r="L640" s="7"/>
    </row>
    <row r="641" spans="9:12" x14ac:dyDescent="0.15">
      <c r="I641" s="7"/>
      <c r="J641" s="7"/>
      <c r="K641" s="7"/>
      <c r="L641" s="7"/>
    </row>
    <row r="642" spans="9:12" x14ac:dyDescent="0.15">
      <c r="I642" s="7"/>
      <c r="J642" s="7"/>
      <c r="K642" s="7"/>
      <c r="L642" s="7"/>
    </row>
    <row r="643" spans="9:12" x14ac:dyDescent="0.15">
      <c r="I643" s="7"/>
      <c r="J643" s="7"/>
      <c r="K643" s="7"/>
      <c r="L643" s="7"/>
    </row>
    <row r="644" spans="9:12" x14ac:dyDescent="0.15">
      <c r="I644" s="7"/>
      <c r="J644" s="7"/>
      <c r="K644" s="7"/>
      <c r="L644" s="7"/>
    </row>
    <row r="645" spans="9:12" x14ac:dyDescent="0.15">
      <c r="I645" s="7"/>
      <c r="J645" s="7"/>
      <c r="K645" s="7"/>
      <c r="L645" s="7"/>
    </row>
    <row r="646" spans="9:12" x14ac:dyDescent="0.15">
      <c r="I646" s="7"/>
      <c r="J646" s="7"/>
      <c r="K646" s="7"/>
      <c r="L646" s="7"/>
    </row>
    <row r="647" spans="9:12" x14ac:dyDescent="0.15">
      <c r="I647" s="7"/>
      <c r="J647" s="7"/>
      <c r="K647" s="7"/>
      <c r="L647" s="7"/>
    </row>
    <row r="648" spans="9:12" x14ac:dyDescent="0.15">
      <c r="I648" s="7"/>
      <c r="J648" s="7"/>
      <c r="K648" s="7"/>
      <c r="L648" s="7"/>
    </row>
    <row r="649" spans="9:12" x14ac:dyDescent="0.15">
      <c r="I649" s="7"/>
      <c r="J649" s="7"/>
      <c r="K649" s="7"/>
      <c r="L649" s="7"/>
    </row>
    <row r="650" spans="9:12" x14ac:dyDescent="0.15">
      <c r="I650" s="7"/>
      <c r="J650" s="7"/>
      <c r="K650" s="7"/>
      <c r="L650" s="7"/>
    </row>
    <row r="651" spans="9:12" x14ac:dyDescent="0.15">
      <c r="I651" s="7"/>
      <c r="J651" s="7"/>
      <c r="K651" s="7"/>
      <c r="L651" s="7"/>
    </row>
    <row r="652" spans="9:12" x14ac:dyDescent="0.15">
      <c r="I652" s="7"/>
      <c r="J652" s="7"/>
      <c r="K652" s="7"/>
      <c r="L652" s="7"/>
    </row>
    <row r="653" spans="9:12" x14ac:dyDescent="0.15">
      <c r="I653" s="7"/>
      <c r="J653" s="7"/>
      <c r="K653" s="7"/>
      <c r="L653" s="7"/>
    </row>
    <row r="654" spans="9:12" x14ac:dyDescent="0.15">
      <c r="I654" s="7"/>
      <c r="J654" s="7"/>
      <c r="K654" s="7"/>
      <c r="L654" s="7"/>
    </row>
    <row r="655" spans="9:12" x14ac:dyDescent="0.15">
      <c r="I655" s="7"/>
      <c r="J655" s="7"/>
      <c r="K655" s="7"/>
      <c r="L655" s="7"/>
    </row>
    <row r="656" spans="9:12" x14ac:dyDescent="0.15">
      <c r="I656" s="7"/>
      <c r="J656" s="7"/>
      <c r="K656" s="7"/>
      <c r="L656" s="7"/>
    </row>
    <row r="657" spans="9:12" x14ac:dyDescent="0.15">
      <c r="I657" s="7"/>
      <c r="J657" s="7"/>
      <c r="K657" s="7"/>
      <c r="L657" s="7"/>
    </row>
    <row r="658" spans="9:12" x14ac:dyDescent="0.15">
      <c r="I658" s="7"/>
      <c r="J658" s="7"/>
      <c r="K658" s="7"/>
      <c r="L658" s="7"/>
    </row>
    <row r="659" spans="9:12" x14ac:dyDescent="0.15">
      <c r="I659" s="7"/>
      <c r="J659" s="7"/>
      <c r="K659" s="7"/>
      <c r="L659" s="7"/>
    </row>
    <row r="660" spans="9:12" x14ac:dyDescent="0.15">
      <c r="I660" s="7"/>
      <c r="J660" s="7"/>
      <c r="K660" s="7"/>
      <c r="L660" s="7"/>
    </row>
    <row r="661" spans="9:12" x14ac:dyDescent="0.15">
      <c r="I661" s="7"/>
      <c r="J661" s="7"/>
      <c r="K661" s="7"/>
      <c r="L661" s="7"/>
    </row>
    <row r="662" spans="9:12" x14ac:dyDescent="0.15">
      <c r="I662" s="7"/>
      <c r="J662" s="7"/>
      <c r="K662" s="7"/>
      <c r="L662" s="7"/>
    </row>
    <row r="663" spans="9:12" x14ac:dyDescent="0.15">
      <c r="I663" s="7"/>
      <c r="J663" s="7"/>
      <c r="K663" s="7"/>
      <c r="L663" s="7"/>
    </row>
    <row r="664" spans="9:12" x14ac:dyDescent="0.15">
      <c r="I664" s="7"/>
      <c r="J664" s="7"/>
      <c r="K664" s="7"/>
      <c r="L664" s="7"/>
    </row>
    <row r="665" spans="9:12" x14ac:dyDescent="0.15">
      <c r="I665" s="7"/>
      <c r="J665" s="7"/>
      <c r="K665" s="7"/>
      <c r="L665" s="7"/>
    </row>
    <row r="666" spans="9:12" x14ac:dyDescent="0.15">
      <c r="I666" s="7"/>
      <c r="J666" s="7"/>
      <c r="K666" s="7"/>
      <c r="L666" s="7"/>
    </row>
    <row r="667" spans="9:12" x14ac:dyDescent="0.15">
      <c r="I667" s="7"/>
      <c r="J667" s="7"/>
      <c r="K667" s="7"/>
      <c r="L667" s="7"/>
    </row>
    <row r="668" spans="9:12" x14ac:dyDescent="0.15">
      <c r="I668" s="7"/>
      <c r="J668" s="7"/>
      <c r="K668" s="7"/>
      <c r="L668" s="7"/>
    </row>
    <row r="669" spans="9:12" x14ac:dyDescent="0.15">
      <c r="I669" s="7"/>
      <c r="J669" s="7"/>
      <c r="K669" s="7"/>
      <c r="L669" s="7"/>
    </row>
    <row r="670" spans="9:12" x14ac:dyDescent="0.15">
      <c r="I670" s="7"/>
      <c r="J670" s="7"/>
      <c r="K670" s="7"/>
      <c r="L670" s="7"/>
    </row>
    <row r="671" spans="9:12" x14ac:dyDescent="0.15">
      <c r="I671" s="7"/>
      <c r="J671" s="7"/>
      <c r="K671" s="7"/>
      <c r="L671" s="7"/>
    </row>
    <row r="672" spans="9:12" x14ac:dyDescent="0.15">
      <c r="I672" s="7"/>
      <c r="J672" s="7"/>
      <c r="K672" s="7"/>
      <c r="L672" s="7"/>
    </row>
    <row r="673" spans="9:12" x14ac:dyDescent="0.15">
      <c r="I673" s="7"/>
      <c r="J673" s="7"/>
      <c r="K673" s="7"/>
      <c r="L673" s="7"/>
    </row>
    <row r="674" spans="9:12" x14ac:dyDescent="0.15">
      <c r="I674" s="7"/>
      <c r="J674" s="7"/>
      <c r="K674" s="7"/>
      <c r="L674" s="7"/>
    </row>
    <row r="675" spans="9:12" x14ac:dyDescent="0.15">
      <c r="I675" s="7"/>
      <c r="J675" s="7"/>
      <c r="K675" s="7"/>
      <c r="L675" s="7"/>
    </row>
    <row r="676" spans="9:12" x14ac:dyDescent="0.15">
      <c r="I676" s="7"/>
      <c r="J676" s="7"/>
      <c r="K676" s="7"/>
      <c r="L676" s="7"/>
    </row>
    <row r="677" spans="9:12" x14ac:dyDescent="0.15">
      <c r="I677" s="7"/>
      <c r="J677" s="7"/>
      <c r="K677" s="7"/>
      <c r="L677" s="7"/>
    </row>
    <row r="678" spans="9:12" x14ac:dyDescent="0.15">
      <c r="I678" s="7"/>
      <c r="J678" s="7"/>
      <c r="K678" s="7"/>
      <c r="L678" s="7"/>
    </row>
    <row r="679" spans="9:12" x14ac:dyDescent="0.15">
      <c r="I679" s="7"/>
      <c r="J679" s="7"/>
      <c r="K679" s="7"/>
      <c r="L679" s="7"/>
    </row>
    <row r="680" spans="9:12" x14ac:dyDescent="0.15">
      <c r="I680" s="7"/>
      <c r="J680" s="7"/>
      <c r="K680" s="7"/>
      <c r="L680" s="7"/>
    </row>
    <row r="681" spans="9:12" x14ac:dyDescent="0.15">
      <c r="I681" s="7"/>
      <c r="J681" s="7"/>
      <c r="K681" s="7"/>
      <c r="L681" s="7"/>
    </row>
    <row r="682" spans="9:12" x14ac:dyDescent="0.15">
      <c r="I682" s="7"/>
      <c r="J682" s="7"/>
      <c r="K682" s="7"/>
      <c r="L682" s="7"/>
    </row>
    <row r="683" spans="9:12" x14ac:dyDescent="0.15">
      <c r="I683" s="7"/>
      <c r="J683" s="7"/>
      <c r="K683" s="7"/>
      <c r="L683" s="7"/>
    </row>
    <row r="684" spans="9:12" x14ac:dyDescent="0.15">
      <c r="I684" s="7"/>
      <c r="J684" s="7"/>
      <c r="K684" s="7"/>
      <c r="L684" s="7"/>
    </row>
    <row r="685" spans="9:12" x14ac:dyDescent="0.15">
      <c r="I685" s="7"/>
      <c r="J685" s="7"/>
      <c r="K685" s="7"/>
      <c r="L685" s="7"/>
    </row>
    <row r="686" spans="9:12" x14ac:dyDescent="0.15">
      <c r="I686" s="7"/>
      <c r="J686" s="7"/>
      <c r="K686" s="7"/>
      <c r="L686" s="7"/>
    </row>
    <row r="687" spans="9:12" x14ac:dyDescent="0.15">
      <c r="I687" s="7"/>
      <c r="J687" s="7"/>
      <c r="K687" s="7"/>
      <c r="L687" s="7"/>
    </row>
    <row r="688" spans="9:12" x14ac:dyDescent="0.15">
      <c r="I688" s="7"/>
      <c r="J688" s="7"/>
      <c r="K688" s="7"/>
      <c r="L688" s="7"/>
    </row>
    <row r="689" spans="9:12" x14ac:dyDescent="0.15">
      <c r="I689" s="7"/>
      <c r="J689" s="7"/>
      <c r="K689" s="7"/>
      <c r="L689" s="7"/>
    </row>
    <row r="690" spans="9:12" x14ac:dyDescent="0.15">
      <c r="I690" s="7"/>
      <c r="J690" s="7"/>
      <c r="K690" s="7"/>
      <c r="L690" s="7"/>
    </row>
    <row r="691" spans="9:12" x14ac:dyDescent="0.15">
      <c r="I691" s="7"/>
      <c r="J691" s="7"/>
      <c r="K691" s="7"/>
      <c r="L691" s="7"/>
    </row>
    <row r="692" spans="9:12" x14ac:dyDescent="0.15">
      <c r="I692" s="7"/>
      <c r="J692" s="7"/>
      <c r="K692" s="7"/>
      <c r="L692" s="7"/>
    </row>
    <row r="693" spans="9:12" x14ac:dyDescent="0.15">
      <c r="I693" s="7"/>
      <c r="J693" s="7"/>
      <c r="K693" s="7"/>
      <c r="L693" s="7"/>
    </row>
    <row r="694" spans="9:12" x14ac:dyDescent="0.15">
      <c r="I694" s="7"/>
      <c r="J694" s="7"/>
      <c r="K694" s="7"/>
      <c r="L694" s="7"/>
    </row>
    <row r="695" spans="9:12" x14ac:dyDescent="0.15">
      <c r="I695" s="7"/>
      <c r="J695" s="7"/>
      <c r="K695" s="7"/>
      <c r="L695" s="7"/>
    </row>
    <row r="696" spans="9:12" x14ac:dyDescent="0.15">
      <c r="I696" s="7"/>
      <c r="J696" s="7"/>
      <c r="K696" s="7"/>
      <c r="L696" s="7"/>
    </row>
    <row r="697" spans="9:12" x14ac:dyDescent="0.15">
      <c r="I697" s="7"/>
      <c r="J697" s="7"/>
      <c r="K697" s="7"/>
      <c r="L697" s="7"/>
    </row>
    <row r="698" spans="9:12" x14ac:dyDescent="0.15">
      <c r="I698" s="7"/>
      <c r="J698" s="7"/>
      <c r="K698" s="7"/>
      <c r="L698" s="7"/>
    </row>
    <row r="699" spans="9:12" x14ac:dyDescent="0.15">
      <c r="I699" s="7"/>
      <c r="J699" s="7"/>
      <c r="K699" s="7"/>
      <c r="L699" s="7"/>
    </row>
    <row r="700" spans="9:12" x14ac:dyDescent="0.15">
      <c r="I700" s="7"/>
      <c r="J700" s="7"/>
      <c r="K700" s="7"/>
      <c r="L700" s="7"/>
    </row>
    <row r="701" spans="9:12" x14ac:dyDescent="0.15">
      <c r="I701" s="7"/>
      <c r="J701" s="7"/>
      <c r="K701" s="7"/>
      <c r="L701" s="7"/>
    </row>
    <row r="702" spans="9:12" x14ac:dyDescent="0.15">
      <c r="I702" s="7"/>
      <c r="J702" s="7"/>
      <c r="K702" s="7"/>
      <c r="L702" s="7"/>
    </row>
    <row r="703" spans="9:12" x14ac:dyDescent="0.15">
      <c r="I703" s="7"/>
      <c r="J703" s="7"/>
      <c r="K703" s="7"/>
      <c r="L703" s="7"/>
    </row>
    <row r="704" spans="9:12" x14ac:dyDescent="0.15">
      <c r="I704" s="7"/>
      <c r="J704" s="7"/>
      <c r="K704" s="7"/>
      <c r="L704" s="7"/>
    </row>
    <row r="705" spans="9:12" x14ac:dyDescent="0.15">
      <c r="I705" s="7"/>
      <c r="J705" s="7"/>
      <c r="K705" s="7"/>
      <c r="L705" s="7"/>
    </row>
    <row r="706" spans="9:12" x14ac:dyDescent="0.15">
      <c r="I706" s="7"/>
      <c r="J706" s="7"/>
      <c r="K706" s="7"/>
      <c r="L706" s="7"/>
    </row>
    <row r="707" spans="9:12" x14ac:dyDescent="0.15">
      <c r="I707" s="7"/>
      <c r="J707" s="7"/>
      <c r="K707" s="7"/>
      <c r="L707" s="7"/>
    </row>
    <row r="708" spans="9:12" x14ac:dyDescent="0.15">
      <c r="I708" s="7"/>
      <c r="J708" s="7"/>
      <c r="K708" s="7"/>
      <c r="L708" s="7"/>
    </row>
    <row r="709" spans="9:12" x14ac:dyDescent="0.15">
      <c r="I709" s="7"/>
      <c r="J709" s="7"/>
      <c r="K709" s="7"/>
      <c r="L709" s="7"/>
    </row>
    <row r="710" spans="9:12" x14ac:dyDescent="0.15">
      <c r="I710" s="7"/>
      <c r="J710" s="7"/>
      <c r="K710" s="7"/>
      <c r="L710" s="7"/>
    </row>
    <row r="711" spans="9:12" x14ac:dyDescent="0.15">
      <c r="I711" s="7"/>
      <c r="J711" s="7"/>
      <c r="K711" s="7"/>
      <c r="L711" s="7"/>
    </row>
    <row r="712" spans="9:12" x14ac:dyDescent="0.15">
      <c r="I712" s="7"/>
      <c r="J712" s="7"/>
      <c r="K712" s="7"/>
      <c r="L712" s="7"/>
    </row>
    <row r="713" spans="9:12" x14ac:dyDescent="0.15">
      <c r="I713" s="7"/>
      <c r="J713" s="7"/>
      <c r="K713" s="7"/>
      <c r="L713" s="7"/>
    </row>
    <row r="714" spans="9:12" x14ac:dyDescent="0.15">
      <c r="I714" s="7"/>
      <c r="J714" s="7"/>
      <c r="K714" s="7"/>
      <c r="L714" s="7"/>
    </row>
    <row r="715" spans="9:12" x14ac:dyDescent="0.15">
      <c r="I715" s="7"/>
      <c r="J715" s="7"/>
      <c r="K715" s="7"/>
      <c r="L715" s="7"/>
    </row>
    <row r="716" spans="9:12" x14ac:dyDescent="0.15">
      <c r="I716" s="7"/>
      <c r="J716" s="7"/>
      <c r="K716" s="7"/>
      <c r="L716" s="7"/>
    </row>
    <row r="717" spans="9:12" x14ac:dyDescent="0.15">
      <c r="I717" s="7"/>
      <c r="J717" s="7"/>
      <c r="K717" s="7"/>
      <c r="L717" s="7"/>
    </row>
    <row r="718" spans="9:12" x14ac:dyDescent="0.15">
      <c r="I718" s="7"/>
      <c r="J718" s="7"/>
      <c r="K718" s="7"/>
      <c r="L718" s="7"/>
    </row>
    <row r="719" spans="9:12" x14ac:dyDescent="0.15">
      <c r="I719" s="7"/>
      <c r="J719" s="7"/>
      <c r="K719" s="7"/>
      <c r="L719" s="7"/>
    </row>
    <row r="720" spans="9:12" x14ac:dyDescent="0.15">
      <c r="I720" s="7"/>
      <c r="J720" s="7"/>
      <c r="K720" s="7"/>
      <c r="L720" s="7"/>
    </row>
    <row r="721" spans="9:12" x14ac:dyDescent="0.15">
      <c r="I721" s="7"/>
      <c r="J721" s="7"/>
      <c r="K721" s="7"/>
      <c r="L721" s="7"/>
    </row>
    <row r="722" spans="9:12" x14ac:dyDescent="0.15">
      <c r="I722" s="7"/>
      <c r="J722" s="7"/>
      <c r="K722" s="7"/>
      <c r="L722" s="7"/>
    </row>
    <row r="723" spans="9:12" x14ac:dyDescent="0.15">
      <c r="I723" s="7"/>
      <c r="J723" s="7"/>
      <c r="K723" s="7"/>
      <c r="L723" s="7"/>
    </row>
    <row r="724" spans="9:12" x14ac:dyDescent="0.15">
      <c r="I724" s="7"/>
      <c r="J724" s="7"/>
      <c r="K724" s="7"/>
      <c r="L724" s="7"/>
    </row>
    <row r="725" spans="9:12" x14ac:dyDescent="0.15">
      <c r="I725" s="7"/>
      <c r="J725" s="7"/>
      <c r="K725" s="7"/>
      <c r="L725" s="7"/>
    </row>
    <row r="726" spans="9:12" x14ac:dyDescent="0.15">
      <c r="I726" s="7"/>
      <c r="J726" s="7"/>
      <c r="K726" s="7"/>
      <c r="L726" s="7"/>
    </row>
    <row r="727" spans="9:12" x14ac:dyDescent="0.15">
      <c r="I727" s="7"/>
      <c r="J727" s="7"/>
      <c r="K727" s="7"/>
      <c r="L727" s="7"/>
    </row>
    <row r="728" spans="9:12" x14ac:dyDescent="0.15">
      <c r="I728" s="7"/>
      <c r="J728" s="7"/>
      <c r="K728" s="7"/>
      <c r="L728" s="7"/>
    </row>
    <row r="729" spans="9:12" x14ac:dyDescent="0.15">
      <c r="I729" s="7"/>
      <c r="J729" s="7"/>
      <c r="K729" s="7"/>
      <c r="L729" s="7"/>
    </row>
    <row r="730" spans="9:12" x14ac:dyDescent="0.15">
      <c r="I730" s="7"/>
      <c r="J730" s="7"/>
      <c r="K730" s="7"/>
      <c r="L730" s="7"/>
    </row>
    <row r="731" spans="9:12" x14ac:dyDescent="0.15">
      <c r="I731" s="7"/>
      <c r="J731" s="7"/>
      <c r="K731" s="7"/>
      <c r="L731" s="7"/>
    </row>
    <row r="732" spans="9:12" x14ac:dyDescent="0.15">
      <c r="I732" s="7"/>
      <c r="J732" s="7"/>
      <c r="K732" s="7"/>
      <c r="L732" s="7"/>
    </row>
    <row r="733" spans="9:12" x14ac:dyDescent="0.15">
      <c r="I733" s="7"/>
      <c r="J733" s="7"/>
      <c r="K733" s="7"/>
      <c r="L733" s="7"/>
    </row>
    <row r="734" spans="9:12" x14ac:dyDescent="0.15">
      <c r="I734" s="7"/>
      <c r="J734" s="7"/>
      <c r="K734" s="7"/>
      <c r="L734" s="7"/>
    </row>
    <row r="735" spans="9:12" x14ac:dyDescent="0.15">
      <c r="I735" s="7"/>
      <c r="J735" s="7"/>
      <c r="K735" s="7"/>
      <c r="L735" s="7"/>
    </row>
    <row r="736" spans="9:12" x14ac:dyDescent="0.15">
      <c r="I736" s="7"/>
      <c r="J736" s="7"/>
      <c r="K736" s="7"/>
      <c r="L736" s="7"/>
    </row>
    <row r="737" spans="9:12" x14ac:dyDescent="0.15">
      <c r="I737" s="7"/>
      <c r="J737" s="7"/>
      <c r="K737" s="7"/>
      <c r="L737" s="7"/>
    </row>
    <row r="738" spans="9:12" x14ac:dyDescent="0.15">
      <c r="I738" s="7"/>
      <c r="J738" s="7"/>
      <c r="K738" s="7"/>
      <c r="L738" s="7"/>
    </row>
    <row r="739" spans="9:12" x14ac:dyDescent="0.15">
      <c r="I739" s="7"/>
      <c r="J739" s="7"/>
      <c r="K739" s="7"/>
      <c r="L739" s="7"/>
    </row>
    <row r="740" spans="9:12" x14ac:dyDescent="0.15">
      <c r="I740" s="7"/>
      <c r="J740" s="7"/>
      <c r="K740" s="7"/>
      <c r="L740" s="7"/>
    </row>
    <row r="741" spans="9:12" x14ac:dyDescent="0.15">
      <c r="I741" s="7"/>
      <c r="J741" s="7"/>
      <c r="K741" s="7"/>
      <c r="L741" s="7"/>
    </row>
    <row r="742" spans="9:12" x14ac:dyDescent="0.15">
      <c r="I742" s="7"/>
      <c r="J742" s="7"/>
      <c r="K742" s="7"/>
      <c r="L742" s="7"/>
    </row>
    <row r="743" spans="9:12" x14ac:dyDescent="0.15">
      <c r="I743" s="7"/>
      <c r="J743" s="7"/>
      <c r="K743" s="7"/>
      <c r="L743" s="7"/>
    </row>
    <row r="744" spans="9:12" x14ac:dyDescent="0.15">
      <c r="I744" s="7"/>
      <c r="J744" s="7"/>
      <c r="K744" s="7"/>
      <c r="L744" s="7"/>
    </row>
    <row r="745" spans="9:12" x14ac:dyDescent="0.15">
      <c r="I745" s="7"/>
      <c r="J745" s="7"/>
      <c r="K745" s="7"/>
      <c r="L745" s="7"/>
    </row>
    <row r="746" spans="9:12" x14ac:dyDescent="0.15">
      <c r="I746" s="7"/>
      <c r="J746" s="7"/>
      <c r="K746" s="7"/>
      <c r="L746" s="7"/>
    </row>
    <row r="747" spans="9:12" x14ac:dyDescent="0.15">
      <c r="I747" s="7"/>
      <c r="J747" s="7"/>
      <c r="K747" s="7"/>
      <c r="L747" s="7"/>
    </row>
    <row r="748" spans="9:12" x14ac:dyDescent="0.15">
      <c r="I748" s="7"/>
      <c r="J748" s="7"/>
      <c r="K748" s="7"/>
      <c r="L748" s="7"/>
    </row>
    <row r="749" spans="9:12" x14ac:dyDescent="0.15">
      <c r="I749" s="7"/>
      <c r="J749" s="7"/>
      <c r="K749" s="7"/>
      <c r="L749" s="7"/>
    </row>
    <row r="750" spans="9:12" x14ac:dyDescent="0.15">
      <c r="I750" s="7"/>
      <c r="J750" s="7"/>
      <c r="K750" s="7"/>
      <c r="L750" s="7"/>
    </row>
    <row r="751" spans="9:12" x14ac:dyDescent="0.15">
      <c r="I751" s="7"/>
      <c r="J751" s="7"/>
      <c r="K751" s="7"/>
      <c r="L751" s="7"/>
    </row>
    <row r="752" spans="9:12" x14ac:dyDescent="0.15">
      <c r="I752" s="7"/>
      <c r="J752" s="7"/>
      <c r="K752" s="7"/>
      <c r="L752" s="7"/>
    </row>
    <row r="753" spans="9:12" x14ac:dyDescent="0.15">
      <c r="I753" s="7"/>
      <c r="J753" s="7"/>
      <c r="K753" s="7"/>
      <c r="L753" s="7"/>
    </row>
    <row r="754" spans="9:12" x14ac:dyDescent="0.15">
      <c r="I754" s="7"/>
      <c r="J754" s="7"/>
      <c r="K754" s="7"/>
      <c r="L754" s="7"/>
    </row>
    <row r="755" spans="9:12" x14ac:dyDescent="0.15">
      <c r="I755" s="7"/>
      <c r="J755" s="7"/>
      <c r="K755" s="7"/>
      <c r="L755" s="7"/>
    </row>
    <row r="756" spans="9:12" x14ac:dyDescent="0.15">
      <c r="I756" s="7"/>
      <c r="J756" s="7"/>
      <c r="K756" s="7"/>
      <c r="L756" s="7"/>
    </row>
    <row r="757" spans="9:12" x14ac:dyDescent="0.15">
      <c r="I757" s="7"/>
      <c r="J757" s="7"/>
      <c r="K757" s="7"/>
      <c r="L757" s="7"/>
    </row>
    <row r="758" spans="9:12" x14ac:dyDescent="0.15">
      <c r="I758" s="7"/>
      <c r="J758" s="7"/>
      <c r="K758" s="7"/>
      <c r="L758" s="7"/>
    </row>
    <row r="759" spans="9:12" x14ac:dyDescent="0.15">
      <c r="I759" s="7"/>
      <c r="J759" s="7"/>
      <c r="K759" s="7"/>
      <c r="L759" s="7"/>
    </row>
    <row r="760" spans="9:12" x14ac:dyDescent="0.15">
      <c r="I760" s="7"/>
      <c r="J760" s="7"/>
      <c r="K760" s="7"/>
      <c r="L760" s="7"/>
    </row>
    <row r="761" spans="9:12" x14ac:dyDescent="0.15">
      <c r="I761" s="7"/>
      <c r="J761" s="7"/>
      <c r="K761" s="7"/>
      <c r="L761" s="7"/>
    </row>
    <row r="762" spans="9:12" x14ac:dyDescent="0.15">
      <c r="I762" s="7"/>
      <c r="J762" s="7"/>
      <c r="K762" s="7"/>
      <c r="L762" s="7"/>
    </row>
    <row r="763" spans="9:12" x14ac:dyDescent="0.15">
      <c r="I763" s="7"/>
      <c r="J763" s="7"/>
      <c r="K763" s="7"/>
      <c r="L763" s="7"/>
    </row>
    <row r="764" spans="9:12" x14ac:dyDescent="0.15">
      <c r="I764" s="7"/>
      <c r="J764" s="7"/>
      <c r="K764" s="7"/>
      <c r="L764" s="7"/>
    </row>
    <row r="765" spans="9:12" x14ac:dyDescent="0.15">
      <c r="I765" s="7"/>
      <c r="J765" s="7"/>
      <c r="K765" s="7"/>
      <c r="L765" s="7"/>
    </row>
    <row r="766" spans="9:12" x14ac:dyDescent="0.15">
      <c r="I766" s="7"/>
      <c r="J766" s="7"/>
      <c r="K766" s="7"/>
      <c r="L766" s="7"/>
    </row>
    <row r="767" spans="9:12" x14ac:dyDescent="0.15">
      <c r="I767" s="7"/>
      <c r="J767" s="7"/>
      <c r="K767" s="7"/>
      <c r="L767" s="7"/>
    </row>
    <row r="768" spans="9:12" x14ac:dyDescent="0.15">
      <c r="I768" s="7"/>
      <c r="J768" s="7"/>
      <c r="K768" s="7"/>
      <c r="L768" s="7"/>
    </row>
    <row r="769" spans="9:12" x14ac:dyDescent="0.15">
      <c r="I769" s="7"/>
      <c r="J769" s="7"/>
      <c r="K769" s="7"/>
      <c r="L769" s="7"/>
    </row>
    <row r="770" spans="9:12" x14ac:dyDescent="0.15">
      <c r="I770" s="7"/>
      <c r="J770" s="7"/>
      <c r="K770" s="7"/>
      <c r="L770" s="7"/>
    </row>
    <row r="771" spans="9:12" x14ac:dyDescent="0.15">
      <c r="I771" s="7"/>
      <c r="J771" s="7"/>
      <c r="K771" s="7"/>
      <c r="L771" s="7"/>
    </row>
    <row r="772" spans="9:12" x14ac:dyDescent="0.15">
      <c r="I772" s="7"/>
      <c r="J772" s="7"/>
      <c r="K772" s="7"/>
      <c r="L772" s="7"/>
    </row>
    <row r="773" spans="9:12" x14ac:dyDescent="0.15">
      <c r="I773" s="7"/>
      <c r="J773" s="7"/>
      <c r="K773" s="7"/>
      <c r="L773" s="7"/>
    </row>
    <row r="774" spans="9:12" x14ac:dyDescent="0.15">
      <c r="I774" s="7"/>
      <c r="J774" s="7"/>
      <c r="K774" s="7"/>
      <c r="L774" s="7"/>
    </row>
    <row r="775" spans="9:12" x14ac:dyDescent="0.15">
      <c r="I775" s="7"/>
      <c r="J775" s="7"/>
      <c r="K775" s="7"/>
      <c r="L775" s="7"/>
    </row>
    <row r="776" spans="9:12" x14ac:dyDescent="0.15">
      <c r="I776" s="7"/>
      <c r="J776" s="7"/>
      <c r="K776" s="7"/>
      <c r="L776" s="7"/>
    </row>
    <row r="777" spans="9:12" x14ac:dyDescent="0.15">
      <c r="I777" s="7"/>
      <c r="J777" s="7"/>
      <c r="K777" s="7"/>
      <c r="L777" s="7"/>
    </row>
    <row r="778" spans="9:12" x14ac:dyDescent="0.15">
      <c r="I778" s="7"/>
      <c r="J778" s="7"/>
      <c r="K778" s="7"/>
      <c r="L778" s="7"/>
    </row>
    <row r="779" spans="9:12" x14ac:dyDescent="0.15">
      <c r="I779" s="7"/>
      <c r="J779" s="7"/>
      <c r="K779" s="7"/>
      <c r="L779" s="7"/>
    </row>
    <row r="780" spans="9:12" x14ac:dyDescent="0.15">
      <c r="I780" s="7"/>
      <c r="J780" s="7"/>
      <c r="K780" s="7"/>
      <c r="L780" s="7"/>
    </row>
    <row r="781" spans="9:12" x14ac:dyDescent="0.15">
      <c r="I781" s="7"/>
      <c r="J781" s="7"/>
      <c r="K781" s="7"/>
      <c r="L781" s="7"/>
    </row>
    <row r="782" spans="9:12" x14ac:dyDescent="0.15">
      <c r="I782" s="7"/>
      <c r="J782" s="7"/>
      <c r="K782" s="7"/>
      <c r="L782" s="7"/>
    </row>
    <row r="783" spans="9:12" x14ac:dyDescent="0.15">
      <c r="I783" s="7"/>
      <c r="J783" s="7"/>
      <c r="K783" s="7"/>
      <c r="L783" s="7"/>
    </row>
    <row r="784" spans="9:12" x14ac:dyDescent="0.15">
      <c r="I784" s="7"/>
      <c r="J784" s="7"/>
      <c r="K784" s="7"/>
      <c r="L784" s="7"/>
    </row>
    <row r="785" spans="9:12" x14ac:dyDescent="0.15">
      <c r="I785" s="7"/>
      <c r="J785" s="7"/>
      <c r="K785" s="7"/>
      <c r="L785" s="7"/>
    </row>
    <row r="786" spans="9:12" x14ac:dyDescent="0.15">
      <c r="I786" s="7"/>
      <c r="J786" s="7"/>
      <c r="K786" s="7"/>
      <c r="L786" s="7"/>
    </row>
    <row r="787" spans="9:12" x14ac:dyDescent="0.15">
      <c r="I787" s="7"/>
      <c r="J787" s="7"/>
      <c r="K787" s="7"/>
      <c r="L787" s="7"/>
    </row>
    <row r="788" spans="9:12" x14ac:dyDescent="0.15">
      <c r="I788" s="7"/>
      <c r="J788" s="7"/>
      <c r="K788" s="7"/>
      <c r="L788" s="7"/>
    </row>
    <row r="789" spans="9:12" x14ac:dyDescent="0.15">
      <c r="I789" s="7"/>
      <c r="J789" s="7"/>
      <c r="K789" s="7"/>
      <c r="L789" s="7"/>
    </row>
    <row r="790" spans="9:12" x14ac:dyDescent="0.15">
      <c r="I790" s="7"/>
      <c r="J790" s="7"/>
      <c r="K790" s="7"/>
      <c r="L790" s="7"/>
    </row>
    <row r="791" spans="9:12" x14ac:dyDescent="0.15">
      <c r="I791" s="7"/>
      <c r="J791" s="7"/>
      <c r="K791" s="7"/>
      <c r="L791" s="7"/>
    </row>
    <row r="792" spans="9:12" x14ac:dyDescent="0.15">
      <c r="I792" s="7"/>
      <c r="J792" s="7"/>
      <c r="K792" s="7"/>
      <c r="L792" s="7"/>
    </row>
    <row r="793" spans="9:12" x14ac:dyDescent="0.15">
      <c r="I793" s="7"/>
      <c r="J793" s="7"/>
      <c r="K793" s="7"/>
      <c r="L793" s="7"/>
    </row>
    <row r="794" spans="9:12" x14ac:dyDescent="0.15">
      <c r="I794" s="7"/>
      <c r="J794" s="7"/>
      <c r="K794" s="7"/>
      <c r="L794" s="7"/>
    </row>
    <row r="795" spans="9:12" x14ac:dyDescent="0.15">
      <c r="I795" s="7"/>
      <c r="J795" s="7"/>
      <c r="K795" s="7"/>
      <c r="L795" s="7"/>
    </row>
    <row r="796" spans="9:12" x14ac:dyDescent="0.15">
      <c r="I796" s="7"/>
      <c r="J796" s="7"/>
      <c r="K796" s="7"/>
      <c r="L796" s="7"/>
    </row>
    <row r="797" spans="9:12" x14ac:dyDescent="0.15">
      <c r="I797" s="7"/>
      <c r="J797" s="7"/>
      <c r="K797" s="7"/>
      <c r="L797" s="7"/>
    </row>
    <row r="798" spans="9:12" x14ac:dyDescent="0.15">
      <c r="I798" s="7"/>
      <c r="J798" s="7"/>
      <c r="K798" s="7"/>
      <c r="L798" s="7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V798"/>
  <sheetViews>
    <sheetView zoomScale="75" zoomScaleNormal="75" zoomScalePageLayoutView="75" workbookViewId="0">
      <selection activeCell="F19" sqref="F19"/>
    </sheetView>
  </sheetViews>
  <sheetFormatPr baseColWidth="10" defaultColWidth="11.5" defaultRowHeight="13" x14ac:dyDescent="0.15"/>
  <cols>
    <col min="1" max="2" width="11.5" style="6"/>
    <col min="3" max="3" width="13.5" style="6" customWidth="1"/>
    <col min="8" max="8" width="4.5" style="6" customWidth="1"/>
    <col min="9" max="10" width="8.5" style="6" customWidth="1"/>
    <col min="11" max="11" width="13.5" style="6" customWidth="1"/>
    <col min="12" max="12" width="17.5" style="6" customWidth="1"/>
    <col min="13" max="13" width="12.5" style="6" customWidth="1"/>
    <col min="14" max="14" width="11.5" style="6"/>
    <col min="15" max="15" width="6.5" style="6" customWidth="1"/>
    <col min="16" max="16" width="9.5" style="6" customWidth="1"/>
    <col min="17" max="16384" width="11.5" style="6"/>
  </cols>
  <sheetData>
    <row r="1" spans="1:16" s="4" customFormat="1" ht="55.5" customHeight="1" x14ac:dyDescent="0.2">
      <c r="A1" s="4" t="s">
        <v>11</v>
      </c>
      <c r="B1" s="4" t="s">
        <v>6</v>
      </c>
      <c r="C1" s="4" t="s">
        <v>4</v>
      </c>
      <c r="D1" t="s">
        <v>41</v>
      </c>
      <c r="E1" t="s">
        <v>19</v>
      </c>
      <c r="F1" t="s">
        <v>42</v>
      </c>
      <c r="G1" t="s">
        <v>20</v>
      </c>
      <c r="I1" s="4" t="s">
        <v>0</v>
      </c>
      <c r="J1" s="4" t="s">
        <v>1</v>
      </c>
      <c r="K1" s="4" t="s">
        <v>2</v>
      </c>
      <c r="L1" s="4" t="s">
        <v>3</v>
      </c>
      <c r="M1" s="5" t="s">
        <v>12</v>
      </c>
      <c r="N1" s="5" t="s">
        <v>15</v>
      </c>
      <c r="O1" s="4" t="s">
        <v>13</v>
      </c>
      <c r="P1" s="4" t="s">
        <v>14</v>
      </c>
    </row>
    <row r="2" spans="1:16" x14ac:dyDescent="0.15">
      <c r="A2" s="6">
        <v>0.5</v>
      </c>
      <c r="B2" s="6">
        <v>0</v>
      </c>
      <c r="C2" s="6" t="s">
        <v>9</v>
      </c>
      <c r="D2">
        <v>782.447265625</v>
      </c>
      <c r="E2">
        <v>588.677001953125</v>
      </c>
      <c r="F2">
        <v>470.33544921875</v>
      </c>
      <c r="G2">
        <v>469.60534667968801</v>
      </c>
      <c r="I2" s="7">
        <f t="shared" ref="I2:J65" si="0">D2-F2</f>
        <v>312.11181640625</v>
      </c>
      <c r="J2" s="7">
        <f t="shared" si="0"/>
        <v>119.07165527343699</v>
      </c>
      <c r="K2" s="7">
        <f t="shared" ref="K2:K65" si="1">I2-0.7*J2</f>
        <v>228.76165771484412</v>
      </c>
      <c r="L2" s="8">
        <f t="shared" ref="L2:L65" si="2">K2/J2</f>
        <v>1.9212100242456043</v>
      </c>
      <c r="M2" s="8"/>
      <c r="N2" s="18">
        <f>LINEST(V64:V104,U64:U104)</f>
        <v>-5.0941142673003488E-3</v>
      </c>
      <c r="O2" s="9">
        <f>AVERAGE(M38:M45)</f>
        <v>1.8556524570111579</v>
      </c>
    </row>
    <row r="3" spans="1:16" x14ac:dyDescent="0.15">
      <c r="A3" s="6">
        <v>1</v>
      </c>
      <c r="B3" s="6">
        <v>1</v>
      </c>
      <c r="C3" s="6" t="s">
        <v>7</v>
      </c>
      <c r="D3">
        <v>739.59881591796898</v>
      </c>
      <c r="E3">
        <v>569.64532470703102</v>
      </c>
      <c r="F3">
        <v>470.51324462890602</v>
      </c>
      <c r="G3">
        <v>469.58718872070301</v>
      </c>
      <c r="I3" s="7">
        <f t="shared" si="0"/>
        <v>269.08557128906295</v>
      </c>
      <c r="J3" s="7">
        <f t="shared" si="0"/>
        <v>100.05813598632801</v>
      </c>
      <c r="K3" s="7">
        <f t="shared" si="1"/>
        <v>199.04487609863335</v>
      </c>
      <c r="L3" s="8">
        <f t="shared" si="2"/>
        <v>1.9892922663063695</v>
      </c>
      <c r="M3" s="8"/>
      <c r="N3" s="18"/>
    </row>
    <row r="4" spans="1:16" ht="15" x14ac:dyDescent="0.15">
      <c r="A4" s="6">
        <v>1.5</v>
      </c>
      <c r="B4" s="6">
        <v>2</v>
      </c>
      <c r="D4">
        <v>738.94616699218795</v>
      </c>
      <c r="E4">
        <v>570.61163330078102</v>
      </c>
      <c r="F4">
        <v>470.26480102539102</v>
      </c>
      <c r="G4">
        <v>469.49542236328102</v>
      </c>
      <c r="I4" s="7">
        <f t="shared" si="0"/>
        <v>268.68136596679693</v>
      </c>
      <c r="J4" s="7">
        <f t="shared" si="0"/>
        <v>101.1162109375</v>
      </c>
      <c r="K4" s="7">
        <f t="shared" si="1"/>
        <v>197.90001831054695</v>
      </c>
      <c r="L4" s="8">
        <f t="shared" si="2"/>
        <v>1.9571542137083151</v>
      </c>
      <c r="M4" s="8"/>
      <c r="N4" s="16" t="s">
        <v>16</v>
      </c>
    </row>
    <row r="5" spans="1:16" x14ac:dyDescent="0.15">
      <c r="A5" s="6">
        <v>2</v>
      </c>
      <c r="B5" s="6">
        <v>3</v>
      </c>
      <c r="D5">
        <v>706.51135253906295</v>
      </c>
      <c r="E5">
        <v>561.74713134765602</v>
      </c>
      <c r="F5">
        <v>469.51422119140602</v>
      </c>
      <c r="G5">
        <v>468.82467651367199</v>
      </c>
      <c r="I5" s="7">
        <f t="shared" si="0"/>
        <v>236.99713134765693</v>
      </c>
      <c r="J5" s="7">
        <f t="shared" si="0"/>
        <v>92.922454833984034</v>
      </c>
      <c r="K5" s="7">
        <f t="shared" si="1"/>
        <v>171.95141296386811</v>
      </c>
      <c r="L5" s="8">
        <f t="shared" si="2"/>
        <v>1.8504828921177106</v>
      </c>
      <c r="M5" s="8"/>
      <c r="N5" s="18">
        <f>RSQ(V64:V104,U64:U104)</f>
        <v>0.97272593623612869</v>
      </c>
    </row>
    <row r="6" spans="1:16" x14ac:dyDescent="0.15">
      <c r="A6" s="6">
        <v>2.5</v>
      </c>
      <c r="B6" s="6">
        <v>4</v>
      </c>
      <c r="C6" s="6" t="s">
        <v>5</v>
      </c>
      <c r="D6">
        <v>569.67132568359398</v>
      </c>
      <c r="E6">
        <v>510.70458984375</v>
      </c>
      <c r="F6">
        <v>470.45370483398398</v>
      </c>
      <c r="G6">
        <v>469.84576416015602</v>
      </c>
      <c r="I6" s="7">
        <f t="shared" si="0"/>
        <v>99.21762084961</v>
      </c>
      <c r="J6" s="7">
        <f t="shared" si="0"/>
        <v>40.858825683593977</v>
      </c>
      <c r="K6" s="7">
        <f t="shared" si="1"/>
        <v>70.616442871094222</v>
      </c>
      <c r="L6" s="8">
        <f t="shared" si="2"/>
        <v>1.728303290406332</v>
      </c>
      <c r="M6" s="8">
        <f t="shared" ref="M6:M22" si="3">L6+ABS($N$2)*A6</f>
        <v>1.7410385760745828</v>
      </c>
      <c r="N6" s="18"/>
      <c r="P6" s="6">
        <f t="shared" ref="P6:P69" si="4">(M6-$O$2)/$O$2*100</f>
        <v>-6.1764734287141323</v>
      </c>
    </row>
    <row r="7" spans="1:16" x14ac:dyDescent="0.15">
      <c r="A7" s="6">
        <v>3</v>
      </c>
      <c r="B7" s="6">
        <v>5</v>
      </c>
      <c r="C7" s="6" t="s">
        <v>8</v>
      </c>
      <c r="D7">
        <v>552.26959228515602</v>
      </c>
      <c r="E7">
        <v>504.50262451171898</v>
      </c>
      <c r="F7">
        <v>471.10992431640602</v>
      </c>
      <c r="G7">
        <v>469.58636474609398</v>
      </c>
      <c r="I7" s="7">
        <f t="shared" si="0"/>
        <v>81.15966796875</v>
      </c>
      <c r="J7" s="7">
        <f t="shared" si="0"/>
        <v>34.916259765625</v>
      </c>
      <c r="K7" s="7">
        <f t="shared" si="1"/>
        <v>56.718286132812501</v>
      </c>
      <c r="L7" s="8">
        <f t="shared" si="2"/>
        <v>1.6244089863442808</v>
      </c>
      <c r="M7" s="8">
        <f t="shared" si="3"/>
        <v>1.6396913291461819</v>
      </c>
      <c r="P7" s="6">
        <f t="shared" si="4"/>
        <v>-11.638015892955405</v>
      </c>
    </row>
    <row r="8" spans="1:16" x14ac:dyDescent="0.15">
      <c r="A8" s="6">
        <v>3.5</v>
      </c>
      <c r="B8" s="6">
        <v>6</v>
      </c>
      <c r="D8">
        <v>549.15948486328102</v>
      </c>
      <c r="E8">
        <v>502.609375</v>
      </c>
      <c r="F8">
        <v>470.20199584960898</v>
      </c>
      <c r="G8">
        <v>469.59338378906301</v>
      </c>
      <c r="I8" s="7">
        <f t="shared" si="0"/>
        <v>78.957489013672046</v>
      </c>
      <c r="J8" s="7">
        <f t="shared" si="0"/>
        <v>33.015991210936988</v>
      </c>
      <c r="K8" s="7">
        <f t="shared" si="1"/>
        <v>55.846295166016155</v>
      </c>
      <c r="L8" s="8">
        <f t="shared" si="2"/>
        <v>1.6914923077492316</v>
      </c>
      <c r="M8" s="8">
        <f t="shared" si="3"/>
        <v>1.7093217076847829</v>
      </c>
      <c r="P8" s="6">
        <f t="shared" si="4"/>
        <v>-7.8856764785613711</v>
      </c>
    </row>
    <row r="9" spans="1:16" x14ac:dyDescent="0.15">
      <c r="A9" s="6">
        <v>4</v>
      </c>
      <c r="B9" s="6">
        <v>7</v>
      </c>
      <c r="D9">
        <v>534.15283203125</v>
      </c>
      <c r="E9">
        <v>497.02154541015602</v>
      </c>
      <c r="F9">
        <v>470.04302978515602</v>
      </c>
      <c r="G9">
        <v>469.084716796875</v>
      </c>
      <c r="I9" s="7">
        <f t="shared" si="0"/>
        <v>64.109802246093977</v>
      </c>
      <c r="J9" s="7">
        <f t="shared" si="0"/>
        <v>27.936828613281023</v>
      </c>
      <c r="K9" s="7">
        <f t="shared" si="1"/>
        <v>44.554022216797264</v>
      </c>
      <c r="L9" s="8">
        <f t="shared" si="2"/>
        <v>1.5948131705835971</v>
      </c>
      <c r="M9" s="8">
        <f t="shared" si="3"/>
        <v>1.6151896276527984</v>
      </c>
      <c r="P9" s="6">
        <f t="shared" si="4"/>
        <v>-12.958397918199918</v>
      </c>
    </row>
    <row r="10" spans="1:16" x14ac:dyDescent="0.15">
      <c r="A10" s="6">
        <v>4.5</v>
      </c>
      <c r="B10" s="6">
        <v>8</v>
      </c>
      <c r="D10">
        <v>567.3173828125</v>
      </c>
      <c r="E10">
        <v>509.33969116210898</v>
      </c>
      <c r="F10">
        <v>471.20379638671898</v>
      </c>
      <c r="G10">
        <v>470.36376953125</v>
      </c>
      <c r="I10" s="7">
        <f t="shared" si="0"/>
        <v>96.113586425781023</v>
      </c>
      <c r="J10" s="7">
        <f t="shared" si="0"/>
        <v>38.975921630858977</v>
      </c>
      <c r="K10" s="7">
        <f t="shared" si="1"/>
        <v>68.830441284179742</v>
      </c>
      <c r="L10" s="8">
        <f t="shared" si="2"/>
        <v>1.7659734113813388</v>
      </c>
      <c r="M10" s="8">
        <f t="shared" si="3"/>
        <v>1.7888969255841904</v>
      </c>
      <c r="P10" s="6">
        <f t="shared" si="4"/>
        <v>-3.5974156246093902</v>
      </c>
    </row>
    <row r="11" spans="1:16" x14ac:dyDescent="0.15">
      <c r="A11" s="6">
        <v>5</v>
      </c>
      <c r="B11" s="6">
        <v>9</v>
      </c>
      <c r="D11">
        <v>644.27569580078102</v>
      </c>
      <c r="E11">
        <v>536.73223876953102</v>
      </c>
      <c r="F11">
        <v>471.382080078125</v>
      </c>
      <c r="G11">
        <v>469.38894653320301</v>
      </c>
      <c r="I11" s="7">
        <f t="shared" si="0"/>
        <v>172.89361572265602</v>
      </c>
      <c r="J11" s="7">
        <f t="shared" si="0"/>
        <v>67.343292236328011</v>
      </c>
      <c r="K11" s="7">
        <f t="shared" si="1"/>
        <v>125.75331115722642</v>
      </c>
      <c r="L11" s="8">
        <f t="shared" si="2"/>
        <v>1.8673472439678174</v>
      </c>
      <c r="M11" s="8">
        <f t="shared" si="3"/>
        <v>1.8928178153043191</v>
      </c>
      <c r="P11" s="6">
        <f t="shared" si="4"/>
        <v>2.0028189089363395</v>
      </c>
    </row>
    <row r="12" spans="1:16" x14ac:dyDescent="0.15">
      <c r="A12" s="6">
        <v>5.5</v>
      </c>
      <c r="B12" s="6">
        <v>10</v>
      </c>
      <c r="D12">
        <v>746.84466552734398</v>
      </c>
      <c r="E12">
        <v>570.11328125</v>
      </c>
      <c r="F12">
        <v>470.30389404296898</v>
      </c>
      <c r="G12">
        <v>469.77691650390602</v>
      </c>
      <c r="I12" s="7">
        <f t="shared" si="0"/>
        <v>276.540771484375</v>
      </c>
      <c r="J12" s="7">
        <f t="shared" si="0"/>
        <v>100.33636474609398</v>
      </c>
      <c r="K12" s="7">
        <f t="shared" si="1"/>
        <v>206.30531616210922</v>
      </c>
      <c r="L12" s="8">
        <f t="shared" si="2"/>
        <v>2.0561370414821667</v>
      </c>
      <c r="M12" s="8">
        <f t="shared" si="3"/>
        <v>2.0841546699523188</v>
      </c>
      <c r="P12" s="6">
        <f t="shared" si="4"/>
        <v>12.313847459841828</v>
      </c>
    </row>
    <row r="13" spans="1:16" x14ac:dyDescent="0.15">
      <c r="A13" s="6">
        <v>6</v>
      </c>
      <c r="B13" s="6">
        <v>11</v>
      </c>
      <c r="D13">
        <v>766.40515136718795</v>
      </c>
      <c r="E13">
        <v>578.21185302734398</v>
      </c>
      <c r="F13">
        <v>469.43572998046898</v>
      </c>
      <c r="G13">
        <v>469.01339721679699</v>
      </c>
      <c r="I13" s="7">
        <f t="shared" si="0"/>
        <v>296.96942138671898</v>
      </c>
      <c r="J13" s="7">
        <f t="shared" si="0"/>
        <v>109.19845581054699</v>
      </c>
      <c r="K13" s="7">
        <f t="shared" si="1"/>
        <v>220.53050231933611</v>
      </c>
      <c r="L13" s="8">
        <f t="shared" si="2"/>
        <v>2.0195386526522299</v>
      </c>
      <c r="M13" s="8">
        <f t="shared" si="3"/>
        <v>2.0501033382560321</v>
      </c>
      <c r="P13" s="6">
        <f t="shared" si="4"/>
        <v>10.478841579962134</v>
      </c>
    </row>
    <row r="14" spans="1:16" x14ac:dyDescent="0.15">
      <c r="A14" s="6">
        <v>6.5</v>
      </c>
      <c r="B14" s="6">
        <v>12</v>
      </c>
      <c r="D14">
        <v>768.287353515625</v>
      </c>
      <c r="E14">
        <v>579.36541748046898</v>
      </c>
      <c r="F14">
        <v>470.40496826171898</v>
      </c>
      <c r="G14">
        <v>469.90170288085898</v>
      </c>
      <c r="I14" s="7">
        <f t="shared" si="0"/>
        <v>297.88238525390602</v>
      </c>
      <c r="J14" s="7">
        <f t="shared" si="0"/>
        <v>109.46371459961</v>
      </c>
      <c r="K14" s="7">
        <f t="shared" si="1"/>
        <v>221.25778503417902</v>
      </c>
      <c r="L14" s="8">
        <f t="shared" si="2"/>
        <v>2.0212888430059484</v>
      </c>
      <c r="M14" s="8">
        <f t="shared" si="3"/>
        <v>2.0544005857434007</v>
      </c>
      <c r="P14" s="6">
        <f t="shared" si="4"/>
        <v>10.710417674458302</v>
      </c>
    </row>
    <row r="15" spans="1:16" x14ac:dyDescent="0.15">
      <c r="A15" s="6">
        <v>7</v>
      </c>
      <c r="B15" s="6">
        <v>13</v>
      </c>
      <c r="D15">
        <v>758.07421875</v>
      </c>
      <c r="E15">
        <v>576.94854736328102</v>
      </c>
      <c r="F15">
        <v>470.082275390625</v>
      </c>
      <c r="G15">
        <v>469.18939208984398</v>
      </c>
      <c r="I15" s="7">
        <f t="shared" si="0"/>
        <v>287.991943359375</v>
      </c>
      <c r="J15" s="7">
        <f t="shared" si="0"/>
        <v>107.75915527343705</v>
      </c>
      <c r="K15" s="7">
        <f t="shared" si="1"/>
        <v>212.56053466796908</v>
      </c>
      <c r="L15" s="8">
        <f t="shared" si="2"/>
        <v>1.972551976011693</v>
      </c>
      <c r="M15" s="8">
        <f t="shared" si="3"/>
        <v>2.0082107758827954</v>
      </c>
      <c r="P15" s="6">
        <f t="shared" si="4"/>
        <v>8.2212764731472667</v>
      </c>
    </row>
    <row r="16" spans="1:16" x14ac:dyDescent="0.15">
      <c r="A16" s="6">
        <v>7.5</v>
      </c>
      <c r="B16" s="6">
        <v>14</v>
      </c>
      <c r="D16">
        <v>751.36529541015602</v>
      </c>
      <c r="E16">
        <v>575.35638427734398</v>
      </c>
      <c r="F16">
        <v>469.48690795898398</v>
      </c>
      <c r="G16">
        <v>469.01309204101602</v>
      </c>
      <c r="I16" s="7">
        <f t="shared" si="0"/>
        <v>281.87838745117205</v>
      </c>
      <c r="J16" s="7">
        <f t="shared" si="0"/>
        <v>106.34329223632795</v>
      </c>
      <c r="K16" s="7">
        <f t="shared" si="1"/>
        <v>207.43808288574249</v>
      </c>
      <c r="L16" s="8">
        <f t="shared" si="2"/>
        <v>1.9506456733044373</v>
      </c>
      <c r="M16" s="8">
        <f t="shared" si="3"/>
        <v>1.9888515303091898</v>
      </c>
      <c r="P16" s="6">
        <f t="shared" si="4"/>
        <v>7.178018318827414</v>
      </c>
    </row>
    <row r="17" spans="1:16" x14ac:dyDescent="0.15">
      <c r="A17" s="6">
        <v>8</v>
      </c>
      <c r="B17" s="6">
        <v>15</v>
      </c>
      <c r="D17">
        <v>733.06243896484398</v>
      </c>
      <c r="E17">
        <v>569.92858886718795</v>
      </c>
      <c r="F17">
        <v>470.61221313476602</v>
      </c>
      <c r="G17">
        <v>470.1640625</v>
      </c>
      <c r="I17" s="7">
        <f t="shared" si="0"/>
        <v>262.45022583007795</v>
      </c>
      <c r="J17" s="7">
        <f t="shared" si="0"/>
        <v>99.764526367187955</v>
      </c>
      <c r="K17" s="7">
        <f t="shared" si="1"/>
        <v>192.6150573730464</v>
      </c>
      <c r="L17" s="8">
        <f t="shared" si="2"/>
        <v>1.9306968557552988</v>
      </c>
      <c r="M17" s="8">
        <f t="shared" si="3"/>
        <v>1.9714497698937017</v>
      </c>
      <c r="P17" s="6">
        <f t="shared" si="4"/>
        <v>6.2402478678068283</v>
      </c>
    </row>
    <row r="18" spans="1:16" x14ac:dyDescent="0.15">
      <c r="A18" s="6">
        <v>8.5</v>
      </c>
      <c r="B18" s="6">
        <v>16</v>
      </c>
      <c r="D18">
        <v>722.21594238281295</v>
      </c>
      <c r="E18">
        <v>566.51257324218795</v>
      </c>
      <c r="F18">
        <v>469.53485107421898</v>
      </c>
      <c r="G18">
        <v>468.89056396484398</v>
      </c>
      <c r="I18" s="7">
        <f t="shared" si="0"/>
        <v>252.68109130859398</v>
      </c>
      <c r="J18" s="7">
        <f t="shared" si="0"/>
        <v>97.622009277343977</v>
      </c>
      <c r="K18" s="7">
        <f t="shared" si="1"/>
        <v>184.34568481445319</v>
      </c>
      <c r="L18" s="8">
        <f t="shared" si="2"/>
        <v>1.8883619193979853</v>
      </c>
      <c r="M18" s="8">
        <f t="shared" si="3"/>
        <v>1.9316618906700382</v>
      </c>
      <c r="P18" s="6">
        <f t="shared" si="4"/>
        <v>4.0961028759289553</v>
      </c>
    </row>
    <row r="19" spans="1:16" x14ac:dyDescent="0.15">
      <c r="A19" s="6">
        <v>9</v>
      </c>
      <c r="B19" s="6">
        <v>17</v>
      </c>
      <c r="D19">
        <v>751.30792236328102</v>
      </c>
      <c r="E19">
        <v>578.4345703125</v>
      </c>
      <c r="F19">
        <v>470.26724243164102</v>
      </c>
      <c r="G19">
        <v>469.95877075195301</v>
      </c>
      <c r="I19" s="7">
        <f t="shared" si="0"/>
        <v>281.04067993164</v>
      </c>
      <c r="J19" s="7">
        <f t="shared" si="0"/>
        <v>108.47579956054699</v>
      </c>
      <c r="K19" s="7">
        <f t="shared" si="1"/>
        <v>205.10762023925713</v>
      </c>
      <c r="L19" s="8">
        <f t="shared" si="2"/>
        <v>1.8908145509890804</v>
      </c>
      <c r="M19" s="8">
        <f t="shared" si="3"/>
        <v>1.9366615793947835</v>
      </c>
      <c r="P19" s="6">
        <f t="shared" si="4"/>
        <v>4.3655331081825777</v>
      </c>
    </row>
    <row r="20" spans="1:16" x14ac:dyDescent="0.15">
      <c r="A20" s="6">
        <v>9.5</v>
      </c>
      <c r="B20" s="6">
        <v>18</v>
      </c>
      <c r="D20">
        <v>761.60455322265602</v>
      </c>
      <c r="E20">
        <v>582.08184814453102</v>
      </c>
      <c r="F20">
        <v>469.80603027343801</v>
      </c>
      <c r="G20">
        <v>469.2978515625</v>
      </c>
      <c r="I20" s="7">
        <f t="shared" si="0"/>
        <v>291.79852294921801</v>
      </c>
      <c r="J20" s="7">
        <f t="shared" si="0"/>
        <v>112.78399658203102</v>
      </c>
      <c r="K20" s="7">
        <f t="shared" si="1"/>
        <v>212.8497253417963</v>
      </c>
      <c r="L20" s="8">
        <f t="shared" si="2"/>
        <v>1.8872334000594191</v>
      </c>
      <c r="M20" s="8">
        <f t="shared" si="3"/>
        <v>1.9356274855987725</v>
      </c>
      <c r="P20" s="6">
        <f t="shared" si="4"/>
        <v>4.3098064125880517</v>
      </c>
    </row>
    <row r="21" spans="1:16" x14ac:dyDescent="0.15">
      <c r="A21" s="6">
        <v>10</v>
      </c>
      <c r="B21" s="6">
        <v>19</v>
      </c>
      <c r="D21">
        <v>762.46624755859398</v>
      </c>
      <c r="E21">
        <v>582.52996826171898</v>
      </c>
      <c r="F21">
        <v>469.25662231445301</v>
      </c>
      <c r="G21">
        <v>468.73715209960898</v>
      </c>
      <c r="I21" s="7">
        <f t="shared" si="0"/>
        <v>293.20962524414097</v>
      </c>
      <c r="J21" s="7">
        <f t="shared" si="0"/>
        <v>113.79281616211</v>
      </c>
      <c r="K21" s="7">
        <f t="shared" si="1"/>
        <v>213.55465393066396</v>
      </c>
      <c r="L21" s="8">
        <f t="shared" si="2"/>
        <v>1.8766971513072721</v>
      </c>
      <c r="M21" s="8">
        <f t="shared" si="3"/>
        <v>1.9276382939802756</v>
      </c>
      <c r="P21" s="6">
        <f t="shared" si="4"/>
        <v>3.8792736590914831</v>
      </c>
    </row>
    <row r="22" spans="1:16" x14ac:dyDescent="0.15">
      <c r="A22" s="6">
        <v>10.5</v>
      </c>
      <c r="B22" s="6">
        <v>20</v>
      </c>
      <c r="D22">
        <v>744.711669921875</v>
      </c>
      <c r="E22">
        <v>575.73870849609398</v>
      </c>
      <c r="F22">
        <v>470.05038452148398</v>
      </c>
      <c r="G22">
        <v>469.50457763671898</v>
      </c>
      <c r="I22" s="7">
        <f t="shared" si="0"/>
        <v>274.66128540039102</v>
      </c>
      <c r="J22" s="7">
        <f t="shared" si="0"/>
        <v>106.234130859375</v>
      </c>
      <c r="K22" s="7">
        <f t="shared" si="1"/>
        <v>200.29739379882852</v>
      </c>
      <c r="L22" s="8">
        <f t="shared" si="2"/>
        <v>1.8854335436129055</v>
      </c>
      <c r="M22" s="8">
        <f t="shared" si="3"/>
        <v>1.9389217434195591</v>
      </c>
      <c r="P22" s="6">
        <f t="shared" si="4"/>
        <v>4.4873319944037648</v>
      </c>
    </row>
    <row r="23" spans="1:16" x14ac:dyDescent="0.15">
      <c r="A23" s="6">
        <v>11</v>
      </c>
      <c r="B23" s="6">
        <v>21</v>
      </c>
      <c r="D23">
        <v>720.93463134765602</v>
      </c>
      <c r="E23">
        <v>567.4755859375</v>
      </c>
      <c r="F23">
        <v>468.998046875</v>
      </c>
      <c r="G23">
        <v>468.46713256835898</v>
      </c>
      <c r="I23" s="7">
        <f t="shared" si="0"/>
        <v>251.93658447265602</v>
      </c>
      <c r="J23" s="7">
        <f t="shared" si="0"/>
        <v>99.008453369141023</v>
      </c>
      <c r="K23" s="7">
        <f t="shared" si="1"/>
        <v>182.63066711425731</v>
      </c>
      <c r="L23" s="8">
        <f t="shared" si="2"/>
        <v>1.8445967076502143</v>
      </c>
      <c r="M23" s="8">
        <f>L23+ABS($N$2)*A23</f>
        <v>1.9006319645905181</v>
      </c>
      <c r="P23" s="6">
        <f t="shared" si="4"/>
        <v>2.4239187359365397</v>
      </c>
    </row>
    <row r="24" spans="1:16" x14ac:dyDescent="0.15">
      <c r="A24" s="6">
        <v>11.5</v>
      </c>
      <c r="B24" s="6">
        <v>22</v>
      </c>
      <c r="D24">
        <v>726.84832763671898</v>
      </c>
      <c r="E24">
        <v>569.43060302734398</v>
      </c>
      <c r="F24">
        <v>470.38043212890602</v>
      </c>
      <c r="G24">
        <v>469.7998046875</v>
      </c>
      <c r="I24" s="7">
        <f t="shared" si="0"/>
        <v>256.46789550781295</v>
      </c>
      <c r="J24" s="7">
        <f t="shared" si="0"/>
        <v>99.630798339843977</v>
      </c>
      <c r="K24" s="7">
        <f t="shared" si="1"/>
        <v>186.72633666992218</v>
      </c>
      <c r="L24" s="8">
        <f t="shared" si="2"/>
        <v>1.8741828810102716</v>
      </c>
      <c r="M24" s="8">
        <f t="shared" ref="M24:M87" si="5">L24+ABS($N$2)*A24</f>
        <v>1.9327651950842257</v>
      </c>
      <c r="P24" s="6">
        <f t="shared" si="4"/>
        <v>4.1555592903032581</v>
      </c>
    </row>
    <row r="25" spans="1:16" x14ac:dyDescent="0.15">
      <c r="A25" s="6">
        <v>12</v>
      </c>
      <c r="B25" s="6">
        <v>23</v>
      </c>
      <c r="D25">
        <v>729.31317138671898</v>
      </c>
      <c r="E25">
        <v>570.875732421875</v>
      </c>
      <c r="F25">
        <v>469.814697265625</v>
      </c>
      <c r="G25">
        <v>469.23013305664102</v>
      </c>
      <c r="I25" s="7">
        <f t="shared" si="0"/>
        <v>259.49847412109398</v>
      </c>
      <c r="J25" s="7">
        <f t="shared" si="0"/>
        <v>101.64559936523398</v>
      </c>
      <c r="K25" s="7">
        <f t="shared" si="1"/>
        <v>188.34655456543021</v>
      </c>
      <c r="L25" s="8">
        <f t="shared" si="2"/>
        <v>1.8529730331822973</v>
      </c>
      <c r="M25" s="8">
        <f t="shared" si="5"/>
        <v>1.9141024043899015</v>
      </c>
      <c r="P25" s="6">
        <f t="shared" si="4"/>
        <v>3.1498326724869146</v>
      </c>
    </row>
    <row r="26" spans="1:16" x14ac:dyDescent="0.15">
      <c r="A26" s="6">
        <v>12.5</v>
      </c>
      <c r="B26" s="6">
        <v>24</v>
      </c>
      <c r="D26">
        <v>736.42791748046898</v>
      </c>
      <c r="E26">
        <v>574.91009521484398</v>
      </c>
      <c r="F26">
        <v>469.65374755859398</v>
      </c>
      <c r="G26">
        <v>469.08767700195301</v>
      </c>
      <c r="I26" s="7">
        <f t="shared" si="0"/>
        <v>266.774169921875</v>
      </c>
      <c r="J26" s="7">
        <f t="shared" si="0"/>
        <v>105.82241821289097</v>
      </c>
      <c r="K26" s="7">
        <f t="shared" si="1"/>
        <v>192.69847717285131</v>
      </c>
      <c r="L26" s="8">
        <f t="shared" si="2"/>
        <v>1.820960817444043</v>
      </c>
      <c r="M26" s="8">
        <f t="shared" si="5"/>
        <v>1.8846372457852973</v>
      </c>
      <c r="P26" s="6">
        <f t="shared" si="4"/>
        <v>1.5619729149511308</v>
      </c>
    </row>
    <row r="27" spans="1:16" x14ac:dyDescent="0.15">
      <c r="A27" s="6">
        <v>13</v>
      </c>
      <c r="B27" s="6">
        <v>25</v>
      </c>
      <c r="D27">
        <v>752.00817871093795</v>
      </c>
      <c r="E27">
        <v>581.47412109375</v>
      </c>
      <c r="F27">
        <v>470.06674194335898</v>
      </c>
      <c r="G27">
        <v>469.32318115234398</v>
      </c>
      <c r="I27" s="7">
        <f t="shared" si="0"/>
        <v>281.94143676757898</v>
      </c>
      <c r="J27" s="7">
        <f t="shared" si="0"/>
        <v>112.15093994140602</v>
      </c>
      <c r="K27" s="7">
        <f t="shared" si="1"/>
        <v>203.43577880859476</v>
      </c>
      <c r="L27" s="8">
        <f t="shared" si="2"/>
        <v>1.813946266655287</v>
      </c>
      <c r="M27" s="8">
        <f t="shared" si="5"/>
        <v>1.8801697521301914</v>
      </c>
      <c r="P27" s="6">
        <f t="shared" si="4"/>
        <v>1.3212223563954861</v>
      </c>
    </row>
    <row r="28" spans="1:16" x14ac:dyDescent="0.15">
      <c r="A28" s="6">
        <v>13.5</v>
      </c>
      <c r="B28" s="6">
        <v>26</v>
      </c>
      <c r="D28">
        <v>751.83349609375</v>
      </c>
      <c r="E28">
        <v>582.26861572265602</v>
      </c>
      <c r="F28">
        <v>468.61923217773398</v>
      </c>
      <c r="G28">
        <v>468.43832397460898</v>
      </c>
      <c r="I28" s="7">
        <f t="shared" si="0"/>
        <v>283.21426391601602</v>
      </c>
      <c r="J28" s="7">
        <f t="shared" si="0"/>
        <v>113.83029174804705</v>
      </c>
      <c r="K28" s="7">
        <f t="shared" si="1"/>
        <v>203.53305969238309</v>
      </c>
      <c r="L28" s="8">
        <f t="shared" si="2"/>
        <v>1.7880395153768465</v>
      </c>
      <c r="M28" s="8">
        <f t="shared" si="5"/>
        <v>1.8568100579854012</v>
      </c>
      <c r="P28" s="6">
        <f t="shared" si="4"/>
        <v>6.2382423490433422E-2</v>
      </c>
    </row>
    <row r="29" spans="1:16" x14ac:dyDescent="0.15">
      <c r="A29" s="6">
        <v>14</v>
      </c>
      <c r="B29" s="6">
        <v>27</v>
      </c>
      <c r="D29">
        <v>751.76745605468795</v>
      </c>
      <c r="E29">
        <v>582.79083251953102</v>
      </c>
      <c r="F29">
        <v>469.98837280273398</v>
      </c>
      <c r="G29">
        <v>469.64245605468801</v>
      </c>
      <c r="I29" s="7">
        <f t="shared" si="0"/>
        <v>281.77908325195398</v>
      </c>
      <c r="J29" s="7">
        <f t="shared" si="0"/>
        <v>113.14837646484301</v>
      </c>
      <c r="K29" s="7">
        <f t="shared" si="1"/>
        <v>202.57521972656389</v>
      </c>
      <c r="L29" s="8">
        <f t="shared" si="2"/>
        <v>1.7903502114279759</v>
      </c>
      <c r="M29" s="8">
        <f t="shared" si="5"/>
        <v>1.8616678111701808</v>
      </c>
      <c r="P29" s="6">
        <f t="shared" si="4"/>
        <v>0.32416383446669877</v>
      </c>
    </row>
    <row r="30" spans="1:16" x14ac:dyDescent="0.15">
      <c r="A30" s="6">
        <v>14.5</v>
      </c>
      <c r="B30" s="6">
        <v>28</v>
      </c>
      <c r="D30">
        <v>741.23919677734398</v>
      </c>
      <c r="E30">
        <v>578.59722900390602</v>
      </c>
      <c r="F30">
        <v>469.22015380859398</v>
      </c>
      <c r="G30">
        <v>468.92395019531301</v>
      </c>
      <c r="I30" s="7">
        <f t="shared" si="0"/>
        <v>272.01904296875</v>
      </c>
      <c r="J30" s="7">
        <f t="shared" si="0"/>
        <v>109.67327880859301</v>
      </c>
      <c r="K30" s="7">
        <f t="shared" si="1"/>
        <v>195.24774780273489</v>
      </c>
      <c r="L30" s="8">
        <f t="shared" si="2"/>
        <v>1.7802672622151698</v>
      </c>
      <c r="M30" s="8">
        <f t="shared" si="5"/>
        <v>1.8541319190910248</v>
      </c>
      <c r="P30" s="6">
        <f t="shared" si="4"/>
        <v>-8.1940878227928143E-2</v>
      </c>
    </row>
    <row r="31" spans="1:16" x14ac:dyDescent="0.15">
      <c r="A31" s="6">
        <v>15</v>
      </c>
      <c r="B31" s="6">
        <v>29</v>
      </c>
      <c r="D31">
        <v>738.35852050781295</v>
      </c>
      <c r="E31">
        <v>577.70306396484398</v>
      </c>
      <c r="F31">
        <v>469.385986328125</v>
      </c>
      <c r="G31">
        <v>469.11563110351602</v>
      </c>
      <c r="I31" s="7">
        <f t="shared" si="0"/>
        <v>268.97253417968795</v>
      </c>
      <c r="J31" s="7">
        <f t="shared" si="0"/>
        <v>108.58743286132795</v>
      </c>
      <c r="K31" s="7">
        <f t="shared" si="1"/>
        <v>192.96133117675839</v>
      </c>
      <c r="L31" s="8">
        <f t="shared" si="2"/>
        <v>1.7770134728498508</v>
      </c>
      <c r="M31" s="8">
        <f t="shared" si="5"/>
        <v>1.8534251868593561</v>
      </c>
      <c r="P31" s="6">
        <f t="shared" si="4"/>
        <v>-0.12002625509893118</v>
      </c>
    </row>
    <row r="32" spans="1:16" x14ac:dyDescent="0.15">
      <c r="A32" s="6">
        <v>15.5</v>
      </c>
      <c r="B32" s="6">
        <v>30</v>
      </c>
      <c r="D32">
        <v>730.39978027343795</v>
      </c>
      <c r="E32">
        <v>574.59356689453102</v>
      </c>
      <c r="F32">
        <v>469.61334228515602</v>
      </c>
      <c r="G32">
        <v>469.215087890625</v>
      </c>
      <c r="I32" s="7">
        <f t="shared" si="0"/>
        <v>260.78643798828193</v>
      </c>
      <c r="J32" s="7">
        <f t="shared" si="0"/>
        <v>105.37847900390602</v>
      </c>
      <c r="K32" s="7">
        <f t="shared" si="1"/>
        <v>187.02150268554772</v>
      </c>
      <c r="L32" s="8">
        <f t="shared" si="2"/>
        <v>1.7747599363112412</v>
      </c>
      <c r="M32" s="8">
        <f t="shared" si="5"/>
        <v>1.8537187074543966</v>
      </c>
      <c r="P32" s="6">
        <f t="shared" si="4"/>
        <v>-0.10420860595178039</v>
      </c>
    </row>
    <row r="33" spans="1:16" x14ac:dyDescent="0.15">
      <c r="A33" s="6">
        <v>16</v>
      </c>
      <c r="B33" s="6">
        <v>31</v>
      </c>
      <c r="D33">
        <v>740.3876953125</v>
      </c>
      <c r="E33">
        <v>578.89727783203102</v>
      </c>
      <c r="F33">
        <v>469.63165283203102</v>
      </c>
      <c r="G33">
        <v>469.17599487304699</v>
      </c>
      <c r="I33" s="7">
        <f t="shared" si="0"/>
        <v>270.75604248046898</v>
      </c>
      <c r="J33" s="7">
        <f t="shared" si="0"/>
        <v>109.72128295898403</v>
      </c>
      <c r="K33" s="7">
        <f t="shared" si="1"/>
        <v>193.95114440918016</v>
      </c>
      <c r="L33" s="8">
        <f t="shared" si="2"/>
        <v>1.767671131604275</v>
      </c>
      <c r="M33" s="8">
        <f t="shared" si="5"/>
        <v>1.8491769598810806</v>
      </c>
      <c r="P33" s="6">
        <f t="shared" si="4"/>
        <v>-0.34896066370678147</v>
      </c>
    </row>
    <row r="34" spans="1:16" x14ac:dyDescent="0.15">
      <c r="A34" s="6">
        <v>16.5</v>
      </c>
      <c r="B34" s="6">
        <v>32</v>
      </c>
      <c r="D34">
        <v>731.76531982421898</v>
      </c>
      <c r="E34">
        <v>576.07800292968795</v>
      </c>
      <c r="F34">
        <v>469.19595336914102</v>
      </c>
      <c r="G34">
        <v>468.713623046875</v>
      </c>
      <c r="I34" s="7">
        <f t="shared" si="0"/>
        <v>262.56936645507795</v>
      </c>
      <c r="J34" s="7">
        <f t="shared" si="0"/>
        <v>107.36437988281295</v>
      </c>
      <c r="K34" s="7">
        <f t="shared" si="1"/>
        <v>187.41430053710889</v>
      </c>
      <c r="L34" s="8">
        <f t="shared" si="2"/>
        <v>1.7455910493002385</v>
      </c>
      <c r="M34" s="8">
        <f t="shared" si="5"/>
        <v>1.8296439347106943</v>
      </c>
      <c r="P34" s="6">
        <f t="shared" si="4"/>
        <v>-1.4015836964619282</v>
      </c>
    </row>
    <row r="35" spans="1:16" x14ac:dyDescent="0.15">
      <c r="A35" s="6">
        <v>17</v>
      </c>
      <c r="B35" s="6">
        <v>33</v>
      </c>
      <c r="D35">
        <v>716.495849609375</v>
      </c>
      <c r="E35">
        <v>569.29895019531295</v>
      </c>
      <c r="F35">
        <v>469.06036376953102</v>
      </c>
      <c r="G35">
        <v>468.84640502929699</v>
      </c>
      <c r="I35" s="7">
        <f t="shared" si="0"/>
        <v>247.43548583984398</v>
      </c>
      <c r="J35" s="7">
        <f t="shared" si="0"/>
        <v>100.45254516601597</v>
      </c>
      <c r="K35" s="7">
        <f t="shared" si="1"/>
        <v>177.11870422363279</v>
      </c>
      <c r="L35" s="8">
        <f t="shared" si="2"/>
        <v>1.7632077308833953</v>
      </c>
      <c r="M35" s="8">
        <f t="shared" si="5"/>
        <v>1.8498076734275013</v>
      </c>
      <c r="P35" s="6">
        <f t="shared" si="4"/>
        <v>-0.31497188827430539</v>
      </c>
    </row>
    <row r="36" spans="1:16" x14ac:dyDescent="0.15">
      <c r="A36" s="6">
        <v>17.5</v>
      </c>
      <c r="B36" s="6">
        <v>34</v>
      </c>
      <c r="D36">
        <v>712.03747558593795</v>
      </c>
      <c r="E36">
        <v>567.07012939453102</v>
      </c>
      <c r="F36">
        <v>469.85671997070301</v>
      </c>
      <c r="G36">
        <v>469.33169555664102</v>
      </c>
      <c r="I36" s="7">
        <f t="shared" si="0"/>
        <v>242.18075561523494</v>
      </c>
      <c r="J36" s="7">
        <f t="shared" si="0"/>
        <v>97.73843383789</v>
      </c>
      <c r="K36" s="7">
        <f t="shared" si="1"/>
        <v>173.76385192871194</v>
      </c>
      <c r="L36" s="8">
        <f t="shared" si="2"/>
        <v>1.7778456754987348</v>
      </c>
      <c r="M36" s="8">
        <f t="shared" si="5"/>
        <v>1.8669926751764909</v>
      </c>
      <c r="P36" s="6">
        <f t="shared" si="4"/>
        <v>0.61111756797382077</v>
      </c>
    </row>
    <row r="37" spans="1:16" x14ac:dyDescent="0.15">
      <c r="A37" s="6">
        <v>18</v>
      </c>
      <c r="B37" s="6">
        <v>35</v>
      </c>
      <c r="D37">
        <v>702.165771484375</v>
      </c>
      <c r="E37">
        <v>563.13702392578102</v>
      </c>
      <c r="F37">
        <v>469.93276977539102</v>
      </c>
      <c r="G37">
        <v>469.41558837890602</v>
      </c>
      <c r="I37" s="7">
        <f t="shared" si="0"/>
        <v>232.23300170898398</v>
      </c>
      <c r="J37" s="7">
        <f t="shared" si="0"/>
        <v>93.721435546875</v>
      </c>
      <c r="K37" s="7">
        <f t="shared" si="1"/>
        <v>166.62799682617148</v>
      </c>
      <c r="L37" s="8">
        <f t="shared" si="2"/>
        <v>1.7779070055199069</v>
      </c>
      <c r="M37" s="8">
        <f t="shared" si="5"/>
        <v>1.8696010623313131</v>
      </c>
      <c r="P37" s="6">
        <f t="shared" si="4"/>
        <v>0.75168199020530879</v>
      </c>
    </row>
    <row r="38" spans="1:16" x14ac:dyDescent="0.15">
      <c r="A38" s="6">
        <v>18.5</v>
      </c>
      <c r="B38" s="6">
        <v>36</v>
      </c>
      <c r="D38">
        <v>708.74938964843795</v>
      </c>
      <c r="E38">
        <v>566.333251953125</v>
      </c>
      <c r="F38">
        <v>469.39596557617199</v>
      </c>
      <c r="G38">
        <v>468.85900878906301</v>
      </c>
      <c r="I38" s="7">
        <f t="shared" si="0"/>
        <v>239.35342407226597</v>
      </c>
      <c r="J38" s="7">
        <f t="shared" si="0"/>
        <v>97.474243164061988</v>
      </c>
      <c r="K38" s="7">
        <f t="shared" si="1"/>
        <v>171.12145385742258</v>
      </c>
      <c r="L38" s="8">
        <f t="shared" si="2"/>
        <v>1.7555556042574512</v>
      </c>
      <c r="M38" s="8">
        <f t="shared" si="5"/>
        <v>1.8497967182025077</v>
      </c>
      <c r="P38" s="6">
        <f t="shared" si="4"/>
        <v>-0.31556225879073602</v>
      </c>
    </row>
    <row r="39" spans="1:16" x14ac:dyDescent="0.15">
      <c r="A39" s="6">
        <v>19</v>
      </c>
      <c r="B39" s="6">
        <v>37</v>
      </c>
      <c r="D39">
        <v>711.34216308593795</v>
      </c>
      <c r="E39">
        <v>567.9892578125</v>
      </c>
      <c r="F39">
        <v>469.42230224609398</v>
      </c>
      <c r="G39">
        <v>468.85769653320301</v>
      </c>
      <c r="I39" s="7">
        <f t="shared" si="0"/>
        <v>241.91986083984398</v>
      </c>
      <c r="J39" s="7">
        <f t="shared" si="0"/>
        <v>99.131561279296989</v>
      </c>
      <c r="K39" s="7">
        <f t="shared" si="1"/>
        <v>172.52776794433609</v>
      </c>
      <c r="L39" s="8">
        <f t="shared" si="2"/>
        <v>1.7403919167403192</v>
      </c>
      <c r="M39" s="8">
        <f t="shared" si="5"/>
        <v>1.8371800878190259</v>
      </c>
      <c r="P39" s="6">
        <f t="shared" si="4"/>
        <v>-0.99546491706129592</v>
      </c>
    </row>
    <row r="40" spans="1:16" x14ac:dyDescent="0.15">
      <c r="A40" s="6">
        <v>19.5</v>
      </c>
      <c r="B40" s="6">
        <v>38</v>
      </c>
      <c r="D40">
        <v>713.08068847656295</v>
      </c>
      <c r="E40">
        <v>568.20428466796898</v>
      </c>
      <c r="F40">
        <v>470.634765625</v>
      </c>
      <c r="G40">
        <v>469.72439575195301</v>
      </c>
      <c r="I40" s="7">
        <f t="shared" si="0"/>
        <v>242.44592285156295</v>
      </c>
      <c r="J40" s="7">
        <f t="shared" si="0"/>
        <v>98.479888916015966</v>
      </c>
      <c r="K40" s="7">
        <f t="shared" si="1"/>
        <v>173.51000061035177</v>
      </c>
      <c r="L40" s="8">
        <f t="shared" si="2"/>
        <v>1.7618825784655563</v>
      </c>
      <c r="M40" s="8">
        <f t="shared" si="5"/>
        <v>1.861217806677913</v>
      </c>
      <c r="P40" s="6">
        <f t="shared" si="4"/>
        <v>0.29991336177891226</v>
      </c>
    </row>
    <row r="41" spans="1:16" x14ac:dyDescent="0.15">
      <c r="A41" s="6">
        <v>20</v>
      </c>
      <c r="B41" s="6">
        <v>39</v>
      </c>
      <c r="D41">
        <v>718.871826171875</v>
      </c>
      <c r="E41">
        <v>570.32214355468795</v>
      </c>
      <c r="F41">
        <v>480.08816528320301</v>
      </c>
      <c r="G41">
        <v>473.28033447265602</v>
      </c>
      <c r="I41" s="7">
        <f t="shared" si="0"/>
        <v>238.78366088867199</v>
      </c>
      <c r="J41" s="7">
        <f t="shared" si="0"/>
        <v>97.041809082031932</v>
      </c>
      <c r="K41" s="7">
        <f t="shared" si="1"/>
        <v>170.85439453124962</v>
      </c>
      <c r="L41" s="8">
        <f t="shared" si="2"/>
        <v>1.7606266427578861</v>
      </c>
      <c r="M41" s="8">
        <f t="shared" si="5"/>
        <v>1.8625089281038931</v>
      </c>
      <c r="P41" s="6">
        <f t="shared" si="4"/>
        <v>0.36949112247983901</v>
      </c>
    </row>
    <row r="42" spans="1:16" x14ac:dyDescent="0.15">
      <c r="A42" s="6">
        <v>20.5</v>
      </c>
      <c r="B42" s="6">
        <v>40</v>
      </c>
      <c r="D42">
        <v>736.01226806640602</v>
      </c>
      <c r="E42">
        <v>576.83532714843795</v>
      </c>
      <c r="F42">
        <v>474.71490478515602</v>
      </c>
      <c r="G42">
        <v>471.09387207031301</v>
      </c>
      <c r="I42" s="7">
        <f t="shared" si="0"/>
        <v>261.29736328125</v>
      </c>
      <c r="J42" s="7">
        <f t="shared" si="0"/>
        <v>105.74145507812494</v>
      </c>
      <c r="K42" s="7">
        <f t="shared" si="1"/>
        <v>187.27834472656255</v>
      </c>
      <c r="L42" s="8">
        <f t="shared" si="2"/>
        <v>1.7710967244416651</v>
      </c>
      <c r="M42" s="8">
        <f t="shared" si="5"/>
        <v>1.8755260669213223</v>
      </c>
      <c r="P42" s="6">
        <f t="shared" si="4"/>
        <v>1.0709769404867016</v>
      </c>
    </row>
    <row r="43" spans="1:16" x14ac:dyDescent="0.15">
      <c r="A43" s="6">
        <v>21</v>
      </c>
      <c r="B43" s="6">
        <v>41</v>
      </c>
      <c r="D43">
        <v>620.71502685546898</v>
      </c>
      <c r="E43">
        <v>532.31695556640602</v>
      </c>
      <c r="F43">
        <v>469.17517089843801</v>
      </c>
      <c r="G43">
        <v>468.57980346679699</v>
      </c>
      <c r="I43" s="7">
        <f t="shared" si="0"/>
        <v>151.53985595703097</v>
      </c>
      <c r="J43" s="7">
        <f t="shared" si="0"/>
        <v>63.737152099609034</v>
      </c>
      <c r="K43" s="7">
        <f t="shared" si="1"/>
        <v>106.92384948730464</v>
      </c>
      <c r="L43" s="8">
        <f t="shared" si="2"/>
        <v>1.6775749459311111</v>
      </c>
      <c r="M43" s="8">
        <f t="shared" si="5"/>
        <v>1.7845513455444184</v>
      </c>
      <c r="P43" s="6">
        <f t="shared" si="4"/>
        <v>-3.8315963314197226</v>
      </c>
    </row>
    <row r="44" spans="1:16" x14ac:dyDescent="0.15">
      <c r="A44" s="6">
        <v>21.5</v>
      </c>
      <c r="B44" s="6">
        <v>42</v>
      </c>
      <c r="D44">
        <v>706.343017578125</v>
      </c>
      <c r="E44">
        <v>566.04437255859398</v>
      </c>
      <c r="F44">
        <v>470.27313232421898</v>
      </c>
      <c r="G44">
        <v>469.59732055664102</v>
      </c>
      <c r="I44" s="7">
        <f t="shared" si="0"/>
        <v>236.06988525390602</v>
      </c>
      <c r="J44" s="7">
        <f t="shared" si="0"/>
        <v>96.447052001952954</v>
      </c>
      <c r="K44" s="7">
        <f t="shared" si="1"/>
        <v>168.55694885253897</v>
      </c>
      <c r="L44" s="8">
        <f t="shared" si="2"/>
        <v>1.7476630477946165</v>
      </c>
      <c r="M44" s="8">
        <f t="shared" si="5"/>
        <v>1.8571865045415739</v>
      </c>
      <c r="P44" s="6">
        <f t="shared" si="4"/>
        <v>8.2668903038385477E-2</v>
      </c>
    </row>
    <row r="45" spans="1:16" x14ac:dyDescent="0.15">
      <c r="A45" s="6">
        <v>22</v>
      </c>
      <c r="B45" s="6">
        <v>43</v>
      </c>
      <c r="D45">
        <v>743.58526611328102</v>
      </c>
      <c r="E45">
        <v>578.72406005859398</v>
      </c>
      <c r="F45">
        <v>469.90792846679699</v>
      </c>
      <c r="G45">
        <v>469.47955322265602</v>
      </c>
      <c r="I45" s="7">
        <f t="shared" si="0"/>
        <v>273.67733764648403</v>
      </c>
      <c r="J45" s="7">
        <f t="shared" si="0"/>
        <v>109.24450683593795</v>
      </c>
      <c r="K45" s="7">
        <f t="shared" si="1"/>
        <v>197.20618286132748</v>
      </c>
      <c r="L45" s="8">
        <f t="shared" si="2"/>
        <v>1.8051816843980015</v>
      </c>
      <c r="M45" s="8">
        <f t="shared" si="5"/>
        <v>1.9172521982786093</v>
      </c>
      <c r="P45" s="6">
        <f t="shared" si="4"/>
        <v>3.3195731794879406</v>
      </c>
    </row>
    <row r="46" spans="1:16" ht="15" x14ac:dyDescent="0.2">
      <c r="A46" s="6">
        <v>22.5</v>
      </c>
      <c r="B46" s="6">
        <v>44</v>
      </c>
      <c r="C46" s="24" t="s">
        <v>29</v>
      </c>
      <c r="D46">
        <v>752.92395019531295</v>
      </c>
      <c r="E46">
        <v>582.55755615234398</v>
      </c>
      <c r="F46">
        <v>469.86148071289102</v>
      </c>
      <c r="G46">
        <v>469.30700683593801</v>
      </c>
      <c r="I46" s="7">
        <f t="shared" si="0"/>
        <v>283.06246948242193</v>
      </c>
      <c r="J46" s="7">
        <f t="shared" si="0"/>
        <v>113.25054931640597</v>
      </c>
      <c r="K46" s="7">
        <f t="shared" si="1"/>
        <v>203.78708496093776</v>
      </c>
      <c r="L46" s="8">
        <f t="shared" si="2"/>
        <v>1.7994357306964186</v>
      </c>
      <c r="M46" s="8">
        <f t="shared" si="5"/>
        <v>1.9140533017106764</v>
      </c>
      <c r="P46" s="6">
        <f t="shared" si="4"/>
        <v>3.1471865584993757</v>
      </c>
    </row>
    <row r="47" spans="1:16" x14ac:dyDescent="0.15">
      <c r="A47" s="6">
        <v>23</v>
      </c>
      <c r="B47" s="6">
        <v>45</v>
      </c>
      <c r="D47">
        <v>749.471435546875</v>
      </c>
      <c r="E47">
        <v>581.40032958984398</v>
      </c>
      <c r="F47">
        <v>469.94586181640602</v>
      </c>
      <c r="G47">
        <v>469.5361328125</v>
      </c>
      <c r="I47" s="7">
        <f t="shared" si="0"/>
        <v>279.52557373046898</v>
      </c>
      <c r="J47" s="7">
        <f t="shared" si="0"/>
        <v>111.86419677734398</v>
      </c>
      <c r="K47" s="7">
        <f t="shared" si="1"/>
        <v>201.2206359863282</v>
      </c>
      <c r="L47" s="8">
        <f t="shared" si="2"/>
        <v>1.7987939106811852</v>
      </c>
      <c r="M47" s="8">
        <f t="shared" si="5"/>
        <v>1.9159585388290932</v>
      </c>
      <c r="P47" s="6">
        <f t="shared" si="4"/>
        <v>3.2498586462180761</v>
      </c>
    </row>
    <row r="48" spans="1:16" x14ac:dyDescent="0.15">
      <c r="A48" s="6">
        <v>23.5</v>
      </c>
      <c r="B48" s="6">
        <v>46</v>
      </c>
      <c r="D48">
        <v>752.328369140625</v>
      </c>
      <c r="E48">
        <v>582.25988769531295</v>
      </c>
      <c r="F48">
        <v>469.763671875</v>
      </c>
      <c r="G48">
        <v>469.24093627929699</v>
      </c>
      <c r="I48" s="7">
        <f t="shared" si="0"/>
        <v>282.564697265625</v>
      </c>
      <c r="J48" s="7">
        <f t="shared" si="0"/>
        <v>113.01895141601597</v>
      </c>
      <c r="K48" s="7">
        <f t="shared" si="1"/>
        <v>203.45143127441384</v>
      </c>
      <c r="L48" s="8">
        <f t="shared" si="2"/>
        <v>1.8001532373585856</v>
      </c>
      <c r="M48" s="8">
        <f t="shared" si="5"/>
        <v>1.9198649226401439</v>
      </c>
      <c r="P48" s="6">
        <f t="shared" si="4"/>
        <v>3.4603713311926416</v>
      </c>
    </row>
    <row r="49" spans="1:22" x14ac:dyDescent="0.15">
      <c r="A49" s="6">
        <v>24</v>
      </c>
      <c r="B49" s="6">
        <v>47</v>
      </c>
      <c r="D49">
        <v>753.50769042968795</v>
      </c>
      <c r="E49">
        <v>583.57769775390602</v>
      </c>
      <c r="F49">
        <v>469.82205200195301</v>
      </c>
      <c r="G49">
        <v>469.32138061523398</v>
      </c>
      <c r="I49" s="7">
        <f t="shared" si="0"/>
        <v>283.68563842773494</v>
      </c>
      <c r="J49" s="7">
        <f t="shared" si="0"/>
        <v>114.25631713867205</v>
      </c>
      <c r="K49" s="7">
        <f t="shared" si="1"/>
        <v>203.70621643066451</v>
      </c>
      <c r="L49" s="8">
        <f t="shared" si="2"/>
        <v>1.7828879971986826</v>
      </c>
      <c r="M49" s="8">
        <f t="shared" si="5"/>
        <v>1.905146739613891</v>
      </c>
      <c r="P49" s="6">
        <f t="shared" si="4"/>
        <v>2.6672172591225434</v>
      </c>
    </row>
    <row r="50" spans="1:22" x14ac:dyDescent="0.15">
      <c r="A50" s="6">
        <v>24.5</v>
      </c>
      <c r="B50" s="6">
        <v>48</v>
      </c>
      <c r="D50">
        <v>751.53063964843795</v>
      </c>
      <c r="E50">
        <v>584.07379150390602</v>
      </c>
      <c r="F50">
        <v>468.97381591796898</v>
      </c>
      <c r="G50">
        <v>468.76217651367199</v>
      </c>
      <c r="I50" s="7">
        <f t="shared" si="0"/>
        <v>282.55682373046898</v>
      </c>
      <c r="J50" s="7">
        <f t="shared" si="0"/>
        <v>115.31161499023403</v>
      </c>
      <c r="K50" s="7">
        <f t="shared" si="1"/>
        <v>201.83869323730516</v>
      </c>
      <c r="L50" s="8">
        <f t="shared" si="2"/>
        <v>1.7503760853093531</v>
      </c>
      <c r="M50" s="8">
        <f t="shared" si="5"/>
        <v>1.8751818848582116</v>
      </c>
      <c r="P50" s="6">
        <f t="shared" si="4"/>
        <v>1.0524291751543358</v>
      </c>
    </row>
    <row r="51" spans="1:22" x14ac:dyDescent="0.15">
      <c r="A51" s="6">
        <v>25</v>
      </c>
      <c r="B51" s="6">
        <v>49</v>
      </c>
      <c r="D51">
        <v>727.84661865234398</v>
      </c>
      <c r="E51">
        <v>575.48498535156295</v>
      </c>
      <c r="F51">
        <v>469.05413818359398</v>
      </c>
      <c r="G51">
        <v>468.431640625</v>
      </c>
      <c r="I51" s="7">
        <f t="shared" si="0"/>
        <v>258.79248046875</v>
      </c>
      <c r="J51" s="7">
        <f t="shared" si="0"/>
        <v>107.05334472656295</v>
      </c>
      <c r="K51" s="7">
        <f t="shared" si="1"/>
        <v>183.85513916015594</v>
      </c>
      <c r="L51" s="8">
        <f t="shared" si="2"/>
        <v>1.7174161127778038</v>
      </c>
      <c r="M51" s="8">
        <f t="shared" si="5"/>
        <v>1.8447689694603127</v>
      </c>
      <c r="P51" s="6">
        <f t="shared" si="4"/>
        <v>-0.58650462858626695</v>
      </c>
    </row>
    <row r="52" spans="1:22" x14ac:dyDescent="0.15">
      <c r="A52" s="6">
        <v>25.5</v>
      </c>
      <c r="B52" s="6">
        <v>50</v>
      </c>
      <c r="D52">
        <v>724.39312744140602</v>
      </c>
      <c r="E52">
        <v>573.927001953125</v>
      </c>
      <c r="F52">
        <v>469.31500244140602</v>
      </c>
      <c r="G52">
        <v>469.02502441406301</v>
      </c>
      <c r="I52" s="7">
        <f t="shared" si="0"/>
        <v>255.078125</v>
      </c>
      <c r="J52" s="7">
        <f t="shared" si="0"/>
        <v>104.90197753906199</v>
      </c>
      <c r="K52" s="7">
        <f t="shared" si="1"/>
        <v>181.6467407226566</v>
      </c>
      <c r="L52" s="8">
        <f t="shared" si="2"/>
        <v>1.7315854761176206</v>
      </c>
      <c r="M52" s="8">
        <f t="shared" si="5"/>
        <v>1.8614853899337795</v>
      </c>
      <c r="P52" s="6">
        <f t="shared" si="4"/>
        <v>0.31433326324567179</v>
      </c>
      <c r="R52" s="29"/>
      <c r="S52" s="29"/>
      <c r="T52" s="29"/>
      <c r="U52" s="14"/>
    </row>
    <row r="53" spans="1:22" x14ac:dyDescent="0.15">
      <c r="A53" s="6">
        <v>26</v>
      </c>
      <c r="B53" s="6">
        <v>51</v>
      </c>
      <c r="D53">
        <v>740.53179931640602</v>
      </c>
      <c r="E53">
        <v>580.28765869140602</v>
      </c>
      <c r="F53">
        <v>469.99655151367199</v>
      </c>
      <c r="G53">
        <v>469.781494140625</v>
      </c>
      <c r="I53" s="7">
        <f t="shared" si="0"/>
        <v>270.53524780273403</v>
      </c>
      <c r="J53" s="7">
        <f t="shared" si="0"/>
        <v>110.50616455078102</v>
      </c>
      <c r="K53" s="7">
        <f t="shared" si="1"/>
        <v>193.18093261718732</v>
      </c>
      <c r="L53" s="8">
        <f t="shared" si="2"/>
        <v>1.7481462088788238</v>
      </c>
      <c r="M53" s="8">
        <f t="shared" si="5"/>
        <v>1.8805931798286328</v>
      </c>
      <c r="P53" s="6">
        <f t="shared" si="4"/>
        <v>1.3440406215744838</v>
      </c>
      <c r="R53" s="29"/>
      <c r="S53" s="34"/>
      <c r="T53" s="29"/>
      <c r="U53" s="15"/>
    </row>
    <row r="54" spans="1:22" x14ac:dyDescent="0.15">
      <c r="A54" s="6">
        <v>26.5</v>
      </c>
      <c r="B54" s="6">
        <v>52</v>
      </c>
      <c r="D54">
        <v>727.88677978515602</v>
      </c>
      <c r="E54">
        <v>575.4921875</v>
      </c>
      <c r="F54">
        <v>469.49606323242199</v>
      </c>
      <c r="G54">
        <v>469.13247680664102</v>
      </c>
      <c r="I54" s="7">
        <f t="shared" si="0"/>
        <v>258.39071655273403</v>
      </c>
      <c r="J54" s="7">
        <f t="shared" si="0"/>
        <v>106.35971069335898</v>
      </c>
      <c r="K54" s="7">
        <f t="shared" si="1"/>
        <v>183.93891906738276</v>
      </c>
      <c r="L54" s="8">
        <f t="shared" si="2"/>
        <v>1.7294040936016553</v>
      </c>
      <c r="M54" s="8">
        <f t="shared" si="5"/>
        <v>1.8643981216851144</v>
      </c>
      <c r="P54" s="6">
        <f t="shared" si="4"/>
        <v>0.47129863358373236</v>
      </c>
      <c r="R54" s="29"/>
      <c r="S54" s="34"/>
      <c r="T54" s="29"/>
      <c r="U54" s="14"/>
    </row>
    <row r="55" spans="1:22" x14ac:dyDescent="0.15">
      <c r="A55" s="6">
        <v>27</v>
      </c>
      <c r="B55" s="6">
        <v>53</v>
      </c>
      <c r="D55">
        <v>707.78112792968795</v>
      </c>
      <c r="E55">
        <v>568.64178466796898</v>
      </c>
      <c r="F55">
        <v>468.649658203125</v>
      </c>
      <c r="G55">
        <v>468.515380859375</v>
      </c>
      <c r="I55" s="7">
        <f t="shared" si="0"/>
        <v>239.13146972656295</v>
      </c>
      <c r="J55" s="7">
        <f t="shared" si="0"/>
        <v>100.12640380859398</v>
      </c>
      <c r="K55" s="7">
        <f t="shared" si="1"/>
        <v>169.04298706054718</v>
      </c>
      <c r="L55" s="8">
        <f t="shared" si="2"/>
        <v>1.688295800413417</v>
      </c>
      <c r="M55" s="8">
        <f t="shared" si="5"/>
        <v>1.8258368856305265</v>
      </c>
      <c r="P55" s="6">
        <f t="shared" si="4"/>
        <v>-1.6067432922571301</v>
      </c>
      <c r="R55" s="35"/>
      <c r="S55" s="34"/>
      <c r="T55" s="29"/>
      <c r="U55" s="14"/>
    </row>
    <row r="56" spans="1:22" x14ac:dyDescent="0.15">
      <c r="A56" s="6">
        <v>27.5</v>
      </c>
      <c r="B56" s="6">
        <v>54</v>
      </c>
      <c r="D56">
        <v>751.53302001953102</v>
      </c>
      <c r="E56">
        <v>586.34484863281295</v>
      </c>
      <c r="F56">
        <v>468.69381713867199</v>
      </c>
      <c r="G56">
        <v>468.22357177734398</v>
      </c>
      <c r="I56" s="7">
        <f t="shared" si="0"/>
        <v>282.83920288085903</v>
      </c>
      <c r="J56" s="7">
        <f t="shared" si="0"/>
        <v>118.12127685546898</v>
      </c>
      <c r="K56" s="7">
        <f t="shared" si="1"/>
        <v>200.15430908203075</v>
      </c>
      <c r="L56" s="8">
        <f t="shared" si="2"/>
        <v>1.6944814212170758</v>
      </c>
      <c r="M56" s="8">
        <f t="shared" si="5"/>
        <v>1.8345695635678354</v>
      </c>
      <c r="P56" s="6">
        <f t="shared" si="4"/>
        <v>-1.1361445061366742</v>
      </c>
      <c r="R56" s="35"/>
      <c r="S56" s="34"/>
      <c r="T56" s="29"/>
      <c r="U56" s="14"/>
    </row>
    <row r="57" spans="1:22" x14ac:dyDescent="0.15">
      <c r="A57" s="6">
        <v>28</v>
      </c>
      <c r="B57" s="6">
        <v>55</v>
      </c>
      <c r="D57">
        <v>747.32000732421898</v>
      </c>
      <c r="E57">
        <v>583.86029052734398</v>
      </c>
      <c r="F57">
        <v>470.03515625</v>
      </c>
      <c r="G57">
        <v>469.26577758789102</v>
      </c>
      <c r="I57" s="7">
        <f t="shared" si="0"/>
        <v>277.28485107421898</v>
      </c>
      <c r="J57" s="7">
        <f t="shared" si="0"/>
        <v>114.59451293945295</v>
      </c>
      <c r="K57" s="7">
        <f t="shared" si="1"/>
        <v>197.06869201660191</v>
      </c>
      <c r="L57" s="8">
        <f t="shared" si="2"/>
        <v>1.7197044340222898</v>
      </c>
      <c r="M57" s="8">
        <f t="shared" si="5"/>
        <v>1.8623396335066995</v>
      </c>
      <c r="P57" s="6">
        <f t="shared" si="4"/>
        <v>0.36036793798729172</v>
      </c>
      <c r="R57" s="29"/>
      <c r="S57" s="34"/>
      <c r="T57" s="29"/>
      <c r="U57" s="14"/>
    </row>
    <row r="58" spans="1:22" x14ac:dyDescent="0.15">
      <c r="A58" s="6">
        <v>28.5</v>
      </c>
      <c r="B58" s="6">
        <v>56</v>
      </c>
      <c r="D58">
        <v>740.19342041015602</v>
      </c>
      <c r="E58">
        <v>582.07751464843795</v>
      </c>
      <c r="F58">
        <v>469.719482421875</v>
      </c>
      <c r="G58">
        <v>469.55068969726602</v>
      </c>
      <c r="I58" s="7">
        <f t="shared" si="0"/>
        <v>270.47393798828102</v>
      </c>
      <c r="J58" s="7">
        <f t="shared" si="0"/>
        <v>112.52682495117193</v>
      </c>
      <c r="K58" s="7">
        <f t="shared" si="1"/>
        <v>191.70516052246069</v>
      </c>
      <c r="L58" s="8">
        <f t="shared" si="2"/>
        <v>1.703639648640634</v>
      </c>
      <c r="M58" s="8">
        <f t="shared" si="5"/>
        <v>1.8488219052586938</v>
      </c>
      <c r="P58" s="6">
        <f t="shared" si="4"/>
        <v>-0.368094344749545</v>
      </c>
      <c r="R58" s="29"/>
      <c r="S58" s="34"/>
      <c r="T58" s="29"/>
      <c r="U58" s="14"/>
    </row>
    <row r="59" spans="1:22" x14ac:dyDescent="0.15">
      <c r="A59" s="6">
        <v>29</v>
      </c>
      <c r="B59" s="6">
        <v>57</v>
      </c>
      <c r="D59">
        <v>722.95953369140602</v>
      </c>
      <c r="E59">
        <v>575.40417480468795</v>
      </c>
      <c r="F59">
        <v>468.61383056640602</v>
      </c>
      <c r="G59">
        <v>468.22817993164102</v>
      </c>
      <c r="I59" s="7">
        <f t="shared" si="0"/>
        <v>254.345703125</v>
      </c>
      <c r="J59" s="7">
        <f t="shared" si="0"/>
        <v>107.17599487304693</v>
      </c>
      <c r="K59" s="7">
        <f t="shared" si="1"/>
        <v>179.32250671386714</v>
      </c>
      <c r="L59" s="8">
        <f t="shared" si="2"/>
        <v>1.6731592454661124</v>
      </c>
      <c r="M59" s="8">
        <f t="shared" si="5"/>
        <v>1.8208885592178226</v>
      </c>
      <c r="P59" s="6">
        <f t="shared" si="4"/>
        <v>-1.8734056402635042</v>
      </c>
      <c r="R59" s="36"/>
      <c r="S59" s="34"/>
      <c r="T59" s="29"/>
      <c r="U59" s="14"/>
    </row>
    <row r="60" spans="1:22" x14ac:dyDescent="0.15">
      <c r="A60" s="6">
        <v>29.5</v>
      </c>
      <c r="B60" s="6">
        <v>58</v>
      </c>
      <c r="D60">
        <v>716.92980957031295</v>
      </c>
      <c r="E60">
        <v>573.35119628906295</v>
      </c>
      <c r="F60">
        <v>469.74566650390602</v>
      </c>
      <c r="G60">
        <v>469.13198852539102</v>
      </c>
      <c r="I60" s="7">
        <f t="shared" si="0"/>
        <v>247.18414306640693</v>
      </c>
      <c r="J60" s="7">
        <f t="shared" si="0"/>
        <v>104.21920776367193</v>
      </c>
      <c r="K60" s="7">
        <f t="shared" si="1"/>
        <v>174.23069763183659</v>
      </c>
      <c r="L60" s="8">
        <f t="shared" si="2"/>
        <v>1.6717714648812445</v>
      </c>
      <c r="M60" s="8">
        <f t="shared" si="5"/>
        <v>1.8220478357666048</v>
      </c>
      <c r="P60" s="6">
        <f t="shared" si="4"/>
        <v>-1.8109329210642722</v>
      </c>
      <c r="R60" s="35"/>
      <c r="S60" s="34"/>
      <c r="T60" s="29"/>
      <c r="U60" s="14"/>
    </row>
    <row r="61" spans="1:22" x14ac:dyDescent="0.15">
      <c r="A61" s="6">
        <v>30</v>
      </c>
      <c r="B61" s="6">
        <v>59</v>
      </c>
      <c r="D61">
        <v>709.232421875</v>
      </c>
      <c r="E61">
        <v>570.25396728515602</v>
      </c>
      <c r="F61">
        <v>468.951416015625</v>
      </c>
      <c r="G61">
        <v>468.34381103515602</v>
      </c>
      <c r="I61" s="7">
        <f t="shared" si="0"/>
        <v>240.281005859375</v>
      </c>
      <c r="J61" s="7">
        <f t="shared" si="0"/>
        <v>101.91015625</v>
      </c>
      <c r="K61" s="7">
        <f t="shared" si="1"/>
        <v>168.94389648437499</v>
      </c>
      <c r="L61" s="8">
        <f t="shared" si="2"/>
        <v>1.65777291195523</v>
      </c>
      <c r="M61" s="8">
        <f t="shared" si="5"/>
        <v>1.8105963399742404</v>
      </c>
      <c r="P61" s="6">
        <f t="shared" si="4"/>
        <v>-2.4280471737411418</v>
      </c>
      <c r="R61" s="35"/>
      <c r="S61" s="34"/>
      <c r="T61" s="29"/>
      <c r="U61" s="14"/>
    </row>
    <row r="62" spans="1:22" x14ac:dyDescent="0.15">
      <c r="A62" s="6">
        <v>30.5</v>
      </c>
      <c r="B62" s="6">
        <v>60</v>
      </c>
      <c r="D62">
        <v>705.66583251953102</v>
      </c>
      <c r="E62">
        <v>568.88903808593795</v>
      </c>
      <c r="F62">
        <v>469.07034301757801</v>
      </c>
      <c r="G62">
        <v>468.62545776367199</v>
      </c>
      <c r="I62" s="7">
        <f t="shared" si="0"/>
        <v>236.59548950195301</v>
      </c>
      <c r="J62" s="7">
        <f t="shared" si="0"/>
        <v>100.26358032226597</v>
      </c>
      <c r="K62" s="7">
        <f t="shared" si="1"/>
        <v>166.41098327636684</v>
      </c>
      <c r="L62" s="8">
        <f t="shared" si="2"/>
        <v>1.6597350976445355</v>
      </c>
      <c r="M62" s="8">
        <f t="shared" si="5"/>
        <v>1.8151055827971962</v>
      </c>
      <c r="P62" s="6">
        <f t="shared" si="4"/>
        <v>-2.1850467775236986</v>
      </c>
      <c r="R62" s="29"/>
      <c r="S62" s="29"/>
      <c r="T62" s="29"/>
      <c r="U62" s="4" t="s">
        <v>17</v>
      </c>
    </row>
    <row r="63" spans="1:22" x14ac:dyDescent="0.15">
      <c r="A63" s="6">
        <v>31</v>
      </c>
      <c r="B63" s="6">
        <v>61</v>
      </c>
      <c r="D63">
        <v>703.91784667968795</v>
      </c>
      <c r="E63">
        <v>568.19775390625</v>
      </c>
      <c r="F63">
        <v>470.05380249023398</v>
      </c>
      <c r="G63">
        <v>469.63592529296898</v>
      </c>
      <c r="I63" s="7">
        <f t="shared" si="0"/>
        <v>233.86404418945398</v>
      </c>
      <c r="J63" s="7">
        <f t="shared" si="0"/>
        <v>98.561828613281023</v>
      </c>
      <c r="K63" s="7">
        <f t="shared" si="1"/>
        <v>164.87076416015725</v>
      </c>
      <c r="L63" s="8">
        <f t="shared" si="2"/>
        <v>1.6727648672900253</v>
      </c>
      <c r="M63" s="8">
        <f t="shared" si="5"/>
        <v>1.8306824095763361</v>
      </c>
      <c r="P63" s="6">
        <f t="shared" si="4"/>
        <v>-1.3456209076477754</v>
      </c>
      <c r="R63" s="29"/>
      <c r="S63" s="29"/>
      <c r="T63" s="29"/>
    </row>
    <row r="64" spans="1:22" x14ac:dyDescent="0.15">
      <c r="A64" s="6">
        <v>31.5</v>
      </c>
      <c r="B64" s="6">
        <v>62</v>
      </c>
      <c r="D64">
        <v>723.73376464843795</v>
      </c>
      <c r="E64">
        <v>575.84576416015602</v>
      </c>
      <c r="F64">
        <v>468.74026489257801</v>
      </c>
      <c r="G64">
        <v>468.15637207031301</v>
      </c>
      <c r="I64" s="7">
        <f t="shared" si="0"/>
        <v>254.99349975585994</v>
      </c>
      <c r="J64" s="7">
        <f t="shared" si="0"/>
        <v>107.68939208984301</v>
      </c>
      <c r="K64" s="7">
        <f t="shared" si="1"/>
        <v>179.61092529296985</v>
      </c>
      <c r="L64" s="8">
        <f t="shared" si="2"/>
        <v>1.6678608896141247</v>
      </c>
      <c r="M64" s="8">
        <f t="shared" si="5"/>
        <v>1.8283254890340856</v>
      </c>
      <c r="P64" s="6">
        <f t="shared" si="4"/>
        <v>-1.4726339446712418</v>
      </c>
      <c r="U64" s="18">
        <v>12.5</v>
      </c>
      <c r="V64" s="20">
        <f t="shared" ref="V64:V83" si="6">L26</f>
        <v>1.820960817444043</v>
      </c>
    </row>
    <row r="65" spans="1:22" x14ac:dyDescent="0.15">
      <c r="A65" s="6">
        <v>32</v>
      </c>
      <c r="B65" s="6">
        <v>63</v>
      </c>
      <c r="D65">
        <v>741.60809326171898</v>
      </c>
      <c r="E65">
        <v>583.14990234375</v>
      </c>
      <c r="F65">
        <v>469.72702026367199</v>
      </c>
      <c r="G65">
        <v>469.515380859375</v>
      </c>
      <c r="I65" s="7">
        <f t="shared" si="0"/>
        <v>271.88107299804699</v>
      </c>
      <c r="J65" s="7">
        <f t="shared" si="0"/>
        <v>113.634521484375</v>
      </c>
      <c r="K65" s="7">
        <f t="shared" si="1"/>
        <v>192.33690795898451</v>
      </c>
      <c r="L65" s="8">
        <f t="shared" si="2"/>
        <v>1.6925922285458936</v>
      </c>
      <c r="M65" s="8">
        <f t="shared" si="5"/>
        <v>1.8556038850995047</v>
      </c>
      <c r="P65" s="6">
        <f t="shared" si="4"/>
        <v>-2.6175112408402114E-3</v>
      </c>
      <c r="U65" s="18">
        <v>13</v>
      </c>
      <c r="V65" s="20">
        <f t="shared" si="6"/>
        <v>1.813946266655287</v>
      </c>
    </row>
    <row r="66" spans="1:22" x14ac:dyDescent="0.15">
      <c r="A66" s="6">
        <v>32.5</v>
      </c>
      <c r="B66" s="6">
        <v>64</v>
      </c>
      <c r="D66">
        <v>728.89874267578102</v>
      </c>
      <c r="E66">
        <v>577.83166503906295</v>
      </c>
      <c r="F66">
        <v>469.15145874023398</v>
      </c>
      <c r="G66">
        <v>468.70690917968801</v>
      </c>
      <c r="I66" s="7">
        <f t="shared" ref="I66:J129" si="7">D66-F66</f>
        <v>259.74728393554705</v>
      </c>
      <c r="J66" s="7">
        <f t="shared" si="7"/>
        <v>109.12475585937494</v>
      </c>
      <c r="K66" s="7">
        <f t="shared" ref="K66:K129" si="8">I66-0.7*J66</f>
        <v>183.3599548339846</v>
      </c>
      <c r="L66" s="8">
        <f t="shared" ref="L66:L129" si="9">K66/J66</f>
        <v>1.6802782594104846</v>
      </c>
      <c r="M66" s="8">
        <f t="shared" si="5"/>
        <v>1.845836973097746</v>
      </c>
      <c r="P66" s="6">
        <f t="shared" si="4"/>
        <v>-0.52895055193801821</v>
      </c>
      <c r="U66" s="18">
        <v>13.5</v>
      </c>
      <c r="V66" s="20">
        <f t="shared" si="6"/>
        <v>1.7880395153768465</v>
      </c>
    </row>
    <row r="67" spans="1:22" x14ac:dyDescent="0.15">
      <c r="A67" s="6">
        <v>33</v>
      </c>
      <c r="B67" s="6">
        <v>65</v>
      </c>
      <c r="D67">
        <v>734.53741455078102</v>
      </c>
      <c r="E67">
        <v>579.72882080078102</v>
      </c>
      <c r="F67">
        <v>469.74990844726602</v>
      </c>
      <c r="G67">
        <v>469.08865356445301</v>
      </c>
      <c r="I67" s="7">
        <f t="shared" si="7"/>
        <v>264.787506103515</v>
      </c>
      <c r="J67" s="7">
        <f t="shared" si="7"/>
        <v>110.64016723632801</v>
      </c>
      <c r="K67" s="7">
        <f t="shared" si="8"/>
        <v>187.33938903808541</v>
      </c>
      <c r="L67" s="8">
        <f t="shared" si="9"/>
        <v>1.6932312533288878</v>
      </c>
      <c r="M67" s="8">
        <f t="shared" si="5"/>
        <v>1.8613370241497993</v>
      </c>
      <c r="P67" s="6">
        <f t="shared" si="4"/>
        <v>0.30633791996791049</v>
      </c>
      <c r="U67" s="18">
        <v>14</v>
      </c>
      <c r="V67" s="20">
        <f t="shared" si="6"/>
        <v>1.7903502114279759</v>
      </c>
    </row>
    <row r="68" spans="1:22" x14ac:dyDescent="0.15">
      <c r="A68" s="6">
        <v>33.5</v>
      </c>
      <c r="B68" s="6">
        <v>66</v>
      </c>
      <c r="D68">
        <v>719.46728515625</v>
      </c>
      <c r="E68">
        <v>572.93389892578102</v>
      </c>
      <c r="F68">
        <v>510.50588989257801</v>
      </c>
      <c r="G68">
        <v>486.381591796875</v>
      </c>
      <c r="I68" s="7">
        <f t="shared" si="7"/>
        <v>208.96139526367199</v>
      </c>
      <c r="J68" s="7">
        <f t="shared" si="7"/>
        <v>86.552307128906023</v>
      </c>
      <c r="K68" s="7">
        <f t="shared" si="8"/>
        <v>148.37478027343778</v>
      </c>
      <c r="L68" s="8">
        <f t="shared" si="9"/>
        <v>1.7142787430548434</v>
      </c>
      <c r="M68" s="8">
        <f t="shared" si="5"/>
        <v>1.884931571009405</v>
      </c>
      <c r="P68" s="6">
        <f t="shared" si="4"/>
        <v>1.5778339250770095</v>
      </c>
      <c r="U68" s="18">
        <v>14.5</v>
      </c>
      <c r="V68" s="20">
        <f t="shared" si="6"/>
        <v>1.7802672622151698</v>
      </c>
    </row>
    <row r="69" spans="1:22" x14ac:dyDescent="0.15">
      <c r="A69" s="6">
        <v>34</v>
      </c>
      <c r="B69" s="6">
        <v>67</v>
      </c>
      <c r="D69">
        <v>727.28778076171898</v>
      </c>
      <c r="E69">
        <v>575.681396484375</v>
      </c>
      <c r="F69">
        <v>470.37634277343801</v>
      </c>
      <c r="G69">
        <v>469.08587646484398</v>
      </c>
      <c r="I69" s="7">
        <f t="shared" si="7"/>
        <v>256.91143798828097</v>
      </c>
      <c r="J69" s="7">
        <f t="shared" si="7"/>
        <v>106.59552001953102</v>
      </c>
      <c r="K69" s="7">
        <f t="shared" si="8"/>
        <v>182.29457397460925</v>
      </c>
      <c r="L69" s="8">
        <f t="shared" si="9"/>
        <v>1.7101523022844509</v>
      </c>
      <c r="M69" s="8">
        <f t="shared" si="5"/>
        <v>1.8833521873726629</v>
      </c>
      <c r="P69" s="6">
        <f t="shared" si="4"/>
        <v>1.4927218864097036</v>
      </c>
      <c r="U69" s="18">
        <v>15</v>
      </c>
      <c r="V69" s="20">
        <f t="shared" si="6"/>
        <v>1.7770134728498508</v>
      </c>
    </row>
    <row r="70" spans="1:22" x14ac:dyDescent="0.15">
      <c r="A70" s="6">
        <v>34.5</v>
      </c>
      <c r="B70" s="6">
        <v>68</v>
      </c>
      <c r="D70">
        <v>749.75573730468795</v>
      </c>
      <c r="E70">
        <v>586.38299560546898</v>
      </c>
      <c r="F70">
        <v>468.37142944335898</v>
      </c>
      <c r="G70">
        <v>468.05935668945301</v>
      </c>
      <c r="I70" s="7">
        <f t="shared" si="7"/>
        <v>281.38430786132898</v>
      </c>
      <c r="J70" s="7">
        <f t="shared" si="7"/>
        <v>118.32363891601597</v>
      </c>
      <c r="K70" s="7">
        <f t="shared" si="8"/>
        <v>198.55776062011779</v>
      </c>
      <c r="L70" s="8">
        <f t="shared" si="9"/>
        <v>1.6780903836219117</v>
      </c>
      <c r="M70" s="8">
        <f t="shared" si="5"/>
        <v>1.8538373258437737</v>
      </c>
      <c r="P70" s="6">
        <f t="shared" ref="P70:P133" si="10">(M70-$O$2)/$O$2*100</f>
        <v>-9.7816331960552741E-2</v>
      </c>
      <c r="U70" s="18">
        <v>15.5</v>
      </c>
      <c r="V70" s="20">
        <f t="shared" si="6"/>
        <v>1.7747599363112412</v>
      </c>
    </row>
    <row r="71" spans="1:22" x14ac:dyDescent="0.15">
      <c r="A71" s="6">
        <v>35</v>
      </c>
      <c r="B71" s="6">
        <v>69</v>
      </c>
      <c r="D71">
        <v>732.23455810546898</v>
      </c>
      <c r="E71">
        <v>580.33465576171898</v>
      </c>
      <c r="F71">
        <v>469.33120727539102</v>
      </c>
      <c r="G71">
        <v>468.77249145507801</v>
      </c>
      <c r="I71" s="7">
        <f t="shared" si="7"/>
        <v>262.90335083007795</v>
      </c>
      <c r="J71" s="7">
        <f t="shared" si="7"/>
        <v>111.56216430664097</v>
      </c>
      <c r="K71" s="7">
        <f t="shared" si="8"/>
        <v>184.80983581542927</v>
      </c>
      <c r="L71" s="8">
        <f t="shared" si="9"/>
        <v>1.6565637370341701</v>
      </c>
      <c r="M71" s="8">
        <f t="shared" si="5"/>
        <v>1.8348577363896823</v>
      </c>
      <c r="P71" s="6">
        <f t="shared" si="10"/>
        <v>-1.1206150452854193</v>
      </c>
      <c r="U71" s="18">
        <v>16</v>
      </c>
      <c r="V71" s="20">
        <f t="shared" si="6"/>
        <v>1.767671131604275</v>
      </c>
    </row>
    <row r="72" spans="1:22" x14ac:dyDescent="0.15">
      <c r="A72" s="6">
        <v>35.5</v>
      </c>
      <c r="B72" s="6">
        <v>70</v>
      </c>
      <c r="D72">
        <v>734.18182373046898</v>
      </c>
      <c r="E72">
        <v>581.0712890625</v>
      </c>
      <c r="F72">
        <v>469.73553466796898</v>
      </c>
      <c r="G72">
        <v>469.43145751953102</v>
      </c>
      <c r="I72" s="7">
        <f t="shared" si="7"/>
        <v>264.4462890625</v>
      </c>
      <c r="J72" s="7">
        <f t="shared" si="7"/>
        <v>111.63983154296898</v>
      </c>
      <c r="K72" s="7">
        <f t="shared" si="8"/>
        <v>186.29840698242174</v>
      </c>
      <c r="L72" s="8">
        <f t="shared" si="9"/>
        <v>1.668744966806202</v>
      </c>
      <c r="M72" s="8">
        <f t="shared" si="5"/>
        <v>1.8495860232953643</v>
      </c>
      <c r="P72" s="6">
        <f t="shared" si="10"/>
        <v>-0.32691648120169259</v>
      </c>
      <c r="U72" s="18">
        <v>16.5</v>
      </c>
      <c r="V72" s="20">
        <f t="shared" si="6"/>
        <v>1.7455910493002385</v>
      </c>
    </row>
    <row r="73" spans="1:22" x14ac:dyDescent="0.15">
      <c r="A73" s="6">
        <v>36</v>
      </c>
      <c r="B73" s="6">
        <v>71</v>
      </c>
      <c r="D73">
        <v>730.63360595703102</v>
      </c>
      <c r="E73">
        <v>580.61047363281295</v>
      </c>
      <c r="F73">
        <v>469.04431152343801</v>
      </c>
      <c r="G73">
        <v>468.61071777343801</v>
      </c>
      <c r="I73" s="7">
        <f t="shared" si="7"/>
        <v>261.58929443359301</v>
      </c>
      <c r="J73" s="7">
        <f t="shared" si="7"/>
        <v>111.99975585937494</v>
      </c>
      <c r="K73" s="7">
        <f t="shared" si="8"/>
        <v>183.18946533203055</v>
      </c>
      <c r="L73" s="8">
        <f t="shared" si="9"/>
        <v>1.6356237915557623</v>
      </c>
      <c r="M73" s="8">
        <f t="shared" si="5"/>
        <v>1.8190119051785749</v>
      </c>
      <c r="P73" s="6">
        <f t="shared" si="10"/>
        <v>-1.9745374029573821</v>
      </c>
      <c r="U73" s="18">
        <v>17</v>
      </c>
      <c r="V73" s="20">
        <f t="shared" si="6"/>
        <v>1.7632077308833953</v>
      </c>
    </row>
    <row r="74" spans="1:22" x14ac:dyDescent="0.15">
      <c r="A74" s="6">
        <v>36.5</v>
      </c>
      <c r="B74" s="6">
        <v>72</v>
      </c>
      <c r="D74">
        <v>732.19860839843795</v>
      </c>
      <c r="E74">
        <v>581.0166015625</v>
      </c>
      <c r="F74">
        <v>469.23455810546898</v>
      </c>
      <c r="G74">
        <v>468.80014038085898</v>
      </c>
      <c r="I74" s="7">
        <f t="shared" si="7"/>
        <v>262.96405029296898</v>
      </c>
      <c r="J74" s="7">
        <f t="shared" si="7"/>
        <v>112.21646118164102</v>
      </c>
      <c r="K74" s="7">
        <f t="shared" si="8"/>
        <v>184.41252746582026</v>
      </c>
      <c r="L74" s="8">
        <f t="shared" si="9"/>
        <v>1.6433643114740348</v>
      </c>
      <c r="M74" s="8">
        <f t="shared" si="5"/>
        <v>1.8292994822304975</v>
      </c>
      <c r="P74" s="6">
        <f t="shared" si="10"/>
        <v>-1.420146034409173</v>
      </c>
      <c r="U74" s="18">
        <v>17.5</v>
      </c>
      <c r="V74" s="20">
        <f t="shared" si="6"/>
        <v>1.7778456754987348</v>
      </c>
    </row>
    <row r="75" spans="1:22" x14ac:dyDescent="0.15">
      <c r="A75" s="6">
        <v>37</v>
      </c>
      <c r="B75" s="6">
        <v>73</v>
      </c>
      <c r="D75">
        <v>722.89489746093795</v>
      </c>
      <c r="E75">
        <v>576.812255859375</v>
      </c>
      <c r="F75">
        <v>469.56640625</v>
      </c>
      <c r="G75">
        <v>469.28982543945301</v>
      </c>
      <c r="I75" s="7">
        <f t="shared" si="7"/>
        <v>253.32849121093795</v>
      </c>
      <c r="J75" s="7">
        <f t="shared" si="7"/>
        <v>107.52243041992199</v>
      </c>
      <c r="K75" s="7">
        <f t="shared" si="8"/>
        <v>178.06278991699259</v>
      </c>
      <c r="L75" s="8">
        <f t="shared" si="9"/>
        <v>1.6560525019903263</v>
      </c>
      <c r="M75" s="8">
        <f t="shared" si="5"/>
        <v>1.8445347298804391</v>
      </c>
      <c r="P75" s="6">
        <f t="shared" si="10"/>
        <v>-0.59912765931535317</v>
      </c>
      <c r="U75" s="18">
        <v>18</v>
      </c>
      <c r="V75" s="20">
        <f t="shared" si="6"/>
        <v>1.7779070055199069</v>
      </c>
    </row>
    <row r="76" spans="1:22" x14ac:dyDescent="0.15">
      <c r="A76" s="6">
        <v>37.5</v>
      </c>
      <c r="B76" s="6">
        <v>74</v>
      </c>
      <c r="D76">
        <v>721.432861328125</v>
      </c>
      <c r="E76">
        <v>576.64642333984398</v>
      </c>
      <c r="F76">
        <v>468.59387207031301</v>
      </c>
      <c r="G76">
        <v>468.06344604492199</v>
      </c>
      <c r="I76" s="7">
        <f t="shared" si="7"/>
        <v>252.83898925781199</v>
      </c>
      <c r="J76" s="7">
        <f t="shared" si="7"/>
        <v>108.58297729492199</v>
      </c>
      <c r="K76" s="7">
        <f t="shared" si="8"/>
        <v>176.83090515136661</v>
      </c>
      <c r="L76" s="8">
        <f t="shared" si="9"/>
        <v>1.6285324786322313</v>
      </c>
      <c r="M76" s="8">
        <f t="shared" si="5"/>
        <v>1.8195617636559944</v>
      </c>
      <c r="P76" s="6">
        <f t="shared" si="10"/>
        <v>-1.9449058587885377</v>
      </c>
      <c r="U76" s="18">
        <v>18.5</v>
      </c>
      <c r="V76" s="20">
        <f t="shared" si="6"/>
        <v>1.7555556042574512</v>
      </c>
    </row>
    <row r="77" spans="1:22" x14ac:dyDescent="0.15">
      <c r="A77" s="6">
        <v>38</v>
      </c>
      <c r="B77" s="6">
        <v>75</v>
      </c>
      <c r="D77">
        <v>717.298095703125</v>
      </c>
      <c r="E77">
        <v>575.13269042968795</v>
      </c>
      <c r="F77">
        <v>469.92199707031301</v>
      </c>
      <c r="G77">
        <v>469.449462890625</v>
      </c>
      <c r="I77" s="7">
        <f t="shared" si="7"/>
        <v>247.37609863281199</v>
      </c>
      <c r="J77" s="7">
        <f t="shared" si="7"/>
        <v>105.68322753906295</v>
      </c>
      <c r="K77" s="7">
        <f t="shared" si="8"/>
        <v>173.39783935546791</v>
      </c>
      <c r="L77" s="8">
        <f t="shared" si="9"/>
        <v>1.6407318681800864</v>
      </c>
      <c r="M77" s="8">
        <f t="shared" si="5"/>
        <v>1.8343082103374997</v>
      </c>
      <c r="P77" s="6">
        <f t="shared" si="10"/>
        <v>-1.1502286752572577</v>
      </c>
      <c r="U77" s="18">
        <v>19</v>
      </c>
      <c r="V77" s="20">
        <f t="shared" si="6"/>
        <v>1.7403919167403192</v>
      </c>
    </row>
    <row r="78" spans="1:22" x14ac:dyDescent="0.15">
      <c r="A78" s="6">
        <v>38.5</v>
      </c>
      <c r="B78" s="6">
        <v>76</v>
      </c>
      <c r="D78">
        <v>710.28918457031295</v>
      </c>
      <c r="E78">
        <v>572.82684326171898</v>
      </c>
      <c r="F78">
        <v>468.59060668945301</v>
      </c>
      <c r="G78">
        <v>468.17205810546898</v>
      </c>
      <c r="I78" s="7">
        <f t="shared" si="7"/>
        <v>241.69857788085994</v>
      </c>
      <c r="J78" s="7">
        <f t="shared" si="7"/>
        <v>104.65478515625</v>
      </c>
      <c r="K78" s="7">
        <f t="shared" si="8"/>
        <v>168.44022827148495</v>
      </c>
      <c r="L78" s="8">
        <f t="shared" si="9"/>
        <v>1.6094842488091017</v>
      </c>
      <c r="M78" s="8">
        <f t="shared" si="5"/>
        <v>1.8056076481001651</v>
      </c>
      <c r="P78" s="6">
        <f t="shared" si="10"/>
        <v>-2.6968847922955606</v>
      </c>
      <c r="U78" s="18">
        <v>19.5</v>
      </c>
      <c r="V78" s="20">
        <f t="shared" si="6"/>
        <v>1.7618825784655563</v>
      </c>
    </row>
    <row r="79" spans="1:22" x14ac:dyDescent="0.15">
      <c r="A79" s="6">
        <v>39</v>
      </c>
      <c r="B79" s="6">
        <v>77</v>
      </c>
      <c r="D79">
        <v>727.64111328125</v>
      </c>
      <c r="E79">
        <v>579.68981933593795</v>
      </c>
      <c r="F79">
        <v>469.24060058593801</v>
      </c>
      <c r="G79">
        <v>468.93325805664102</v>
      </c>
      <c r="I79" s="7">
        <f t="shared" si="7"/>
        <v>258.40051269531199</v>
      </c>
      <c r="J79" s="7">
        <f t="shared" si="7"/>
        <v>110.75656127929693</v>
      </c>
      <c r="K79" s="7">
        <f t="shared" si="8"/>
        <v>180.87091979980414</v>
      </c>
      <c r="L79" s="8">
        <f t="shared" si="9"/>
        <v>1.6330492542441661</v>
      </c>
      <c r="M79" s="8">
        <f t="shared" si="5"/>
        <v>1.8317197106688798</v>
      </c>
      <c r="P79" s="6">
        <f t="shared" si="10"/>
        <v>-1.2897213727631833</v>
      </c>
      <c r="U79" s="18">
        <v>20</v>
      </c>
      <c r="V79" s="20">
        <f t="shared" si="6"/>
        <v>1.7606266427578861</v>
      </c>
    </row>
    <row r="80" spans="1:22" x14ac:dyDescent="0.15">
      <c r="A80" s="6">
        <v>39.5</v>
      </c>
      <c r="B80" s="6">
        <v>78</v>
      </c>
      <c r="D80">
        <v>718.804931640625</v>
      </c>
      <c r="E80">
        <v>576.59265136718795</v>
      </c>
      <c r="F80">
        <v>467.87979125976602</v>
      </c>
      <c r="G80">
        <v>467.54220581054699</v>
      </c>
      <c r="I80" s="7">
        <f t="shared" si="7"/>
        <v>250.92514038085898</v>
      </c>
      <c r="J80" s="7">
        <f t="shared" si="7"/>
        <v>109.05044555664097</v>
      </c>
      <c r="K80" s="7">
        <f t="shared" si="8"/>
        <v>174.58982849121031</v>
      </c>
      <c r="L80" s="8">
        <f t="shared" si="9"/>
        <v>1.6010005974760377</v>
      </c>
      <c r="M80" s="8">
        <f t="shared" si="5"/>
        <v>1.8022181110344015</v>
      </c>
      <c r="P80" s="6">
        <f t="shared" si="10"/>
        <v>-2.8795449155830282</v>
      </c>
      <c r="U80" s="18">
        <v>20.5</v>
      </c>
      <c r="V80" s="20">
        <f t="shared" si="6"/>
        <v>1.7710967244416651</v>
      </c>
    </row>
    <row r="81" spans="1:22" x14ac:dyDescent="0.15">
      <c r="A81" s="6">
        <v>40</v>
      </c>
      <c r="B81" s="6">
        <v>79</v>
      </c>
      <c r="D81">
        <v>725.20452880859398</v>
      </c>
      <c r="E81">
        <v>578.90826416015602</v>
      </c>
      <c r="F81">
        <v>469.42687988281301</v>
      </c>
      <c r="G81">
        <v>469.03335571289102</v>
      </c>
      <c r="I81" s="7">
        <f t="shared" si="7"/>
        <v>255.77764892578097</v>
      </c>
      <c r="J81" s="7">
        <f t="shared" si="7"/>
        <v>109.874908447265</v>
      </c>
      <c r="K81" s="7">
        <f t="shared" si="8"/>
        <v>178.86521301269548</v>
      </c>
      <c r="L81" s="8">
        <f t="shared" si="9"/>
        <v>1.6278986307282588</v>
      </c>
      <c r="M81" s="8">
        <f t="shared" si="5"/>
        <v>1.8316632014202727</v>
      </c>
      <c r="P81" s="6">
        <f t="shared" si="10"/>
        <v>-1.2927666223406895</v>
      </c>
      <c r="U81" s="18">
        <v>21</v>
      </c>
      <c r="V81" s="20">
        <f t="shared" si="6"/>
        <v>1.6775749459311111</v>
      </c>
    </row>
    <row r="82" spans="1:22" x14ac:dyDescent="0.15">
      <c r="A82" s="6">
        <v>40.5</v>
      </c>
      <c r="B82" s="6">
        <v>80</v>
      </c>
      <c r="D82">
        <v>725.32183837890602</v>
      </c>
      <c r="E82">
        <v>579.21063232421898</v>
      </c>
      <c r="F82">
        <v>468.45959472656301</v>
      </c>
      <c r="G82">
        <v>468.05380249023398</v>
      </c>
      <c r="I82" s="7">
        <f t="shared" si="7"/>
        <v>256.86224365234301</v>
      </c>
      <c r="J82" s="7">
        <f t="shared" si="7"/>
        <v>111.156829833985</v>
      </c>
      <c r="K82" s="7">
        <f t="shared" si="8"/>
        <v>179.05246276855351</v>
      </c>
      <c r="L82" s="8">
        <f t="shared" si="9"/>
        <v>1.6108093675932647</v>
      </c>
      <c r="M82" s="8">
        <f t="shared" si="5"/>
        <v>1.8171209954189287</v>
      </c>
      <c r="P82" s="6">
        <f t="shared" si="10"/>
        <v>-2.0764373978891841</v>
      </c>
      <c r="U82" s="18">
        <v>21.5</v>
      </c>
      <c r="V82" s="20">
        <f t="shared" si="6"/>
        <v>1.7476630477946165</v>
      </c>
    </row>
    <row r="83" spans="1:22" x14ac:dyDescent="0.15">
      <c r="A83" s="6">
        <v>41</v>
      </c>
      <c r="B83" s="6">
        <v>81</v>
      </c>
      <c r="D83">
        <v>731.135498046875</v>
      </c>
      <c r="E83">
        <v>581.69488525390602</v>
      </c>
      <c r="F83">
        <v>469.47283935546898</v>
      </c>
      <c r="G83">
        <v>469.00637817382801</v>
      </c>
      <c r="I83" s="7">
        <f t="shared" si="7"/>
        <v>261.66265869140602</v>
      </c>
      <c r="J83" s="7">
        <f t="shared" si="7"/>
        <v>112.68850708007801</v>
      </c>
      <c r="K83" s="7">
        <f t="shared" si="8"/>
        <v>182.78070373535144</v>
      </c>
      <c r="L83" s="8">
        <f t="shared" si="9"/>
        <v>1.6219995141604364</v>
      </c>
      <c r="M83" s="8">
        <f t="shared" si="5"/>
        <v>1.8308581991197508</v>
      </c>
      <c r="P83" s="6">
        <f t="shared" si="10"/>
        <v>-1.3361477143916511</v>
      </c>
      <c r="U83" s="18">
        <v>22</v>
      </c>
      <c r="V83" s="20">
        <f t="shared" si="6"/>
        <v>1.8051816843980015</v>
      </c>
    </row>
    <row r="84" spans="1:22" x14ac:dyDescent="0.15">
      <c r="A84" s="6">
        <v>41.5</v>
      </c>
      <c r="B84" s="6">
        <v>82</v>
      </c>
      <c r="D84">
        <v>728.96960449218795</v>
      </c>
      <c r="E84">
        <v>581.14434814453102</v>
      </c>
      <c r="F84">
        <v>468.01800537109398</v>
      </c>
      <c r="G84">
        <v>467.783935546875</v>
      </c>
      <c r="I84" s="7">
        <f t="shared" si="7"/>
        <v>260.95159912109398</v>
      </c>
      <c r="J84" s="7">
        <f t="shared" si="7"/>
        <v>113.36041259765602</v>
      </c>
      <c r="K84" s="7">
        <f t="shared" si="8"/>
        <v>181.59931030273475</v>
      </c>
      <c r="L84" s="8">
        <f t="shared" si="9"/>
        <v>1.6019640908266217</v>
      </c>
      <c r="M84" s="8">
        <f t="shared" si="5"/>
        <v>1.8133698329195862</v>
      </c>
      <c r="P84" s="6">
        <f t="shared" si="10"/>
        <v>-2.2785852993008726</v>
      </c>
      <c r="U84" s="18">
        <v>65</v>
      </c>
      <c r="V84" s="20">
        <f t="shared" ref="V84:V104" si="11">L131</f>
        <v>1.5196217126282896</v>
      </c>
    </row>
    <row r="85" spans="1:22" x14ac:dyDescent="0.15">
      <c r="A85" s="6">
        <v>42</v>
      </c>
      <c r="B85" s="6">
        <v>83</v>
      </c>
      <c r="D85">
        <v>710.93151855468795</v>
      </c>
      <c r="E85">
        <v>573.882080078125</v>
      </c>
      <c r="F85">
        <v>469.03582763671898</v>
      </c>
      <c r="G85">
        <v>468.69201660156301</v>
      </c>
      <c r="I85" s="7">
        <f t="shared" si="7"/>
        <v>241.89569091796898</v>
      </c>
      <c r="J85" s="7">
        <f t="shared" si="7"/>
        <v>105.19006347656199</v>
      </c>
      <c r="K85" s="7">
        <f t="shared" si="8"/>
        <v>168.26264648437558</v>
      </c>
      <c r="L85" s="8">
        <f t="shared" si="9"/>
        <v>1.5996059030981302</v>
      </c>
      <c r="M85" s="8">
        <f t="shared" si="5"/>
        <v>1.8135587023247448</v>
      </c>
      <c r="P85" s="6">
        <f t="shared" si="10"/>
        <v>-2.2684072401257827</v>
      </c>
      <c r="U85" s="18">
        <v>65.5</v>
      </c>
      <c r="V85" s="20">
        <f t="shared" si="11"/>
        <v>1.503556649974338</v>
      </c>
    </row>
    <row r="86" spans="1:22" x14ac:dyDescent="0.15">
      <c r="A86" s="6">
        <v>42.5</v>
      </c>
      <c r="B86" s="6">
        <v>84</v>
      </c>
      <c r="D86">
        <v>704.37738037109398</v>
      </c>
      <c r="E86">
        <v>571.78698730468795</v>
      </c>
      <c r="F86">
        <v>469.56411743164102</v>
      </c>
      <c r="G86">
        <v>468.82565307617199</v>
      </c>
      <c r="I86" s="7">
        <f t="shared" si="7"/>
        <v>234.81326293945295</v>
      </c>
      <c r="J86" s="7">
        <f t="shared" si="7"/>
        <v>102.96133422851597</v>
      </c>
      <c r="K86" s="7">
        <f t="shared" si="8"/>
        <v>162.74032897949178</v>
      </c>
      <c r="L86" s="8">
        <f t="shared" si="9"/>
        <v>1.5805965433421854</v>
      </c>
      <c r="M86" s="8">
        <f t="shared" si="5"/>
        <v>1.7970963997024503</v>
      </c>
      <c r="P86" s="6">
        <f t="shared" si="10"/>
        <v>-3.1555508730887056</v>
      </c>
      <c r="U86" s="18">
        <v>66</v>
      </c>
      <c r="V86" s="20">
        <f t="shared" si="11"/>
        <v>1.4950127901770551</v>
      </c>
    </row>
    <row r="87" spans="1:22" x14ac:dyDescent="0.15">
      <c r="A87" s="6">
        <v>43</v>
      </c>
      <c r="B87" s="6">
        <v>85</v>
      </c>
      <c r="C87" s="6" t="s">
        <v>10</v>
      </c>
      <c r="D87">
        <v>698.92742919921898</v>
      </c>
      <c r="E87">
        <v>568.31256103515602</v>
      </c>
      <c r="F87">
        <v>468.714599609375</v>
      </c>
      <c r="G87">
        <v>468.149658203125</v>
      </c>
      <c r="I87" s="7">
        <f t="shared" si="7"/>
        <v>230.21282958984398</v>
      </c>
      <c r="J87" s="7">
        <f t="shared" si="7"/>
        <v>100.16290283203102</v>
      </c>
      <c r="K87" s="7">
        <f t="shared" si="8"/>
        <v>160.09879760742228</v>
      </c>
      <c r="L87" s="8">
        <f t="shared" si="9"/>
        <v>1.5983841630059508</v>
      </c>
      <c r="M87" s="8">
        <f t="shared" si="5"/>
        <v>1.8174310764998658</v>
      </c>
      <c r="P87" s="6">
        <f t="shared" si="10"/>
        <v>-2.0597273140711971</v>
      </c>
      <c r="U87" s="18">
        <v>66.5</v>
      </c>
      <c r="V87" s="20">
        <f t="shared" si="11"/>
        <v>1.4966954812145308</v>
      </c>
    </row>
    <row r="88" spans="1:22" x14ac:dyDescent="0.15">
      <c r="A88" s="6">
        <v>43.5</v>
      </c>
      <c r="B88" s="6">
        <v>86</v>
      </c>
      <c r="D88">
        <v>689.16217041015602</v>
      </c>
      <c r="E88">
        <v>563.25695800781295</v>
      </c>
      <c r="F88">
        <v>469.44766235351602</v>
      </c>
      <c r="G88">
        <v>468.76922607421898</v>
      </c>
      <c r="I88" s="7">
        <f t="shared" si="7"/>
        <v>219.71450805664</v>
      </c>
      <c r="J88" s="7">
        <f t="shared" si="7"/>
        <v>94.487731933593977</v>
      </c>
      <c r="K88" s="7">
        <f t="shared" si="8"/>
        <v>153.57309570312424</v>
      </c>
      <c r="L88" s="8">
        <f t="shared" si="9"/>
        <v>1.6253231246047422</v>
      </c>
      <c r="M88" s="8">
        <f t="shared" ref="M88:M151" si="12">L88+ABS($N$2)*A88</f>
        <v>1.8469170952323073</v>
      </c>
      <c r="P88" s="6">
        <f t="shared" si="10"/>
        <v>-0.47074341673442288</v>
      </c>
      <c r="U88" s="18">
        <v>67</v>
      </c>
      <c r="V88" s="20">
        <f t="shared" si="11"/>
        <v>1.5012801332277825</v>
      </c>
    </row>
    <row r="89" spans="1:22" x14ac:dyDescent="0.15">
      <c r="A89" s="6">
        <v>44</v>
      </c>
      <c r="B89" s="6">
        <v>87</v>
      </c>
      <c r="D89">
        <v>688.055908203125</v>
      </c>
      <c r="E89">
        <v>563.40557861328102</v>
      </c>
      <c r="F89">
        <v>468.91021728515602</v>
      </c>
      <c r="G89">
        <v>468.55856323242199</v>
      </c>
      <c r="I89" s="7">
        <f t="shared" si="7"/>
        <v>219.14569091796898</v>
      </c>
      <c r="J89" s="7">
        <f t="shared" si="7"/>
        <v>94.847015380859034</v>
      </c>
      <c r="K89" s="7">
        <f t="shared" si="8"/>
        <v>152.75278015136766</v>
      </c>
      <c r="L89" s="8">
        <f t="shared" si="9"/>
        <v>1.6105175216952006</v>
      </c>
      <c r="M89" s="8">
        <f t="shared" si="12"/>
        <v>1.834658549456416</v>
      </c>
      <c r="P89" s="6">
        <f t="shared" si="10"/>
        <v>-1.1313491098735202</v>
      </c>
      <c r="U89" s="18">
        <v>67.5</v>
      </c>
      <c r="V89" s="20">
        <f t="shared" si="11"/>
        <v>1.4873143102559774</v>
      </c>
    </row>
    <row r="90" spans="1:22" x14ac:dyDescent="0.15">
      <c r="A90" s="6">
        <v>44.5</v>
      </c>
      <c r="B90" s="6">
        <v>88</v>
      </c>
      <c r="D90">
        <v>684.71063232421898</v>
      </c>
      <c r="E90">
        <v>562.627685546875</v>
      </c>
      <c r="F90">
        <v>468.57736206054699</v>
      </c>
      <c r="G90">
        <v>468.03942871093801</v>
      </c>
      <c r="I90" s="7">
        <f t="shared" si="7"/>
        <v>216.13327026367199</v>
      </c>
      <c r="J90" s="7">
        <f t="shared" si="7"/>
        <v>94.588256835936988</v>
      </c>
      <c r="K90" s="7">
        <f t="shared" si="8"/>
        <v>149.92149047851609</v>
      </c>
      <c r="L90" s="8">
        <f t="shared" si="9"/>
        <v>1.5849905209539321</v>
      </c>
      <c r="M90" s="8">
        <f t="shared" si="12"/>
        <v>1.8116786058487977</v>
      </c>
      <c r="P90" s="6">
        <f t="shared" si="10"/>
        <v>-2.3697245136725393</v>
      </c>
      <c r="U90" s="18">
        <v>68</v>
      </c>
      <c r="V90" s="20">
        <f t="shared" si="11"/>
        <v>1.5044234337726905</v>
      </c>
    </row>
    <row r="91" spans="1:22" x14ac:dyDescent="0.15">
      <c r="A91" s="6">
        <v>45</v>
      </c>
      <c r="B91" s="6">
        <v>89</v>
      </c>
      <c r="D91">
        <v>712.75347900390602</v>
      </c>
      <c r="E91">
        <v>574.52471923828102</v>
      </c>
      <c r="F91">
        <v>469.62268066406301</v>
      </c>
      <c r="G91">
        <v>469.10647583007801</v>
      </c>
      <c r="I91" s="7">
        <f t="shared" si="7"/>
        <v>243.13079833984301</v>
      </c>
      <c r="J91" s="7">
        <f t="shared" si="7"/>
        <v>105.41824340820301</v>
      </c>
      <c r="K91" s="7">
        <f t="shared" si="8"/>
        <v>169.33802795410091</v>
      </c>
      <c r="L91" s="8">
        <f t="shared" si="9"/>
        <v>1.6063446181548122</v>
      </c>
      <c r="M91" s="8">
        <f t="shared" si="12"/>
        <v>1.8355797601833279</v>
      </c>
      <c r="P91" s="6">
        <f t="shared" si="10"/>
        <v>-1.0817056152939568</v>
      </c>
      <c r="U91" s="18">
        <v>68.5</v>
      </c>
      <c r="V91" s="20">
        <f t="shared" si="11"/>
        <v>1.4896584589979167</v>
      </c>
    </row>
    <row r="92" spans="1:22" x14ac:dyDescent="0.15">
      <c r="A92" s="6">
        <v>45.5</v>
      </c>
      <c r="B92" s="6">
        <v>90</v>
      </c>
      <c r="D92">
        <v>707.75305175781295</v>
      </c>
      <c r="E92">
        <v>572.08917236328102</v>
      </c>
      <c r="F92">
        <v>470.58096313476602</v>
      </c>
      <c r="G92">
        <v>468.83792114257801</v>
      </c>
      <c r="I92" s="7">
        <f t="shared" si="7"/>
        <v>237.17208862304693</v>
      </c>
      <c r="J92" s="7">
        <f t="shared" si="7"/>
        <v>103.25125122070301</v>
      </c>
      <c r="K92" s="7">
        <f t="shared" si="8"/>
        <v>164.89621276855485</v>
      </c>
      <c r="L92" s="8">
        <f t="shared" si="9"/>
        <v>1.597038397298292</v>
      </c>
      <c r="M92" s="8">
        <f t="shared" si="12"/>
        <v>1.8288205964604578</v>
      </c>
      <c r="P92" s="6">
        <f t="shared" si="10"/>
        <v>-1.445952901865974</v>
      </c>
      <c r="U92" s="18">
        <v>69</v>
      </c>
      <c r="V92" s="20">
        <f t="shared" si="11"/>
        <v>1.5263726755700449</v>
      </c>
    </row>
    <row r="93" spans="1:22" x14ac:dyDescent="0.15">
      <c r="A93" s="6">
        <v>46</v>
      </c>
      <c r="B93" s="6">
        <v>91</v>
      </c>
      <c r="D93">
        <v>716.30944824218795</v>
      </c>
      <c r="E93">
        <v>576.04931640625</v>
      </c>
      <c r="F93">
        <v>477.69955444335898</v>
      </c>
      <c r="G93">
        <v>472.37225341796898</v>
      </c>
      <c r="I93" s="7">
        <f t="shared" si="7"/>
        <v>238.60989379882898</v>
      </c>
      <c r="J93" s="7">
        <f t="shared" si="7"/>
        <v>103.67706298828102</v>
      </c>
      <c r="K93" s="7">
        <f t="shared" si="8"/>
        <v>166.03594970703227</v>
      </c>
      <c r="L93" s="8">
        <f t="shared" si="9"/>
        <v>1.6014723500201764</v>
      </c>
      <c r="M93" s="8">
        <f t="shared" si="12"/>
        <v>1.8358016063159925</v>
      </c>
      <c r="P93" s="6">
        <f t="shared" si="10"/>
        <v>-1.0697504600154761</v>
      </c>
      <c r="U93" s="18">
        <v>69.5</v>
      </c>
      <c r="V93" s="20">
        <f t="shared" si="11"/>
        <v>1.5323941508553225</v>
      </c>
    </row>
    <row r="94" spans="1:22" x14ac:dyDescent="0.15">
      <c r="A94" s="6">
        <v>46.5</v>
      </c>
      <c r="B94" s="6">
        <v>92</v>
      </c>
      <c r="D94">
        <v>716.36413574218795</v>
      </c>
      <c r="E94">
        <v>575.35339355468795</v>
      </c>
      <c r="F94">
        <v>484.45895385742199</v>
      </c>
      <c r="G94">
        <v>475.08340454101602</v>
      </c>
      <c r="I94" s="7">
        <f t="shared" si="7"/>
        <v>231.90518188476597</v>
      </c>
      <c r="J94" s="7">
        <f t="shared" si="7"/>
        <v>100.26998901367193</v>
      </c>
      <c r="K94" s="7">
        <f t="shared" si="8"/>
        <v>161.71618957519561</v>
      </c>
      <c r="L94" s="8">
        <f t="shared" si="9"/>
        <v>1.6128074927099616</v>
      </c>
      <c r="M94" s="8">
        <f t="shared" si="12"/>
        <v>1.8496838061394278</v>
      </c>
      <c r="P94" s="6">
        <f t="shared" si="10"/>
        <v>-0.32164702227396408</v>
      </c>
      <c r="U94" s="18">
        <v>70</v>
      </c>
      <c r="V94" s="20">
        <f t="shared" si="11"/>
        <v>1.5079118758504542</v>
      </c>
    </row>
    <row r="95" spans="1:22" x14ac:dyDescent="0.15">
      <c r="A95" s="6">
        <v>47</v>
      </c>
      <c r="B95" s="6">
        <v>93</v>
      </c>
      <c r="D95">
        <v>713.04156494140602</v>
      </c>
      <c r="E95">
        <v>574.96142578125</v>
      </c>
      <c r="F95">
        <v>469.04400634765602</v>
      </c>
      <c r="G95">
        <v>468.514892578125</v>
      </c>
      <c r="I95" s="7">
        <f t="shared" si="7"/>
        <v>243.99755859375</v>
      </c>
      <c r="J95" s="7">
        <f t="shared" si="7"/>
        <v>106.446533203125</v>
      </c>
      <c r="K95" s="7">
        <f t="shared" si="8"/>
        <v>169.4849853515625</v>
      </c>
      <c r="L95" s="8">
        <f t="shared" si="9"/>
        <v>1.5922076581690576</v>
      </c>
      <c r="M95" s="8">
        <f t="shared" si="12"/>
        <v>1.831631028732174</v>
      </c>
      <c r="P95" s="6">
        <f t="shared" si="10"/>
        <v>-1.2945003892417697</v>
      </c>
      <c r="U95" s="18">
        <v>70.5</v>
      </c>
      <c r="V95" s="20">
        <f t="shared" si="11"/>
        <v>1.4752795048625293</v>
      </c>
    </row>
    <row r="96" spans="1:22" x14ac:dyDescent="0.15">
      <c r="A96" s="6">
        <v>47.5</v>
      </c>
      <c r="B96" s="6">
        <v>94</v>
      </c>
      <c r="D96">
        <v>676.88720703125</v>
      </c>
      <c r="E96">
        <v>560.19934082031295</v>
      </c>
      <c r="F96">
        <v>469.36883544921898</v>
      </c>
      <c r="G96">
        <v>468.77822875976602</v>
      </c>
      <c r="I96" s="7">
        <f t="shared" si="7"/>
        <v>207.51837158203102</v>
      </c>
      <c r="J96" s="7">
        <f t="shared" si="7"/>
        <v>91.421112060546932</v>
      </c>
      <c r="K96" s="7">
        <f t="shared" si="8"/>
        <v>143.52359313964817</v>
      </c>
      <c r="L96" s="8">
        <f t="shared" si="9"/>
        <v>1.5699173845598651</v>
      </c>
      <c r="M96" s="8">
        <f t="shared" si="12"/>
        <v>1.8118878122566318</v>
      </c>
      <c r="P96" s="6">
        <f t="shared" si="10"/>
        <v>-2.358450505598257</v>
      </c>
      <c r="U96" s="18">
        <v>71</v>
      </c>
      <c r="V96" s="20">
        <f t="shared" si="11"/>
        <v>1.494605955974065</v>
      </c>
    </row>
    <row r="97" spans="1:22" x14ac:dyDescent="0.15">
      <c r="A97" s="6">
        <v>48</v>
      </c>
      <c r="B97" s="6">
        <v>95</v>
      </c>
      <c r="D97">
        <v>701.11688232421898</v>
      </c>
      <c r="E97">
        <v>569.61712646484398</v>
      </c>
      <c r="F97">
        <v>470.88665771484398</v>
      </c>
      <c r="G97">
        <v>469.05429077148398</v>
      </c>
      <c r="I97" s="7">
        <f t="shared" si="7"/>
        <v>230.230224609375</v>
      </c>
      <c r="J97" s="7">
        <f t="shared" si="7"/>
        <v>100.56283569336</v>
      </c>
      <c r="K97" s="7">
        <f t="shared" si="8"/>
        <v>159.83623962402299</v>
      </c>
      <c r="L97" s="8">
        <f t="shared" si="9"/>
        <v>1.5894165923423411</v>
      </c>
      <c r="M97" s="8">
        <f t="shared" si="12"/>
        <v>1.8339340771727579</v>
      </c>
      <c r="P97" s="6">
        <f t="shared" si="10"/>
        <v>-1.1703904875259397</v>
      </c>
      <c r="U97" s="18">
        <v>71.5</v>
      </c>
      <c r="V97" s="20">
        <f t="shared" si="11"/>
        <v>1.5246367439228803</v>
      </c>
    </row>
    <row r="98" spans="1:22" x14ac:dyDescent="0.15">
      <c r="A98" s="6">
        <v>48.5</v>
      </c>
      <c r="B98" s="6">
        <v>96</v>
      </c>
      <c r="D98">
        <v>711.362060546875</v>
      </c>
      <c r="E98">
        <v>573.64587402343795</v>
      </c>
      <c r="F98">
        <v>477.12887573242199</v>
      </c>
      <c r="G98">
        <v>471.80862426757801</v>
      </c>
      <c r="I98" s="7">
        <f t="shared" si="7"/>
        <v>234.23318481445301</v>
      </c>
      <c r="J98" s="7">
        <f t="shared" si="7"/>
        <v>101.83724975585994</v>
      </c>
      <c r="K98" s="7">
        <f t="shared" si="8"/>
        <v>162.94710998535106</v>
      </c>
      <c r="L98" s="8">
        <f t="shared" si="9"/>
        <v>1.6000737488099213</v>
      </c>
      <c r="M98" s="8">
        <f t="shared" si="12"/>
        <v>1.8471382907739882</v>
      </c>
      <c r="P98" s="6">
        <f t="shared" si="10"/>
        <v>-0.4588233214145726</v>
      </c>
      <c r="U98" s="18">
        <v>72</v>
      </c>
      <c r="V98" s="20">
        <f t="shared" si="11"/>
        <v>1.5040040261629313</v>
      </c>
    </row>
    <row r="99" spans="1:22" x14ac:dyDescent="0.15">
      <c r="A99" s="6">
        <v>49</v>
      </c>
      <c r="B99" s="6">
        <v>97</v>
      </c>
      <c r="D99">
        <v>708.47076416015602</v>
      </c>
      <c r="E99">
        <v>571.43963623046898</v>
      </c>
      <c r="F99">
        <v>471.28851318359398</v>
      </c>
      <c r="G99">
        <v>469.64376831054699</v>
      </c>
      <c r="I99" s="7">
        <f t="shared" si="7"/>
        <v>237.18225097656205</v>
      </c>
      <c r="J99" s="7">
        <f t="shared" si="7"/>
        <v>101.79586791992199</v>
      </c>
      <c r="K99" s="7">
        <f t="shared" si="8"/>
        <v>165.92514343261666</v>
      </c>
      <c r="L99" s="8">
        <f t="shared" si="9"/>
        <v>1.6299791614640209</v>
      </c>
      <c r="M99" s="8">
        <f t="shared" si="12"/>
        <v>1.8795907605617379</v>
      </c>
      <c r="P99" s="6">
        <f t="shared" si="10"/>
        <v>1.2900208473916881</v>
      </c>
      <c r="U99" s="18">
        <v>72.5</v>
      </c>
      <c r="V99" s="20">
        <f t="shared" si="11"/>
        <v>1.4886370437947376</v>
      </c>
    </row>
    <row r="100" spans="1:22" x14ac:dyDescent="0.15">
      <c r="A100" s="6">
        <v>49.5</v>
      </c>
      <c r="B100" s="6">
        <v>98</v>
      </c>
      <c r="D100">
        <v>719.10394287109398</v>
      </c>
      <c r="E100">
        <v>574.60321044921898</v>
      </c>
      <c r="F100">
        <v>469.74566650390602</v>
      </c>
      <c r="G100">
        <v>468.55676269531301</v>
      </c>
      <c r="I100" s="7">
        <f t="shared" si="7"/>
        <v>249.35827636718795</v>
      </c>
      <c r="J100" s="7">
        <f t="shared" si="7"/>
        <v>106.04644775390597</v>
      </c>
      <c r="K100" s="7">
        <f t="shared" si="8"/>
        <v>175.12576293945378</v>
      </c>
      <c r="L100" s="8">
        <f t="shared" si="9"/>
        <v>1.651406215377011</v>
      </c>
      <c r="M100" s="8">
        <f t="shared" si="12"/>
        <v>1.9035648716083782</v>
      </c>
      <c r="P100" s="6">
        <f t="shared" si="10"/>
        <v>2.5819713393094812</v>
      </c>
      <c r="U100" s="18">
        <v>73</v>
      </c>
      <c r="V100" s="20">
        <f t="shared" si="11"/>
        <v>1.483447546654814</v>
      </c>
    </row>
    <row r="101" spans="1:22" x14ac:dyDescent="0.15">
      <c r="A101" s="6">
        <v>50</v>
      </c>
      <c r="B101" s="6">
        <v>99</v>
      </c>
      <c r="D101">
        <v>679.535400390625</v>
      </c>
      <c r="E101">
        <v>559.11407470703102</v>
      </c>
      <c r="F101">
        <v>470.11514282226602</v>
      </c>
      <c r="G101">
        <v>469.09994506835898</v>
      </c>
      <c r="I101" s="7">
        <f t="shared" si="7"/>
        <v>209.42025756835898</v>
      </c>
      <c r="J101" s="7">
        <f t="shared" si="7"/>
        <v>90.014129638672046</v>
      </c>
      <c r="K101" s="7">
        <f t="shared" si="8"/>
        <v>146.41036682128856</v>
      </c>
      <c r="L101" s="8">
        <f t="shared" si="9"/>
        <v>1.6265264954401943</v>
      </c>
      <c r="M101" s="8">
        <f t="shared" si="12"/>
        <v>1.8812322088052118</v>
      </c>
      <c r="P101" s="6">
        <f t="shared" si="10"/>
        <v>1.3784775105600557</v>
      </c>
      <c r="U101" s="18">
        <v>73.5</v>
      </c>
      <c r="V101" s="20">
        <f t="shared" si="11"/>
        <v>1.4703885509264076</v>
      </c>
    </row>
    <row r="102" spans="1:22" x14ac:dyDescent="0.15">
      <c r="A102" s="6">
        <v>50.5</v>
      </c>
      <c r="B102" s="6">
        <v>100</v>
      </c>
      <c r="D102">
        <v>730.96179199218795</v>
      </c>
      <c r="E102">
        <v>580.96270751953102</v>
      </c>
      <c r="F102">
        <v>469.83413696289102</v>
      </c>
      <c r="G102">
        <v>468.91363525390602</v>
      </c>
      <c r="I102" s="7">
        <f t="shared" si="7"/>
        <v>261.12765502929693</v>
      </c>
      <c r="J102" s="7">
        <f t="shared" si="7"/>
        <v>112.049072265625</v>
      </c>
      <c r="K102" s="7">
        <f t="shared" si="8"/>
        <v>182.69330444335944</v>
      </c>
      <c r="L102" s="8">
        <f t="shared" si="9"/>
        <v>1.6304758330373703</v>
      </c>
      <c r="M102" s="8">
        <f t="shared" si="12"/>
        <v>1.8877286035360379</v>
      </c>
      <c r="P102" s="6">
        <f t="shared" si="10"/>
        <v>1.7285643334605909</v>
      </c>
      <c r="U102" s="18">
        <v>74</v>
      </c>
      <c r="V102" s="20">
        <f t="shared" si="11"/>
        <v>1.4698640999034713</v>
      </c>
    </row>
    <row r="103" spans="1:22" x14ac:dyDescent="0.15">
      <c r="A103" s="6">
        <v>51</v>
      </c>
      <c r="B103" s="6">
        <v>101</v>
      </c>
      <c r="D103">
        <v>728.999267578125</v>
      </c>
      <c r="E103">
        <v>579.423828125</v>
      </c>
      <c r="F103">
        <v>469.48037719726602</v>
      </c>
      <c r="G103">
        <v>468.151123046875</v>
      </c>
      <c r="I103" s="7">
        <f t="shared" si="7"/>
        <v>259.51889038085898</v>
      </c>
      <c r="J103" s="7">
        <f t="shared" si="7"/>
        <v>111.272705078125</v>
      </c>
      <c r="K103" s="7">
        <f t="shared" si="8"/>
        <v>181.62799682617148</v>
      </c>
      <c r="L103" s="8">
        <f t="shared" si="9"/>
        <v>1.6322780748311077</v>
      </c>
      <c r="M103" s="8">
        <f t="shared" si="12"/>
        <v>1.8920779024634253</v>
      </c>
      <c r="P103" s="6">
        <f t="shared" si="10"/>
        <v>1.9629454488981619</v>
      </c>
      <c r="U103" s="18">
        <v>74.5</v>
      </c>
      <c r="V103" s="20">
        <f t="shared" si="11"/>
        <v>1.5120960002476638</v>
      </c>
    </row>
    <row r="104" spans="1:22" x14ac:dyDescent="0.15">
      <c r="A104" s="6">
        <v>51.5</v>
      </c>
      <c r="B104" s="6">
        <v>102</v>
      </c>
      <c r="D104">
        <v>743.71661376953102</v>
      </c>
      <c r="E104">
        <v>585.947998046875</v>
      </c>
      <c r="F104">
        <v>470.81796264648398</v>
      </c>
      <c r="G104">
        <v>469.44552612304699</v>
      </c>
      <c r="I104" s="7">
        <f t="shared" si="7"/>
        <v>272.89865112304705</v>
      </c>
      <c r="J104" s="7">
        <f t="shared" si="7"/>
        <v>116.50247192382801</v>
      </c>
      <c r="K104" s="7">
        <f t="shared" si="8"/>
        <v>191.34692077636743</v>
      </c>
      <c r="L104" s="8">
        <f t="shared" si="9"/>
        <v>1.642427989866811</v>
      </c>
      <c r="M104" s="8">
        <f t="shared" si="12"/>
        <v>1.9047748746327791</v>
      </c>
      <c r="P104" s="6">
        <f t="shared" si="10"/>
        <v>2.6471776779117966</v>
      </c>
      <c r="U104" s="18">
        <v>75</v>
      </c>
      <c r="V104" s="20">
        <f t="shared" si="11"/>
        <v>1.513339828267326</v>
      </c>
    </row>
    <row r="105" spans="1:22" x14ac:dyDescent="0.15">
      <c r="A105" s="6">
        <v>52</v>
      </c>
      <c r="B105" s="6">
        <v>103</v>
      </c>
      <c r="D105">
        <v>726.33709716796898</v>
      </c>
      <c r="E105">
        <v>577.531494140625</v>
      </c>
      <c r="F105">
        <v>470.00604248046898</v>
      </c>
      <c r="G105">
        <v>468.52584838867199</v>
      </c>
      <c r="I105" s="7">
        <f t="shared" si="7"/>
        <v>256.3310546875</v>
      </c>
      <c r="J105" s="7">
        <f t="shared" si="7"/>
        <v>109.00564575195301</v>
      </c>
      <c r="K105" s="7">
        <f t="shared" si="8"/>
        <v>180.02710266113291</v>
      </c>
      <c r="L105" s="8">
        <f t="shared" si="9"/>
        <v>1.6515392521116956</v>
      </c>
      <c r="M105" s="8">
        <f t="shared" si="12"/>
        <v>1.9164331940113137</v>
      </c>
      <c r="P105" s="6">
        <f t="shared" si="10"/>
        <v>3.2754375298299934</v>
      </c>
      <c r="U105" s="18"/>
      <c r="V105" s="20"/>
    </row>
    <row r="106" spans="1:22" x14ac:dyDescent="0.15">
      <c r="A106" s="6">
        <v>52.5</v>
      </c>
      <c r="B106" s="6">
        <v>104</v>
      </c>
      <c r="D106">
        <v>739.06988525390602</v>
      </c>
      <c r="E106">
        <v>583.83404541015602</v>
      </c>
      <c r="F106">
        <v>469.48037719726602</v>
      </c>
      <c r="G106">
        <v>468.86276245117199</v>
      </c>
      <c r="I106" s="7">
        <f t="shared" si="7"/>
        <v>269.58950805664</v>
      </c>
      <c r="J106" s="7">
        <f t="shared" si="7"/>
        <v>114.97128295898403</v>
      </c>
      <c r="K106" s="7">
        <f t="shared" si="8"/>
        <v>189.1096099853512</v>
      </c>
      <c r="L106" s="8">
        <f t="shared" si="9"/>
        <v>1.6448421302980152</v>
      </c>
      <c r="M106" s="8">
        <f t="shared" si="12"/>
        <v>1.9122831293312834</v>
      </c>
      <c r="P106" s="6">
        <f t="shared" si="10"/>
        <v>3.0517930287085546</v>
      </c>
    </row>
    <row r="107" spans="1:22" x14ac:dyDescent="0.15">
      <c r="A107" s="6">
        <v>53</v>
      </c>
      <c r="B107" s="6">
        <v>105</v>
      </c>
      <c r="D107">
        <v>732.50939941406295</v>
      </c>
      <c r="E107">
        <v>582.10272216796898</v>
      </c>
      <c r="F107">
        <v>468.35000610351602</v>
      </c>
      <c r="G107">
        <v>467.917236328125</v>
      </c>
      <c r="I107" s="7">
        <f t="shared" si="7"/>
        <v>264.15939331054693</v>
      </c>
      <c r="J107" s="7">
        <f t="shared" si="7"/>
        <v>114.18548583984398</v>
      </c>
      <c r="K107" s="7">
        <f t="shared" si="8"/>
        <v>184.22955322265614</v>
      </c>
      <c r="L107" s="8">
        <f t="shared" si="9"/>
        <v>1.613423561389016</v>
      </c>
      <c r="M107" s="8">
        <f t="shared" si="12"/>
        <v>1.8834116175559346</v>
      </c>
      <c r="P107" s="6">
        <f t="shared" si="10"/>
        <v>1.4959245434076323</v>
      </c>
    </row>
    <row r="108" spans="1:22" x14ac:dyDescent="0.15">
      <c r="A108" s="6">
        <v>53.5</v>
      </c>
      <c r="B108" s="6">
        <v>106</v>
      </c>
      <c r="D108">
        <v>724.74035644531295</v>
      </c>
      <c r="E108">
        <v>579.310302734375</v>
      </c>
      <c r="F108">
        <v>468.86734008789102</v>
      </c>
      <c r="G108">
        <v>468.59289550781301</v>
      </c>
      <c r="I108" s="7">
        <f t="shared" si="7"/>
        <v>255.87301635742193</v>
      </c>
      <c r="J108" s="7">
        <f t="shared" si="7"/>
        <v>110.71740722656199</v>
      </c>
      <c r="K108" s="7">
        <f t="shared" si="8"/>
        <v>178.37083129882853</v>
      </c>
      <c r="L108" s="8">
        <f t="shared" si="9"/>
        <v>1.6110459571531219</v>
      </c>
      <c r="M108" s="8">
        <f t="shared" si="12"/>
        <v>1.8835810704536906</v>
      </c>
      <c r="P108" s="6">
        <f t="shared" si="10"/>
        <v>1.5050562586227207</v>
      </c>
    </row>
    <row r="109" spans="1:22" x14ac:dyDescent="0.15">
      <c r="A109" s="6">
        <v>54</v>
      </c>
      <c r="B109" s="6">
        <v>107</v>
      </c>
      <c r="D109">
        <v>724.50341796875</v>
      </c>
      <c r="E109">
        <v>580.26965332031295</v>
      </c>
      <c r="F109">
        <v>468.30355834960898</v>
      </c>
      <c r="G109">
        <v>467.78753662109398</v>
      </c>
      <c r="I109" s="7">
        <f t="shared" si="7"/>
        <v>256.19985961914102</v>
      </c>
      <c r="J109" s="7">
        <f t="shared" si="7"/>
        <v>112.48211669921898</v>
      </c>
      <c r="K109" s="7">
        <f t="shared" si="8"/>
        <v>177.46237792968776</v>
      </c>
      <c r="L109" s="8">
        <f t="shared" si="9"/>
        <v>1.5776941538558367</v>
      </c>
      <c r="M109" s="8">
        <f t="shared" si="12"/>
        <v>1.8527763242900555</v>
      </c>
      <c r="P109" s="6">
        <f t="shared" si="10"/>
        <v>-0.1549930705092768</v>
      </c>
    </row>
    <row r="110" spans="1:22" x14ac:dyDescent="0.15">
      <c r="A110" s="6">
        <v>54.5</v>
      </c>
      <c r="B110" s="6">
        <v>108</v>
      </c>
      <c r="D110">
        <v>723.718994140625</v>
      </c>
      <c r="E110">
        <v>579.62939453125</v>
      </c>
      <c r="F110">
        <v>468.3671875</v>
      </c>
      <c r="G110">
        <v>468.17025756835898</v>
      </c>
      <c r="I110" s="7">
        <f t="shared" si="7"/>
        <v>255.351806640625</v>
      </c>
      <c r="J110" s="7">
        <f t="shared" si="7"/>
        <v>111.45913696289102</v>
      </c>
      <c r="K110" s="7">
        <f t="shared" si="8"/>
        <v>177.33041076660129</v>
      </c>
      <c r="L110" s="8">
        <f t="shared" si="9"/>
        <v>1.5909903449695768</v>
      </c>
      <c r="M110" s="8">
        <f t="shared" si="12"/>
        <v>1.8686195725374457</v>
      </c>
      <c r="P110" s="6">
        <f t="shared" si="10"/>
        <v>0.6987900927942915</v>
      </c>
    </row>
    <row r="111" spans="1:22" x14ac:dyDescent="0.15">
      <c r="A111" s="6">
        <v>55</v>
      </c>
      <c r="B111" s="6">
        <v>109</v>
      </c>
      <c r="D111">
        <v>708.42175292968795</v>
      </c>
      <c r="E111">
        <v>573.46795654296898</v>
      </c>
      <c r="F111">
        <v>468.49002075195301</v>
      </c>
      <c r="G111">
        <v>467.90203857421898</v>
      </c>
      <c r="I111" s="7">
        <f t="shared" si="7"/>
        <v>239.93173217773494</v>
      </c>
      <c r="J111" s="7">
        <f t="shared" si="7"/>
        <v>105.56591796875</v>
      </c>
      <c r="K111" s="7">
        <f t="shared" si="8"/>
        <v>166.03558959960995</v>
      </c>
      <c r="L111" s="8">
        <f t="shared" si="9"/>
        <v>1.5728143400293302</v>
      </c>
      <c r="M111" s="8">
        <f t="shared" si="12"/>
        <v>1.8529906247308494</v>
      </c>
      <c r="P111" s="6">
        <f t="shared" si="10"/>
        <v>-0.14344454804838858</v>
      </c>
    </row>
    <row r="112" spans="1:22" x14ac:dyDescent="0.15">
      <c r="A112" s="6">
        <v>55.5</v>
      </c>
      <c r="B112" s="6">
        <v>110</v>
      </c>
      <c r="D112">
        <v>698.82489013671898</v>
      </c>
      <c r="E112">
        <v>570.12200927734398</v>
      </c>
      <c r="F112">
        <v>469.01504516601602</v>
      </c>
      <c r="G112">
        <v>468.581298828125</v>
      </c>
      <c r="I112" s="7">
        <f t="shared" si="7"/>
        <v>229.80984497070295</v>
      </c>
      <c r="J112" s="7">
        <f t="shared" si="7"/>
        <v>101.54071044921898</v>
      </c>
      <c r="K112" s="7">
        <f t="shared" si="8"/>
        <v>158.73134765624968</v>
      </c>
      <c r="L112" s="8">
        <f t="shared" si="9"/>
        <v>1.5632286494157634</v>
      </c>
      <c r="M112" s="8">
        <f t="shared" si="12"/>
        <v>1.8459519912509328</v>
      </c>
      <c r="P112" s="6">
        <f t="shared" si="10"/>
        <v>-0.52275229251976074</v>
      </c>
    </row>
    <row r="113" spans="1:16" x14ac:dyDescent="0.15">
      <c r="A113" s="6">
        <v>56</v>
      </c>
      <c r="B113" s="6">
        <v>111</v>
      </c>
      <c r="D113">
        <v>691.79290771484398</v>
      </c>
      <c r="E113">
        <v>566.49346923828102</v>
      </c>
      <c r="F113">
        <v>468.44454956054699</v>
      </c>
      <c r="G113">
        <v>467.77969360351602</v>
      </c>
      <c r="I113" s="7">
        <f t="shared" si="7"/>
        <v>223.34835815429699</v>
      </c>
      <c r="J113" s="7">
        <f t="shared" si="7"/>
        <v>98.713775634765</v>
      </c>
      <c r="K113" s="7">
        <f t="shared" si="8"/>
        <v>154.24871520996149</v>
      </c>
      <c r="L113" s="8">
        <f t="shared" si="9"/>
        <v>1.5625855076263357</v>
      </c>
      <c r="M113" s="8">
        <f t="shared" si="12"/>
        <v>1.8478559065951554</v>
      </c>
      <c r="P113" s="6">
        <f t="shared" si="10"/>
        <v>-0.42015143442108394</v>
      </c>
    </row>
    <row r="114" spans="1:16" x14ac:dyDescent="0.15">
      <c r="A114" s="6">
        <v>56.5</v>
      </c>
      <c r="B114" s="6">
        <v>112</v>
      </c>
      <c r="D114">
        <v>692.38781738281295</v>
      </c>
      <c r="E114">
        <v>567.47625732421898</v>
      </c>
      <c r="F114">
        <v>469.10321044921898</v>
      </c>
      <c r="G114">
        <v>468.62283325195301</v>
      </c>
      <c r="I114" s="7">
        <f t="shared" si="7"/>
        <v>223.28460693359398</v>
      </c>
      <c r="J114" s="7">
        <f t="shared" si="7"/>
        <v>98.853424072265966</v>
      </c>
      <c r="K114" s="7">
        <f t="shared" si="8"/>
        <v>154.08721008300779</v>
      </c>
      <c r="L114" s="8">
        <f t="shared" si="9"/>
        <v>1.5587442876067057</v>
      </c>
      <c r="M114" s="8">
        <f t="shared" si="12"/>
        <v>1.8465617437091755</v>
      </c>
      <c r="P114" s="6">
        <f t="shared" si="10"/>
        <v>-0.48989309758059663</v>
      </c>
    </row>
    <row r="115" spans="1:16" x14ac:dyDescent="0.15">
      <c r="A115" s="6">
        <v>57</v>
      </c>
      <c r="B115" s="6">
        <v>113</v>
      </c>
      <c r="D115">
        <v>690.4033203125</v>
      </c>
      <c r="E115">
        <v>566.858154296875</v>
      </c>
      <c r="F115">
        <v>468.89907836914102</v>
      </c>
      <c r="G115">
        <v>468.13983154296898</v>
      </c>
      <c r="I115" s="7">
        <f t="shared" si="7"/>
        <v>221.50424194335898</v>
      </c>
      <c r="J115" s="7">
        <f t="shared" si="7"/>
        <v>98.718322753906023</v>
      </c>
      <c r="K115" s="7">
        <f t="shared" si="8"/>
        <v>152.40141601562476</v>
      </c>
      <c r="L115" s="8">
        <f t="shared" si="9"/>
        <v>1.5438007024850373</v>
      </c>
      <c r="M115" s="8">
        <f t="shared" si="12"/>
        <v>1.8341652157211572</v>
      </c>
      <c r="P115" s="6">
        <f t="shared" si="10"/>
        <v>-1.1579345695265328</v>
      </c>
    </row>
    <row r="116" spans="1:16" x14ac:dyDescent="0.15">
      <c r="A116" s="6">
        <v>57.5</v>
      </c>
      <c r="B116" s="6">
        <v>114</v>
      </c>
      <c r="D116">
        <v>696.721923828125</v>
      </c>
      <c r="E116">
        <v>570.20452880859398</v>
      </c>
      <c r="F116">
        <v>468.34020996093801</v>
      </c>
      <c r="G116">
        <v>467.79718017578102</v>
      </c>
      <c r="I116" s="7">
        <f t="shared" si="7"/>
        <v>228.38171386718699</v>
      </c>
      <c r="J116" s="7">
        <f t="shared" si="7"/>
        <v>102.40734863281295</v>
      </c>
      <c r="K116" s="7">
        <f t="shared" si="8"/>
        <v>156.69656982421793</v>
      </c>
      <c r="L116" s="8">
        <f t="shared" si="9"/>
        <v>1.5301301314426359</v>
      </c>
      <c r="M116" s="8">
        <f t="shared" si="12"/>
        <v>1.8230417018124059</v>
      </c>
      <c r="P116" s="6">
        <f t="shared" si="10"/>
        <v>-1.757374074845736</v>
      </c>
    </row>
    <row r="117" spans="1:16" x14ac:dyDescent="0.15">
      <c r="A117" s="6">
        <v>58</v>
      </c>
      <c r="B117" s="6">
        <v>115</v>
      </c>
      <c r="D117">
        <v>683.40313720703102</v>
      </c>
      <c r="E117">
        <v>563.75506591796898</v>
      </c>
      <c r="F117">
        <v>471.56115722656301</v>
      </c>
      <c r="G117">
        <v>469.82595825195301</v>
      </c>
      <c r="I117" s="7">
        <f t="shared" si="7"/>
        <v>211.84197998046801</v>
      </c>
      <c r="J117" s="7">
        <f t="shared" si="7"/>
        <v>93.929107666015966</v>
      </c>
      <c r="K117" s="7">
        <f t="shared" si="8"/>
        <v>146.09160461425682</v>
      </c>
      <c r="L117" s="8">
        <f t="shared" si="9"/>
        <v>1.5553390024071687</v>
      </c>
      <c r="M117" s="8">
        <f t="shared" si="12"/>
        <v>1.850797629910589</v>
      </c>
      <c r="P117" s="6">
        <f t="shared" si="10"/>
        <v>-0.26162372604988532</v>
      </c>
    </row>
    <row r="118" spans="1:16" x14ac:dyDescent="0.15">
      <c r="A118" s="6">
        <v>58.5</v>
      </c>
      <c r="B118" s="6">
        <v>116</v>
      </c>
      <c r="D118">
        <v>704.092529296875</v>
      </c>
      <c r="E118">
        <v>572.99237060546898</v>
      </c>
      <c r="F118">
        <v>483.63461303710898</v>
      </c>
      <c r="G118">
        <v>474.64031982421898</v>
      </c>
      <c r="I118" s="7">
        <f t="shared" si="7"/>
        <v>220.45791625976602</v>
      </c>
      <c r="J118" s="7">
        <f t="shared" si="7"/>
        <v>98.35205078125</v>
      </c>
      <c r="K118" s="7">
        <f t="shared" si="8"/>
        <v>151.61148071289102</v>
      </c>
      <c r="L118" s="8">
        <f t="shared" si="9"/>
        <v>1.5415182450043481</v>
      </c>
      <c r="M118" s="8">
        <f t="shared" si="12"/>
        <v>1.8395239296414185</v>
      </c>
      <c r="P118" s="6">
        <f t="shared" si="10"/>
        <v>-0.8691566844212345</v>
      </c>
    </row>
    <row r="119" spans="1:16" x14ac:dyDescent="0.15">
      <c r="A119" s="6">
        <v>59</v>
      </c>
      <c r="B119" s="6">
        <v>117</v>
      </c>
      <c r="D119">
        <v>675.75360107421898</v>
      </c>
      <c r="E119">
        <v>560.83099365234398</v>
      </c>
      <c r="F119">
        <v>473.03991699218801</v>
      </c>
      <c r="G119">
        <v>469.55267333984398</v>
      </c>
      <c r="I119" s="7">
        <f t="shared" si="7"/>
        <v>202.71368408203097</v>
      </c>
      <c r="J119" s="7">
        <f t="shared" si="7"/>
        <v>91.2783203125</v>
      </c>
      <c r="K119" s="7">
        <f t="shared" si="8"/>
        <v>138.81885986328098</v>
      </c>
      <c r="L119" s="8">
        <f t="shared" si="9"/>
        <v>1.5208305694936259</v>
      </c>
      <c r="M119" s="8">
        <f t="shared" si="12"/>
        <v>1.8213833112643465</v>
      </c>
      <c r="P119" s="6">
        <f t="shared" si="10"/>
        <v>-1.8467437486655043</v>
      </c>
    </row>
    <row r="120" spans="1:16" x14ac:dyDescent="0.15">
      <c r="A120" s="6">
        <v>59.5</v>
      </c>
      <c r="B120" s="6">
        <v>118</v>
      </c>
      <c r="D120">
        <v>700.19281005859398</v>
      </c>
      <c r="E120">
        <v>571.07214355468795</v>
      </c>
      <c r="F120">
        <v>490.94503784179699</v>
      </c>
      <c r="G120">
        <v>477.92950439453102</v>
      </c>
      <c r="I120" s="7">
        <f t="shared" si="7"/>
        <v>209.24777221679699</v>
      </c>
      <c r="J120" s="7">
        <f t="shared" si="7"/>
        <v>93.142639160156932</v>
      </c>
      <c r="K120" s="7">
        <f t="shared" si="8"/>
        <v>144.04792480468714</v>
      </c>
      <c r="L120" s="8">
        <f t="shared" si="9"/>
        <v>1.5465304194032936</v>
      </c>
      <c r="M120" s="8">
        <f t="shared" si="12"/>
        <v>1.8496302183076643</v>
      </c>
      <c r="P120" s="6">
        <f t="shared" si="10"/>
        <v>-0.32453483844671233</v>
      </c>
    </row>
    <row r="121" spans="1:16" x14ac:dyDescent="0.15">
      <c r="A121" s="6">
        <v>60</v>
      </c>
      <c r="B121" s="6">
        <v>119</v>
      </c>
      <c r="D121">
        <v>697.71954345703102</v>
      </c>
      <c r="E121">
        <v>570.55401611328102</v>
      </c>
      <c r="F121">
        <v>468.61611938476602</v>
      </c>
      <c r="G121">
        <v>467.90087890625</v>
      </c>
      <c r="I121" s="7">
        <f t="shared" si="7"/>
        <v>229.103424072265</v>
      </c>
      <c r="J121" s="7">
        <f t="shared" si="7"/>
        <v>102.65313720703102</v>
      </c>
      <c r="K121" s="7">
        <f t="shared" si="8"/>
        <v>157.24622802734331</v>
      </c>
      <c r="L121" s="8">
        <f t="shared" si="9"/>
        <v>1.5318209682204729</v>
      </c>
      <c r="M121" s="8">
        <f t="shared" si="12"/>
        <v>1.8374678242584939</v>
      </c>
      <c r="P121" s="6">
        <f t="shared" si="10"/>
        <v>-0.97995897259519416</v>
      </c>
    </row>
    <row r="122" spans="1:16" x14ac:dyDescent="0.15">
      <c r="A122" s="6">
        <v>60.5</v>
      </c>
      <c r="B122" s="6">
        <v>120</v>
      </c>
      <c r="D122">
        <v>693.44445800781295</v>
      </c>
      <c r="E122">
        <v>568.87335205078102</v>
      </c>
      <c r="F122">
        <v>469.08734130859398</v>
      </c>
      <c r="G122">
        <v>468.381103515625</v>
      </c>
      <c r="I122" s="7">
        <f t="shared" si="7"/>
        <v>224.35711669921898</v>
      </c>
      <c r="J122" s="7">
        <f t="shared" si="7"/>
        <v>100.49224853515602</v>
      </c>
      <c r="K122" s="7">
        <f t="shared" si="8"/>
        <v>154.01254272460977</v>
      </c>
      <c r="L122" s="8">
        <f t="shared" si="9"/>
        <v>1.5325813181573931</v>
      </c>
      <c r="M122" s="8">
        <f t="shared" si="12"/>
        <v>1.8407752313290642</v>
      </c>
      <c r="P122" s="6">
        <f t="shared" si="10"/>
        <v>-0.8017247855805929</v>
      </c>
    </row>
    <row r="123" spans="1:16" x14ac:dyDescent="0.15">
      <c r="A123" s="6">
        <v>61</v>
      </c>
      <c r="B123" s="6">
        <v>121</v>
      </c>
      <c r="D123">
        <v>688.23736572265602</v>
      </c>
      <c r="E123">
        <v>566.428955078125</v>
      </c>
      <c r="F123">
        <v>468.55838012695301</v>
      </c>
      <c r="G123">
        <v>468.09078979492199</v>
      </c>
      <c r="I123" s="7">
        <f t="shared" si="7"/>
        <v>219.67898559570301</v>
      </c>
      <c r="J123" s="7">
        <f t="shared" si="7"/>
        <v>98.338165283203011</v>
      </c>
      <c r="K123" s="7">
        <f t="shared" si="8"/>
        <v>150.84226989746091</v>
      </c>
      <c r="L123" s="8">
        <f t="shared" si="9"/>
        <v>1.5339138112151258</v>
      </c>
      <c r="M123" s="8">
        <f t="shared" si="12"/>
        <v>1.844654781520447</v>
      </c>
      <c r="P123" s="6">
        <f t="shared" si="10"/>
        <v>-0.59265814830566188</v>
      </c>
    </row>
    <row r="124" spans="1:16" x14ac:dyDescent="0.15">
      <c r="A124" s="6">
        <v>61.5</v>
      </c>
      <c r="B124" s="6">
        <v>122</v>
      </c>
      <c r="D124">
        <v>689.05816650390602</v>
      </c>
      <c r="E124">
        <v>567.35711669921898</v>
      </c>
      <c r="F124">
        <v>467.51766967773398</v>
      </c>
      <c r="G124">
        <v>466.99508666992199</v>
      </c>
      <c r="I124" s="7">
        <f t="shared" si="7"/>
        <v>221.54049682617205</v>
      </c>
      <c r="J124" s="7">
        <f t="shared" si="7"/>
        <v>100.36203002929699</v>
      </c>
      <c r="K124" s="7">
        <f t="shared" si="8"/>
        <v>151.28707580566416</v>
      </c>
      <c r="L124" s="8">
        <f t="shared" si="9"/>
        <v>1.5074134686345173</v>
      </c>
      <c r="M124" s="8">
        <f t="shared" si="12"/>
        <v>1.8207014960734886</v>
      </c>
      <c r="P124" s="6">
        <f t="shared" si="10"/>
        <v>-1.8834863611240913</v>
      </c>
    </row>
    <row r="125" spans="1:16" x14ac:dyDescent="0.15">
      <c r="A125" s="6">
        <v>62</v>
      </c>
      <c r="B125" s="6">
        <v>123</v>
      </c>
      <c r="D125">
        <v>674.78802490234398</v>
      </c>
      <c r="E125">
        <v>561.29571533203102</v>
      </c>
      <c r="F125">
        <v>468.30554199218801</v>
      </c>
      <c r="G125">
        <v>467.73077392578102</v>
      </c>
      <c r="I125" s="7">
        <f t="shared" si="7"/>
        <v>206.48248291015597</v>
      </c>
      <c r="J125" s="7">
        <f t="shared" si="7"/>
        <v>93.56494140625</v>
      </c>
      <c r="K125" s="7">
        <f t="shared" si="8"/>
        <v>140.98702392578099</v>
      </c>
      <c r="L125" s="8">
        <f t="shared" si="9"/>
        <v>1.5068360200604289</v>
      </c>
      <c r="M125" s="8">
        <f t="shared" si="12"/>
        <v>1.8226711046330506</v>
      </c>
      <c r="P125" s="6">
        <f t="shared" si="10"/>
        <v>-1.7773453349787995</v>
      </c>
    </row>
    <row r="126" spans="1:16" x14ac:dyDescent="0.15">
      <c r="A126" s="6">
        <v>62.5</v>
      </c>
      <c r="B126" s="6">
        <v>124</v>
      </c>
      <c r="D126">
        <v>690.34271240234398</v>
      </c>
      <c r="E126">
        <v>567.75433349609398</v>
      </c>
      <c r="F126">
        <v>469.05871582031301</v>
      </c>
      <c r="G126">
        <v>468.35787963867199</v>
      </c>
      <c r="I126" s="7">
        <f t="shared" si="7"/>
        <v>221.28399658203097</v>
      </c>
      <c r="J126" s="7">
        <f t="shared" si="7"/>
        <v>99.396453857421989</v>
      </c>
      <c r="K126" s="7">
        <f t="shared" si="8"/>
        <v>151.70647888183558</v>
      </c>
      <c r="L126" s="8">
        <f t="shared" si="9"/>
        <v>1.5262765721949101</v>
      </c>
      <c r="M126" s="8">
        <f t="shared" si="12"/>
        <v>1.8446587139011819</v>
      </c>
      <c r="P126" s="6">
        <f t="shared" si="10"/>
        <v>-0.59244623466202884</v>
      </c>
    </row>
    <row r="127" spans="1:16" x14ac:dyDescent="0.15">
      <c r="A127" s="6">
        <v>63</v>
      </c>
      <c r="B127" s="6">
        <v>125</v>
      </c>
      <c r="D127">
        <v>703.96136474609398</v>
      </c>
      <c r="E127">
        <v>574.721923828125</v>
      </c>
      <c r="F127">
        <v>468.07147216796898</v>
      </c>
      <c r="G127">
        <v>467.44830322265602</v>
      </c>
      <c r="I127" s="7">
        <f t="shared" si="7"/>
        <v>235.889892578125</v>
      </c>
      <c r="J127" s="7">
        <f t="shared" si="7"/>
        <v>107.27362060546898</v>
      </c>
      <c r="K127" s="7">
        <f t="shared" si="8"/>
        <v>160.79835815429672</v>
      </c>
      <c r="L127" s="8">
        <f t="shared" si="9"/>
        <v>1.4989552626892408</v>
      </c>
      <c r="M127" s="8">
        <f t="shared" si="12"/>
        <v>1.8198844615291629</v>
      </c>
      <c r="P127" s="6">
        <f t="shared" si="10"/>
        <v>-1.9275158635903917</v>
      </c>
    </row>
    <row r="128" spans="1:16" x14ac:dyDescent="0.15">
      <c r="A128" s="6">
        <v>63.5</v>
      </c>
      <c r="B128" s="6">
        <v>126</v>
      </c>
      <c r="D128">
        <v>744.916015625</v>
      </c>
      <c r="E128">
        <v>591.43682861328102</v>
      </c>
      <c r="F128">
        <v>468.27755737304699</v>
      </c>
      <c r="G128">
        <v>467.80502319335898</v>
      </c>
      <c r="I128" s="7">
        <f t="shared" si="7"/>
        <v>276.63845825195301</v>
      </c>
      <c r="J128" s="7">
        <f t="shared" si="7"/>
        <v>123.63180541992205</v>
      </c>
      <c r="K128" s="7">
        <f t="shared" si="8"/>
        <v>190.09619445800757</v>
      </c>
      <c r="L128" s="8">
        <f t="shared" si="9"/>
        <v>1.537599437396677</v>
      </c>
      <c r="M128" s="8">
        <f t="shared" si="12"/>
        <v>1.8610756933702493</v>
      </c>
      <c r="P128" s="6">
        <f t="shared" si="10"/>
        <v>0.29225496070672657</v>
      </c>
    </row>
    <row r="129" spans="1:16" x14ac:dyDescent="0.15">
      <c r="A129" s="6">
        <v>64</v>
      </c>
      <c r="B129" s="6">
        <v>127</v>
      </c>
      <c r="D129">
        <v>761.685302734375</v>
      </c>
      <c r="E129">
        <v>598.25665283203102</v>
      </c>
      <c r="F129">
        <v>468.36605834960898</v>
      </c>
      <c r="G129">
        <v>467.83612060546898</v>
      </c>
      <c r="I129" s="7">
        <f t="shared" si="7"/>
        <v>293.31924438476602</v>
      </c>
      <c r="J129" s="7">
        <f t="shared" si="7"/>
        <v>130.42053222656205</v>
      </c>
      <c r="K129" s="7">
        <f t="shared" si="8"/>
        <v>202.02487182617261</v>
      </c>
      <c r="L129" s="8">
        <f t="shared" si="9"/>
        <v>1.5490265863600525</v>
      </c>
      <c r="M129" s="8">
        <f t="shared" si="12"/>
        <v>1.8750498994672748</v>
      </c>
      <c r="P129" s="6">
        <f t="shared" si="10"/>
        <v>1.0453165614513735</v>
      </c>
    </row>
    <row r="130" spans="1:16" x14ac:dyDescent="0.15">
      <c r="A130" s="6">
        <v>64.5</v>
      </c>
      <c r="B130" s="6">
        <v>128</v>
      </c>
      <c r="D130">
        <v>750.21398925781295</v>
      </c>
      <c r="E130">
        <v>594.15582275390602</v>
      </c>
      <c r="F130">
        <v>467.67141723632801</v>
      </c>
      <c r="G130">
        <v>467.19186401367199</v>
      </c>
      <c r="I130" s="7">
        <f t="shared" ref="I130:J152" si="13">D130-F130</f>
        <v>282.54257202148494</v>
      </c>
      <c r="J130" s="7">
        <f t="shared" si="13"/>
        <v>126.96395874023403</v>
      </c>
      <c r="K130" s="7">
        <f t="shared" ref="K130:K152" si="14">I130-0.7*J130</f>
        <v>193.66780090332111</v>
      </c>
      <c r="L130" s="8">
        <f t="shared" ref="L130:L152" si="15">K130/J130</f>
        <v>1.5253761998675697</v>
      </c>
      <c r="M130" s="8">
        <f t="shared" si="12"/>
        <v>1.8539465701084421</v>
      </c>
      <c r="P130" s="6">
        <f t="shared" si="10"/>
        <v>-9.1929223937945809E-2</v>
      </c>
    </row>
    <row r="131" spans="1:16" x14ac:dyDescent="0.15">
      <c r="A131" s="6">
        <v>65</v>
      </c>
      <c r="B131" s="6">
        <v>129</v>
      </c>
      <c r="D131">
        <v>712.10650634765602</v>
      </c>
      <c r="E131">
        <v>577.601318359375</v>
      </c>
      <c r="F131">
        <v>468.29357910156301</v>
      </c>
      <c r="G131">
        <v>467.75695800781301</v>
      </c>
      <c r="I131" s="7">
        <f t="shared" si="13"/>
        <v>243.81292724609301</v>
      </c>
      <c r="J131" s="7">
        <f t="shared" si="13"/>
        <v>109.84436035156199</v>
      </c>
      <c r="K131" s="7">
        <f t="shared" si="14"/>
        <v>166.92187499999963</v>
      </c>
      <c r="L131" s="8">
        <f t="shared" si="15"/>
        <v>1.5196217126282896</v>
      </c>
      <c r="M131" s="8">
        <f t="shared" si="12"/>
        <v>1.8507391400028124</v>
      </c>
      <c r="P131" s="6">
        <f t="shared" si="10"/>
        <v>-0.26477571216429435</v>
      </c>
    </row>
    <row r="132" spans="1:16" x14ac:dyDescent="0.15">
      <c r="A132" s="6">
        <v>65.5</v>
      </c>
      <c r="B132" s="6">
        <v>130</v>
      </c>
      <c r="D132">
        <v>696.26086425781295</v>
      </c>
      <c r="E132">
        <v>571.71795654296898</v>
      </c>
      <c r="F132">
        <v>469.70413208007801</v>
      </c>
      <c r="G132">
        <v>468.90383911132801</v>
      </c>
      <c r="I132" s="7">
        <f t="shared" si="13"/>
        <v>226.55673217773494</v>
      </c>
      <c r="J132" s="7">
        <f t="shared" si="13"/>
        <v>102.81411743164097</v>
      </c>
      <c r="K132" s="7">
        <f t="shared" si="14"/>
        <v>154.58684997558629</v>
      </c>
      <c r="L132" s="8">
        <f t="shared" si="15"/>
        <v>1.503556649974338</v>
      </c>
      <c r="M132" s="8">
        <f t="shared" si="12"/>
        <v>1.8372211344825109</v>
      </c>
      <c r="P132" s="6">
        <f t="shared" si="10"/>
        <v>-0.99325293693915873</v>
      </c>
    </row>
    <row r="133" spans="1:16" x14ac:dyDescent="0.15">
      <c r="A133" s="6">
        <v>66</v>
      </c>
      <c r="B133" s="6">
        <v>131</v>
      </c>
      <c r="D133">
        <v>695.71795654296898</v>
      </c>
      <c r="E133">
        <v>571.364013671875</v>
      </c>
      <c r="F133">
        <v>468.75793457031301</v>
      </c>
      <c r="G133">
        <v>467.96597290039102</v>
      </c>
      <c r="I133" s="7">
        <f t="shared" si="13"/>
        <v>226.96002197265597</v>
      </c>
      <c r="J133" s="7">
        <f t="shared" si="13"/>
        <v>103.39804077148398</v>
      </c>
      <c r="K133" s="7">
        <f t="shared" si="14"/>
        <v>154.58139343261718</v>
      </c>
      <c r="L133" s="8">
        <f t="shared" si="15"/>
        <v>1.4950127901770551</v>
      </c>
      <c r="M133" s="8">
        <f t="shared" si="12"/>
        <v>1.8312243318188781</v>
      </c>
      <c r="P133" s="6">
        <f t="shared" si="10"/>
        <v>-1.3164170424253578</v>
      </c>
    </row>
    <row r="134" spans="1:16" x14ac:dyDescent="0.15">
      <c r="A134" s="6">
        <v>66.5</v>
      </c>
      <c r="B134" s="6">
        <v>132</v>
      </c>
      <c r="D134">
        <v>715.84832763671898</v>
      </c>
      <c r="E134">
        <v>580.26007080078102</v>
      </c>
      <c r="F134">
        <v>468.56951904296898</v>
      </c>
      <c r="G134">
        <v>467.69152832031301</v>
      </c>
      <c r="I134" s="7">
        <f t="shared" si="13"/>
        <v>247.27880859375</v>
      </c>
      <c r="J134" s="7">
        <f t="shared" si="13"/>
        <v>112.56854248046801</v>
      </c>
      <c r="K134" s="7">
        <f t="shared" si="14"/>
        <v>168.48082885742241</v>
      </c>
      <c r="L134" s="8">
        <f t="shared" si="15"/>
        <v>1.4966954812145308</v>
      </c>
      <c r="M134" s="8">
        <f t="shared" si="12"/>
        <v>1.8354540799900039</v>
      </c>
      <c r="P134" s="6">
        <f t="shared" ref="P134:P152" si="16">(M134-$O$2)/$O$2*100</f>
        <v>-1.0884784456722525</v>
      </c>
    </row>
    <row r="135" spans="1:16" x14ac:dyDescent="0.15">
      <c r="A135" s="6">
        <v>67</v>
      </c>
      <c r="B135" s="6">
        <v>133</v>
      </c>
      <c r="D135">
        <v>715.09100341796898</v>
      </c>
      <c r="E135">
        <v>580.12042236328102</v>
      </c>
      <c r="F135">
        <v>469.02566528320301</v>
      </c>
      <c r="G135">
        <v>468.33758544921898</v>
      </c>
      <c r="I135" s="7">
        <f t="shared" si="13"/>
        <v>246.06533813476597</v>
      </c>
      <c r="J135" s="7">
        <f t="shared" si="13"/>
        <v>111.78283691406205</v>
      </c>
      <c r="K135" s="7">
        <f t="shared" si="14"/>
        <v>167.81735229492256</v>
      </c>
      <c r="L135" s="8">
        <f t="shared" si="15"/>
        <v>1.5012801332277825</v>
      </c>
      <c r="M135" s="8">
        <f t="shared" si="12"/>
        <v>1.842585789136906</v>
      </c>
      <c r="P135" s="6">
        <f t="shared" si="16"/>
        <v>-0.70415490922788437</v>
      </c>
    </row>
    <row r="136" spans="1:16" x14ac:dyDescent="0.15">
      <c r="A136" s="6">
        <v>67.5</v>
      </c>
      <c r="B136" s="6">
        <v>134</v>
      </c>
      <c r="D136">
        <v>706.69598388671898</v>
      </c>
      <c r="E136">
        <v>576.64123535156295</v>
      </c>
      <c r="F136">
        <v>468.586181640625</v>
      </c>
      <c r="G136">
        <v>467.78179931640602</v>
      </c>
      <c r="I136" s="7">
        <f t="shared" si="13"/>
        <v>238.10980224609398</v>
      </c>
      <c r="J136" s="7">
        <f t="shared" si="13"/>
        <v>108.85943603515693</v>
      </c>
      <c r="K136" s="7">
        <f t="shared" si="14"/>
        <v>161.90819702148411</v>
      </c>
      <c r="L136" s="8">
        <f t="shared" si="15"/>
        <v>1.4873143102559774</v>
      </c>
      <c r="M136" s="8">
        <f t="shared" si="12"/>
        <v>1.8311670232987509</v>
      </c>
      <c r="P136" s="6">
        <f t="shared" si="16"/>
        <v>-1.3195053642665879</v>
      </c>
    </row>
    <row r="137" spans="1:16" x14ac:dyDescent="0.15">
      <c r="A137" s="6">
        <v>68</v>
      </c>
      <c r="B137" s="6">
        <v>135</v>
      </c>
      <c r="D137">
        <v>713.319091796875</v>
      </c>
      <c r="E137">
        <v>579.20977783203102</v>
      </c>
      <c r="F137">
        <v>469.29309082031301</v>
      </c>
      <c r="G137">
        <v>468.51144409179699</v>
      </c>
      <c r="I137" s="7">
        <f t="shared" si="13"/>
        <v>244.02600097656199</v>
      </c>
      <c r="J137" s="7">
        <f t="shared" si="13"/>
        <v>110.69833374023403</v>
      </c>
      <c r="K137" s="7">
        <f t="shared" si="14"/>
        <v>166.53716735839816</v>
      </c>
      <c r="L137" s="8">
        <f t="shared" si="15"/>
        <v>1.5044234337726905</v>
      </c>
      <c r="M137" s="8">
        <f t="shared" si="12"/>
        <v>1.8508232039491141</v>
      </c>
      <c r="P137" s="6">
        <f t="shared" si="16"/>
        <v>-0.26024555642396885</v>
      </c>
    </row>
    <row r="138" spans="1:16" x14ac:dyDescent="0.15">
      <c r="A138" s="6">
        <v>68.5</v>
      </c>
      <c r="B138" s="6">
        <v>136</v>
      </c>
      <c r="D138">
        <v>720.861083984375</v>
      </c>
      <c r="E138">
        <v>582.65081787109398</v>
      </c>
      <c r="F138">
        <v>468.11236572265602</v>
      </c>
      <c r="G138">
        <v>467.22244262695301</v>
      </c>
      <c r="I138" s="7">
        <f t="shared" si="13"/>
        <v>252.74871826171898</v>
      </c>
      <c r="J138" s="7">
        <f t="shared" si="13"/>
        <v>115.42837524414097</v>
      </c>
      <c r="K138" s="7">
        <f t="shared" si="14"/>
        <v>171.9488555908203</v>
      </c>
      <c r="L138" s="8">
        <f t="shared" si="15"/>
        <v>1.4896584589979167</v>
      </c>
      <c r="M138" s="8">
        <f t="shared" si="12"/>
        <v>1.8386052863079905</v>
      </c>
      <c r="P138" s="6">
        <f t="shared" si="16"/>
        <v>-0.91866182370295602</v>
      </c>
    </row>
    <row r="139" spans="1:16" x14ac:dyDescent="0.15">
      <c r="A139" s="6">
        <v>69</v>
      </c>
      <c r="B139" s="6">
        <v>137</v>
      </c>
      <c r="D139">
        <v>748.43115234375</v>
      </c>
      <c r="E139">
        <v>593.74407958984398</v>
      </c>
      <c r="F139">
        <v>468.24893188476602</v>
      </c>
      <c r="G139">
        <v>467.89712524414102</v>
      </c>
      <c r="I139" s="7">
        <f t="shared" si="13"/>
        <v>280.18222045898398</v>
      </c>
      <c r="J139" s="7">
        <f t="shared" si="13"/>
        <v>125.84695434570295</v>
      </c>
      <c r="K139" s="7">
        <f t="shared" si="14"/>
        <v>192.08935241699191</v>
      </c>
      <c r="L139" s="8">
        <f t="shared" si="15"/>
        <v>1.5263726755700449</v>
      </c>
      <c r="M139" s="8">
        <f t="shared" si="12"/>
        <v>1.8778665600137689</v>
      </c>
      <c r="P139" s="6">
        <f t="shared" si="16"/>
        <v>1.1971047120747293</v>
      </c>
    </row>
    <row r="140" spans="1:16" x14ac:dyDescent="0.15">
      <c r="A140" s="6">
        <v>69.5</v>
      </c>
      <c r="B140" s="6">
        <v>138</v>
      </c>
      <c r="D140">
        <v>738.18878173828102</v>
      </c>
      <c r="E140">
        <v>589.16357421875</v>
      </c>
      <c r="F140">
        <v>468.60763549804699</v>
      </c>
      <c r="G140">
        <v>468.40481567382801</v>
      </c>
      <c r="I140" s="7">
        <f t="shared" si="13"/>
        <v>269.58114624023403</v>
      </c>
      <c r="J140" s="7">
        <f t="shared" si="13"/>
        <v>120.75875854492199</v>
      </c>
      <c r="K140" s="7">
        <f t="shared" si="14"/>
        <v>185.05001525878865</v>
      </c>
      <c r="L140" s="8">
        <f t="shared" si="15"/>
        <v>1.5323941508553225</v>
      </c>
      <c r="M140" s="8">
        <f t="shared" si="12"/>
        <v>1.8864350924326967</v>
      </c>
      <c r="P140" s="6">
        <f t="shared" si="16"/>
        <v>1.6588577944772829</v>
      </c>
    </row>
    <row r="141" spans="1:16" x14ac:dyDescent="0.15">
      <c r="A141" s="6">
        <v>70</v>
      </c>
      <c r="B141" s="6">
        <v>139</v>
      </c>
      <c r="D141">
        <v>749.52288818359398</v>
      </c>
      <c r="E141">
        <v>595.159423828125</v>
      </c>
      <c r="F141">
        <v>467.818115234375</v>
      </c>
      <c r="G141">
        <v>467.57064819335898</v>
      </c>
      <c r="I141" s="7">
        <f t="shared" si="13"/>
        <v>281.70477294921898</v>
      </c>
      <c r="J141" s="7">
        <f t="shared" si="13"/>
        <v>127.58877563476602</v>
      </c>
      <c r="K141" s="7">
        <f t="shared" si="14"/>
        <v>192.39263000488276</v>
      </c>
      <c r="L141" s="8">
        <f t="shared" si="15"/>
        <v>1.5079118758504542</v>
      </c>
      <c r="M141" s="8">
        <f t="shared" si="12"/>
        <v>1.8644998745614787</v>
      </c>
      <c r="P141" s="6">
        <f t="shared" si="16"/>
        <v>0.47678203517543771</v>
      </c>
    </row>
    <row r="142" spans="1:16" x14ac:dyDescent="0.15">
      <c r="A142" s="6">
        <v>70.5</v>
      </c>
      <c r="B142" s="6">
        <v>140</v>
      </c>
      <c r="D142">
        <v>669.796142578125</v>
      </c>
      <c r="E142">
        <v>560.34173583984398</v>
      </c>
      <c r="F142">
        <v>467.96893310546898</v>
      </c>
      <c r="G142">
        <v>467.55953979492199</v>
      </c>
      <c r="I142" s="7">
        <f t="shared" si="13"/>
        <v>201.82720947265602</v>
      </c>
      <c r="J142" s="7">
        <f t="shared" si="13"/>
        <v>92.782196044921989</v>
      </c>
      <c r="K142" s="7">
        <f t="shared" si="14"/>
        <v>136.87967224121064</v>
      </c>
      <c r="L142" s="8">
        <f t="shared" si="15"/>
        <v>1.4752795048625293</v>
      </c>
      <c r="M142" s="8">
        <f t="shared" si="12"/>
        <v>1.834414560707204</v>
      </c>
      <c r="P142" s="6">
        <f t="shared" si="16"/>
        <v>-1.144497517501802</v>
      </c>
    </row>
    <row r="143" spans="1:16" x14ac:dyDescent="0.15">
      <c r="A143" s="6">
        <v>71</v>
      </c>
      <c r="B143" s="6">
        <v>141</v>
      </c>
      <c r="D143">
        <v>717.28790283203102</v>
      </c>
      <c r="E143">
        <v>581.33203125</v>
      </c>
      <c r="F143">
        <v>468.42803955078102</v>
      </c>
      <c r="G143">
        <v>467.93588256835898</v>
      </c>
      <c r="I143" s="7">
        <f t="shared" si="13"/>
        <v>248.85986328125</v>
      </c>
      <c r="J143" s="7">
        <f t="shared" si="13"/>
        <v>113.39614868164102</v>
      </c>
      <c r="K143" s="7">
        <f t="shared" si="14"/>
        <v>169.48255920410128</v>
      </c>
      <c r="L143" s="8">
        <f t="shared" si="15"/>
        <v>1.494605955974065</v>
      </c>
      <c r="M143" s="8">
        <f t="shared" si="12"/>
        <v>1.8562880689523897</v>
      </c>
      <c r="P143" s="6">
        <f t="shared" si="16"/>
        <v>3.4252746996364346E-2</v>
      </c>
    </row>
    <row r="144" spans="1:16" x14ac:dyDescent="0.15">
      <c r="A144" s="6">
        <v>71.5</v>
      </c>
      <c r="B144" s="6">
        <v>142</v>
      </c>
      <c r="D144">
        <v>732.13751220703102</v>
      </c>
      <c r="E144">
        <v>586.91418457031295</v>
      </c>
      <c r="F144">
        <v>468.63510131835898</v>
      </c>
      <c r="G144">
        <v>468.466796875</v>
      </c>
      <c r="I144" s="7">
        <f t="shared" si="13"/>
        <v>263.50241088867205</v>
      </c>
      <c r="J144" s="7">
        <f t="shared" si="13"/>
        <v>118.44738769531295</v>
      </c>
      <c r="K144" s="7">
        <f t="shared" si="14"/>
        <v>180.58923950195299</v>
      </c>
      <c r="L144" s="8">
        <f t="shared" si="15"/>
        <v>1.5246367439228803</v>
      </c>
      <c r="M144" s="8">
        <f t="shared" si="12"/>
        <v>1.8888659140348552</v>
      </c>
      <c r="P144" s="6">
        <f t="shared" si="16"/>
        <v>1.7898533153774474</v>
      </c>
    </row>
    <row r="145" spans="1:16" x14ac:dyDescent="0.15">
      <c r="A145" s="6">
        <v>72</v>
      </c>
      <c r="B145" s="6">
        <v>143</v>
      </c>
      <c r="D145">
        <v>695.74267578125</v>
      </c>
      <c r="E145">
        <v>571.48034667968795</v>
      </c>
      <c r="F145">
        <v>469.07638549804699</v>
      </c>
      <c r="G145">
        <v>468.63739013671898</v>
      </c>
      <c r="I145" s="7">
        <f t="shared" si="13"/>
        <v>226.66629028320301</v>
      </c>
      <c r="J145" s="7">
        <f t="shared" si="13"/>
        <v>102.84295654296898</v>
      </c>
      <c r="K145" s="7">
        <f t="shared" si="14"/>
        <v>154.67622070312473</v>
      </c>
      <c r="L145" s="8">
        <f t="shared" si="15"/>
        <v>1.5040040261629313</v>
      </c>
      <c r="M145" s="8">
        <f t="shared" si="12"/>
        <v>1.8707802534085562</v>
      </c>
      <c r="P145" s="6">
        <f t="shared" si="16"/>
        <v>0.81522789142123298</v>
      </c>
    </row>
    <row r="146" spans="1:16" x14ac:dyDescent="0.15">
      <c r="A146" s="6">
        <v>72.5</v>
      </c>
      <c r="B146" s="6">
        <v>144</v>
      </c>
      <c r="D146">
        <v>690.37921142578102</v>
      </c>
      <c r="E146">
        <v>569.505126953125</v>
      </c>
      <c r="F146">
        <v>468.981689453125</v>
      </c>
      <c r="G146">
        <v>468.347412109375</v>
      </c>
      <c r="I146" s="7">
        <f t="shared" si="13"/>
        <v>221.39752197265602</v>
      </c>
      <c r="J146" s="7">
        <f t="shared" si="13"/>
        <v>101.15771484375</v>
      </c>
      <c r="K146" s="7">
        <f t="shared" si="14"/>
        <v>150.58712158203105</v>
      </c>
      <c r="L146" s="8">
        <f t="shared" si="15"/>
        <v>1.4886370437947376</v>
      </c>
      <c r="M146" s="8">
        <f t="shared" si="12"/>
        <v>1.8579603281740129</v>
      </c>
      <c r="P146" s="6">
        <f t="shared" si="16"/>
        <v>0.1243697953318393</v>
      </c>
    </row>
    <row r="147" spans="1:16" x14ac:dyDescent="0.15">
      <c r="A147" s="6">
        <v>73</v>
      </c>
      <c r="B147" s="6">
        <v>145</v>
      </c>
      <c r="D147">
        <v>685.05084228515602</v>
      </c>
      <c r="E147">
        <v>567.04705810546898</v>
      </c>
      <c r="F147">
        <v>468.26431274414102</v>
      </c>
      <c r="G147">
        <v>467.76071166992199</v>
      </c>
      <c r="I147" s="7">
        <f t="shared" si="13"/>
        <v>216.786529541015</v>
      </c>
      <c r="J147" s="7">
        <f t="shared" si="13"/>
        <v>99.286346435546989</v>
      </c>
      <c r="K147" s="7">
        <f t="shared" si="14"/>
        <v>147.28608703613213</v>
      </c>
      <c r="L147" s="8">
        <f t="shared" si="15"/>
        <v>1.483447546654814</v>
      </c>
      <c r="M147" s="8">
        <f t="shared" si="12"/>
        <v>1.8553178881677395</v>
      </c>
      <c r="P147" s="6">
        <f t="shared" si="16"/>
        <v>-1.8029714678216492E-2</v>
      </c>
    </row>
    <row r="148" spans="1:16" x14ac:dyDescent="0.15">
      <c r="A148" s="6">
        <v>73.5</v>
      </c>
      <c r="B148" s="6">
        <v>146</v>
      </c>
      <c r="D148">
        <v>688.62219238281295</v>
      </c>
      <c r="E148">
        <v>568.99450683593795</v>
      </c>
      <c r="F148">
        <v>467.68368530273398</v>
      </c>
      <c r="G148">
        <v>467.19775390625</v>
      </c>
      <c r="I148" s="7">
        <f t="shared" si="13"/>
        <v>220.93850708007898</v>
      </c>
      <c r="J148" s="7">
        <f t="shared" si="13"/>
        <v>101.79675292968795</v>
      </c>
      <c r="K148" s="7">
        <f t="shared" si="14"/>
        <v>149.68078002929741</v>
      </c>
      <c r="L148" s="8">
        <f t="shared" si="15"/>
        <v>1.4703885509264076</v>
      </c>
      <c r="M148" s="8">
        <f t="shared" si="12"/>
        <v>1.8448059495729834</v>
      </c>
      <c r="P148" s="6">
        <f t="shared" si="16"/>
        <v>-0.58451179245302409</v>
      </c>
    </row>
    <row r="149" spans="1:16" x14ac:dyDescent="0.15">
      <c r="A149" s="6">
        <v>74</v>
      </c>
      <c r="B149" s="6">
        <v>147</v>
      </c>
      <c r="D149">
        <v>702.70318603515602</v>
      </c>
      <c r="E149">
        <v>575.86663818359398</v>
      </c>
      <c r="F149">
        <v>468.36898803710898</v>
      </c>
      <c r="G149">
        <v>467.87176513671898</v>
      </c>
      <c r="I149" s="7">
        <f t="shared" si="13"/>
        <v>234.33419799804705</v>
      </c>
      <c r="J149" s="7">
        <f t="shared" si="13"/>
        <v>107.994873046875</v>
      </c>
      <c r="K149" s="7">
        <f t="shared" si="14"/>
        <v>158.73778686523457</v>
      </c>
      <c r="L149" s="8">
        <f t="shared" si="15"/>
        <v>1.4698640999034713</v>
      </c>
      <c r="M149" s="8">
        <f t="shared" si="12"/>
        <v>1.8468285556836972</v>
      </c>
      <c r="P149" s="6">
        <f t="shared" si="16"/>
        <v>-0.47551476000377124</v>
      </c>
    </row>
    <row r="150" spans="1:16" x14ac:dyDescent="0.15">
      <c r="A150" s="6">
        <v>74.5</v>
      </c>
      <c r="B150" s="6">
        <v>148</v>
      </c>
      <c r="D150">
        <v>748.00775146484398</v>
      </c>
      <c r="E150">
        <v>594.46838378906295</v>
      </c>
      <c r="F150">
        <v>468.88616943359398</v>
      </c>
      <c r="G150">
        <v>468.28869628906301</v>
      </c>
      <c r="I150" s="7">
        <f t="shared" si="13"/>
        <v>279.12158203125</v>
      </c>
      <c r="J150" s="7">
        <f t="shared" si="13"/>
        <v>126.17968749999994</v>
      </c>
      <c r="K150" s="7">
        <f t="shared" si="14"/>
        <v>190.79580078125005</v>
      </c>
      <c r="L150" s="8">
        <f t="shared" si="15"/>
        <v>1.5120960002476638</v>
      </c>
      <c r="M150" s="8">
        <f t="shared" si="12"/>
        <v>1.8916075131615397</v>
      </c>
      <c r="P150" s="6">
        <f t="shared" si="16"/>
        <v>1.9375964510236769</v>
      </c>
    </row>
    <row r="151" spans="1:16" x14ac:dyDescent="0.15">
      <c r="A151" s="6">
        <v>75</v>
      </c>
      <c r="B151" s="6">
        <v>149</v>
      </c>
      <c r="D151">
        <v>749.3740234375</v>
      </c>
      <c r="E151">
        <v>594.82659912109398</v>
      </c>
      <c r="F151">
        <v>468.44177246093801</v>
      </c>
      <c r="G151">
        <v>467.89974975585898</v>
      </c>
      <c r="I151" s="7">
        <f t="shared" si="13"/>
        <v>280.93225097656199</v>
      </c>
      <c r="J151" s="7">
        <f t="shared" si="13"/>
        <v>126.926849365235</v>
      </c>
      <c r="K151" s="7">
        <f t="shared" si="14"/>
        <v>192.08345642089751</v>
      </c>
      <c r="L151" s="8">
        <f t="shared" si="15"/>
        <v>1.513339828267326</v>
      </c>
      <c r="M151" s="8">
        <f t="shared" si="12"/>
        <v>1.8953983983148521</v>
      </c>
      <c r="P151" s="6">
        <f t="shared" si="16"/>
        <v>2.1418849824773654</v>
      </c>
    </row>
    <row r="152" spans="1:16" x14ac:dyDescent="0.15">
      <c r="A152" s="6">
        <v>75.5</v>
      </c>
      <c r="B152" s="6">
        <v>150</v>
      </c>
      <c r="D152">
        <v>782.62994384765602</v>
      </c>
      <c r="E152">
        <v>609.89154052734398</v>
      </c>
      <c r="F152">
        <v>468.33953857421898</v>
      </c>
      <c r="G152">
        <v>467.718017578125</v>
      </c>
      <c r="I152" s="7">
        <f t="shared" si="13"/>
        <v>314.29040527343705</v>
      </c>
      <c r="J152" s="7">
        <f t="shared" si="13"/>
        <v>142.17352294921898</v>
      </c>
      <c r="K152" s="7">
        <f t="shared" si="14"/>
        <v>214.76893920898377</v>
      </c>
      <c r="L152" s="8">
        <f t="shared" si="15"/>
        <v>1.5106113624665132</v>
      </c>
      <c r="M152" s="8">
        <f t="shared" ref="M152:M158" si="17">L152+ABS($N$2)*A152</f>
        <v>1.8952169896476896</v>
      </c>
      <c r="P152" s="6">
        <f t="shared" si="16"/>
        <v>2.1321089780064244</v>
      </c>
    </row>
    <row r="153" spans="1:16" x14ac:dyDescent="0.15">
      <c r="A153" s="18">
        <v>76</v>
      </c>
      <c r="B153" s="18">
        <v>151</v>
      </c>
      <c r="D153">
        <v>747.75927734375</v>
      </c>
      <c r="E153">
        <v>594.02380371093795</v>
      </c>
      <c r="F153">
        <v>467.58898925781301</v>
      </c>
      <c r="G153">
        <v>466.88076782226602</v>
      </c>
      <c r="I153" s="19">
        <f t="shared" ref="I153:I191" si="18">D153-F153</f>
        <v>280.17028808593699</v>
      </c>
      <c r="J153" s="19">
        <f t="shared" ref="J153:J191" si="19">E153-G153</f>
        <v>127.14303588867193</v>
      </c>
      <c r="K153" s="19">
        <f t="shared" ref="K153:K191" si="20">I153-0.7*J153</f>
        <v>191.17016296386663</v>
      </c>
      <c r="L153" s="20">
        <f t="shared" ref="L153:L191" si="21">K153/J153</f>
        <v>1.5035834375644268</v>
      </c>
      <c r="M153" s="20">
        <f t="shared" si="17"/>
        <v>1.8907361218792533</v>
      </c>
      <c r="N153" s="18"/>
      <c r="O153" s="18"/>
      <c r="P153" s="18">
        <f t="shared" ref="P153:P191" si="22">(M153-$O$2)/$O$2*100</f>
        <v>1.8906376964899785</v>
      </c>
    </row>
    <row r="154" spans="1:16" x14ac:dyDescent="0.15">
      <c r="A154" s="18">
        <v>76.5</v>
      </c>
      <c r="B154" s="18">
        <v>152</v>
      </c>
      <c r="D154">
        <v>694.05645751953102</v>
      </c>
      <c r="E154">
        <v>572.07647705078102</v>
      </c>
      <c r="F154">
        <v>467.64849853515602</v>
      </c>
      <c r="G154">
        <v>467.218994140625</v>
      </c>
      <c r="I154" s="19">
        <f t="shared" si="18"/>
        <v>226.407958984375</v>
      </c>
      <c r="J154" s="19">
        <f t="shared" si="19"/>
        <v>104.85748291015602</v>
      </c>
      <c r="K154" s="19">
        <f t="shared" si="20"/>
        <v>153.0077209472658</v>
      </c>
      <c r="L154" s="20">
        <f t="shared" si="21"/>
        <v>1.4591969662133304</v>
      </c>
      <c r="M154" s="20">
        <f t="shared" si="17"/>
        <v>1.848896707661807</v>
      </c>
      <c r="N154" s="18"/>
      <c r="O154" s="18"/>
      <c r="P154" s="18">
        <f t="shared" si="22"/>
        <v>-0.3640632880271199</v>
      </c>
    </row>
    <row r="155" spans="1:16" x14ac:dyDescent="0.15">
      <c r="A155" s="18">
        <v>77</v>
      </c>
      <c r="B155" s="18">
        <v>153</v>
      </c>
      <c r="D155">
        <v>752.80334472656295</v>
      </c>
      <c r="E155">
        <v>597.934814453125</v>
      </c>
      <c r="F155">
        <v>467.38388061523398</v>
      </c>
      <c r="G155">
        <v>466.81173706054699</v>
      </c>
      <c r="I155" s="19">
        <f t="shared" si="18"/>
        <v>285.41946411132898</v>
      </c>
      <c r="J155" s="19">
        <f t="shared" si="19"/>
        <v>131.12307739257801</v>
      </c>
      <c r="K155" s="19">
        <f t="shared" si="20"/>
        <v>193.63330993652437</v>
      </c>
      <c r="L155" s="20">
        <f t="shared" si="21"/>
        <v>1.4767294498190646</v>
      </c>
      <c r="M155" s="20">
        <f t="shared" si="17"/>
        <v>1.8689762484011916</v>
      </c>
      <c r="N155" s="18"/>
      <c r="O155" s="18"/>
      <c r="P155" s="18">
        <f t="shared" si="22"/>
        <v>0.71801114156332491</v>
      </c>
    </row>
    <row r="156" spans="1:16" x14ac:dyDescent="0.15">
      <c r="A156" s="18">
        <v>77.5</v>
      </c>
      <c r="B156" s="18">
        <v>154</v>
      </c>
      <c r="D156">
        <v>756.34466552734398</v>
      </c>
      <c r="E156">
        <v>598.19732666015602</v>
      </c>
      <c r="F156">
        <v>467.713623046875</v>
      </c>
      <c r="G156">
        <v>467.25875854492199</v>
      </c>
      <c r="I156" s="19">
        <f t="shared" si="18"/>
        <v>288.63104248046898</v>
      </c>
      <c r="J156" s="19">
        <f t="shared" si="19"/>
        <v>130.93856811523403</v>
      </c>
      <c r="K156" s="19">
        <f t="shared" si="20"/>
        <v>196.97404479980514</v>
      </c>
      <c r="L156" s="20">
        <f t="shared" si="21"/>
        <v>1.5043241088939954</v>
      </c>
      <c r="M156" s="20">
        <f t="shared" si="17"/>
        <v>1.8991179646097724</v>
      </c>
      <c r="N156" s="18"/>
      <c r="O156" s="18"/>
      <c r="P156" s="18">
        <f t="shared" si="22"/>
        <v>2.3423301833481855</v>
      </c>
    </row>
    <row r="157" spans="1:16" x14ac:dyDescent="0.15">
      <c r="A157" s="18">
        <v>78</v>
      </c>
      <c r="B157" s="18">
        <v>155</v>
      </c>
      <c r="D157">
        <v>751.05462646484398</v>
      </c>
      <c r="E157">
        <v>594.83703613281295</v>
      </c>
      <c r="F157">
        <v>468.79684448242199</v>
      </c>
      <c r="G157">
        <v>468.33432006835898</v>
      </c>
      <c r="I157" s="19">
        <f t="shared" si="18"/>
        <v>282.25778198242199</v>
      </c>
      <c r="J157" s="19">
        <f t="shared" si="19"/>
        <v>126.50271606445398</v>
      </c>
      <c r="K157" s="19">
        <f t="shared" si="20"/>
        <v>193.7058807373042</v>
      </c>
      <c r="L157" s="20">
        <f t="shared" si="21"/>
        <v>1.5312389074603723</v>
      </c>
      <c r="M157" s="20">
        <f t="shared" si="17"/>
        <v>1.9285798203097995</v>
      </c>
      <c r="N157" s="18"/>
      <c r="O157" s="18"/>
      <c r="P157" s="18">
        <f t="shared" si="22"/>
        <v>3.9300119493336281</v>
      </c>
    </row>
    <row r="158" spans="1:16" x14ac:dyDescent="0.15">
      <c r="A158" s="18">
        <v>78.5</v>
      </c>
      <c r="B158" s="18">
        <v>156</v>
      </c>
      <c r="D158">
        <v>731.44738769531295</v>
      </c>
      <c r="E158">
        <v>587.37469482421898</v>
      </c>
      <c r="F158">
        <v>468.37701416015602</v>
      </c>
      <c r="G158">
        <v>467.70672607421898</v>
      </c>
      <c r="I158" s="19">
        <f t="shared" si="18"/>
        <v>263.07037353515693</v>
      </c>
      <c r="J158" s="19">
        <f t="shared" si="19"/>
        <v>119.66796875</v>
      </c>
      <c r="K158" s="19">
        <f t="shared" si="20"/>
        <v>179.30279541015693</v>
      </c>
      <c r="L158" s="20">
        <f t="shared" si="21"/>
        <v>1.4983357475110226</v>
      </c>
      <c r="M158" s="20">
        <f t="shared" si="17"/>
        <v>1.8982237174940999</v>
      </c>
      <c r="N158" s="18"/>
      <c r="O158" s="18"/>
      <c r="P158" s="18">
        <f t="shared" si="22"/>
        <v>2.2941397416362239</v>
      </c>
    </row>
    <row r="159" spans="1:16" x14ac:dyDescent="0.15">
      <c r="A159" s="18">
        <v>79</v>
      </c>
      <c r="B159" s="18">
        <v>157</v>
      </c>
      <c r="D159">
        <v>751.98297119140602</v>
      </c>
      <c r="E159">
        <v>597.84661865234398</v>
      </c>
      <c r="F159">
        <v>467.77264404296898</v>
      </c>
      <c r="G159">
        <v>467.47628784179699</v>
      </c>
      <c r="I159" s="19">
        <f t="shared" si="18"/>
        <v>284.21032714843705</v>
      </c>
      <c r="J159" s="19">
        <f t="shared" si="19"/>
        <v>130.37033081054699</v>
      </c>
      <c r="K159" s="19">
        <f t="shared" si="20"/>
        <v>192.95109558105418</v>
      </c>
      <c r="L159" s="20">
        <f t="shared" si="21"/>
        <v>1.480023057251032</v>
      </c>
      <c r="M159" s="20">
        <f t="shared" ref="M159:M191" si="23">L159+ABS($N$2)*A159</f>
        <v>1.8824580843677596</v>
      </c>
      <c r="N159" s="18"/>
      <c r="O159" s="18"/>
      <c r="P159" s="18">
        <f t="shared" si="22"/>
        <v>1.444539210740827</v>
      </c>
    </row>
    <row r="160" spans="1:16" x14ac:dyDescent="0.15">
      <c r="A160" s="18">
        <v>79.5</v>
      </c>
      <c r="B160" s="18">
        <v>158</v>
      </c>
      <c r="D160">
        <v>762.22296142578102</v>
      </c>
      <c r="E160">
        <v>600.52331542968795</v>
      </c>
      <c r="F160">
        <v>467.65408325195301</v>
      </c>
      <c r="G160">
        <v>467.15341186523398</v>
      </c>
      <c r="I160" s="19">
        <f t="shared" si="18"/>
        <v>294.56887817382801</v>
      </c>
      <c r="J160" s="19">
        <f t="shared" si="19"/>
        <v>133.36990356445398</v>
      </c>
      <c r="K160" s="19">
        <f t="shared" si="20"/>
        <v>201.20994567871023</v>
      </c>
      <c r="L160" s="20">
        <f t="shared" si="21"/>
        <v>1.5086608020337289</v>
      </c>
      <c r="M160" s="20">
        <f t="shared" si="23"/>
        <v>1.9136428862841066</v>
      </c>
      <c r="N160" s="18"/>
      <c r="O160" s="18"/>
      <c r="P160" s="18">
        <f t="shared" si="22"/>
        <v>3.1250695168615854</v>
      </c>
    </row>
    <row r="161" spans="1:16" x14ac:dyDescent="0.15">
      <c r="A161" s="18">
        <v>80</v>
      </c>
      <c r="B161" s="18">
        <v>159</v>
      </c>
      <c r="D161">
        <v>768.041259765625</v>
      </c>
      <c r="E161">
        <v>604.09393310546898</v>
      </c>
      <c r="F161">
        <v>468.33612060546898</v>
      </c>
      <c r="G161">
        <v>468.14654541015602</v>
      </c>
      <c r="I161" s="19">
        <f t="shared" si="18"/>
        <v>299.70513916015602</v>
      </c>
      <c r="J161" s="19">
        <f t="shared" si="19"/>
        <v>135.94738769531295</v>
      </c>
      <c r="K161" s="19">
        <f t="shared" si="20"/>
        <v>204.54196777343697</v>
      </c>
      <c r="L161" s="20">
        <f t="shared" si="21"/>
        <v>1.5045671067388149</v>
      </c>
      <c r="M161" s="20">
        <f t="shared" si="23"/>
        <v>1.9120962481228427</v>
      </c>
      <c r="N161" s="18"/>
      <c r="O161" s="18"/>
      <c r="P161" s="18">
        <f t="shared" si="22"/>
        <v>3.0417221122643365</v>
      </c>
    </row>
    <row r="162" spans="1:16" x14ac:dyDescent="0.15">
      <c r="A162" s="18">
        <v>80.5</v>
      </c>
      <c r="B162" s="18">
        <v>160</v>
      </c>
      <c r="D162">
        <v>758.93603515625</v>
      </c>
      <c r="E162">
        <v>600.09027099609398</v>
      </c>
      <c r="F162">
        <v>468.60763549804699</v>
      </c>
      <c r="G162">
        <v>467.95468139648398</v>
      </c>
      <c r="I162" s="19">
        <f t="shared" si="18"/>
        <v>290.32839965820301</v>
      </c>
      <c r="J162" s="19">
        <f t="shared" si="19"/>
        <v>132.13558959961</v>
      </c>
      <c r="K162" s="19">
        <f t="shared" si="20"/>
        <v>197.83348693847603</v>
      </c>
      <c r="L162" s="20">
        <f t="shared" si="21"/>
        <v>1.497200622012133</v>
      </c>
      <c r="M162" s="20">
        <f t="shared" si="23"/>
        <v>1.9072768205298112</v>
      </c>
      <c r="N162" s="18"/>
      <c r="O162" s="18"/>
      <c r="P162" s="18">
        <f t="shared" si="22"/>
        <v>2.7820060444833006</v>
      </c>
    </row>
    <row r="163" spans="1:16" x14ac:dyDescent="0.15">
      <c r="A163" s="18">
        <v>81</v>
      </c>
      <c r="B163" s="18">
        <v>161</v>
      </c>
      <c r="D163">
        <v>725.14465332031295</v>
      </c>
      <c r="E163">
        <v>586.15100097656295</v>
      </c>
      <c r="F163">
        <v>467.93734741210898</v>
      </c>
      <c r="G163">
        <v>467.281494140625</v>
      </c>
      <c r="I163" s="19">
        <f t="shared" si="18"/>
        <v>257.20730590820398</v>
      </c>
      <c r="J163" s="19">
        <f t="shared" si="19"/>
        <v>118.86950683593795</v>
      </c>
      <c r="K163" s="19">
        <f t="shared" si="20"/>
        <v>173.99865112304741</v>
      </c>
      <c r="L163" s="20">
        <f t="shared" si="21"/>
        <v>1.4637786910582369</v>
      </c>
      <c r="M163" s="20">
        <f t="shared" si="23"/>
        <v>1.8764019467095652</v>
      </c>
      <c r="N163" s="18"/>
      <c r="O163" s="18"/>
      <c r="P163" s="18">
        <f t="shared" si="22"/>
        <v>1.1181775779192968</v>
      </c>
    </row>
    <row r="164" spans="1:16" x14ac:dyDescent="0.15">
      <c r="A164" s="18">
        <v>81.5</v>
      </c>
      <c r="B164" s="18">
        <v>162</v>
      </c>
      <c r="D164">
        <v>701.18566894531295</v>
      </c>
      <c r="E164">
        <v>575.85882568359398</v>
      </c>
      <c r="F164">
        <v>468.29669189453102</v>
      </c>
      <c r="G164">
        <v>467.54693603515602</v>
      </c>
      <c r="I164" s="19">
        <f t="shared" si="18"/>
        <v>232.88897705078193</v>
      </c>
      <c r="J164" s="19">
        <f t="shared" si="19"/>
        <v>108.31188964843795</v>
      </c>
      <c r="K164" s="19">
        <f t="shared" si="20"/>
        <v>157.07065429687538</v>
      </c>
      <c r="L164" s="20">
        <f t="shared" si="21"/>
        <v>1.4501700118675809</v>
      </c>
      <c r="M164" s="20">
        <f t="shared" si="23"/>
        <v>1.8653403246525593</v>
      </c>
      <c r="N164" s="18"/>
      <c r="O164" s="18"/>
      <c r="P164" s="18">
        <f t="shared" si="22"/>
        <v>0.52207338743836451</v>
      </c>
    </row>
    <row r="165" spans="1:16" x14ac:dyDescent="0.15">
      <c r="A165" s="18">
        <v>82</v>
      </c>
      <c r="B165" s="18">
        <v>163</v>
      </c>
      <c r="D165">
        <v>695.35162353515602</v>
      </c>
      <c r="E165">
        <v>573.74896240234398</v>
      </c>
      <c r="F165">
        <v>469.27542114257801</v>
      </c>
      <c r="G165">
        <v>468.81451416015602</v>
      </c>
      <c r="I165" s="19">
        <f t="shared" si="18"/>
        <v>226.07620239257801</v>
      </c>
      <c r="J165" s="19">
        <f t="shared" si="19"/>
        <v>104.93444824218795</v>
      </c>
      <c r="K165" s="19">
        <f t="shared" si="20"/>
        <v>152.62208862304647</v>
      </c>
      <c r="L165" s="20">
        <f t="shared" si="21"/>
        <v>1.4544517189512045</v>
      </c>
      <c r="M165" s="20">
        <f t="shared" si="23"/>
        <v>1.8721690888698332</v>
      </c>
      <c r="N165" s="18"/>
      <c r="O165" s="18"/>
      <c r="P165" s="18">
        <f t="shared" si="22"/>
        <v>0.89007140298664467</v>
      </c>
    </row>
    <row r="166" spans="1:16" x14ac:dyDescent="0.15">
      <c r="A166" s="18">
        <v>82.5</v>
      </c>
      <c r="B166" s="18">
        <v>164</v>
      </c>
      <c r="D166">
        <v>693.52160644531295</v>
      </c>
      <c r="E166">
        <v>573.02154541015602</v>
      </c>
      <c r="F166">
        <v>467.73797607421898</v>
      </c>
      <c r="G166">
        <v>467.02697753906301</v>
      </c>
      <c r="I166" s="19">
        <f t="shared" si="18"/>
        <v>225.78363037109398</v>
      </c>
      <c r="J166" s="19">
        <f t="shared" si="19"/>
        <v>105.99456787109301</v>
      </c>
      <c r="K166" s="19">
        <f t="shared" si="20"/>
        <v>151.58743286132886</v>
      </c>
      <c r="L166" s="20">
        <f t="shared" si="21"/>
        <v>1.4301434111763571</v>
      </c>
      <c r="M166" s="20">
        <f t="shared" si="23"/>
        <v>1.850407838228636</v>
      </c>
      <c r="N166" s="18"/>
      <c r="O166" s="18"/>
      <c r="P166" s="18">
        <f t="shared" si="22"/>
        <v>-0.28262936643692754</v>
      </c>
    </row>
    <row r="167" spans="1:16" x14ac:dyDescent="0.15">
      <c r="A167" s="18">
        <v>83</v>
      </c>
      <c r="B167" s="18">
        <v>165</v>
      </c>
      <c r="D167">
        <v>712.24200439453102</v>
      </c>
      <c r="E167">
        <v>581.68273925781295</v>
      </c>
      <c r="F167">
        <v>468.46188354492199</v>
      </c>
      <c r="G167">
        <v>467.99984741210898</v>
      </c>
      <c r="I167" s="19">
        <f t="shared" si="18"/>
        <v>243.78012084960903</v>
      </c>
      <c r="J167" s="19">
        <f t="shared" si="19"/>
        <v>113.68289184570398</v>
      </c>
      <c r="K167" s="19">
        <f t="shared" si="20"/>
        <v>164.20209655761624</v>
      </c>
      <c r="L167" s="20">
        <f t="shared" si="21"/>
        <v>1.4443870479691827</v>
      </c>
      <c r="M167" s="20">
        <f t="shared" si="23"/>
        <v>1.8671985321551117</v>
      </c>
      <c r="N167" s="18"/>
      <c r="O167" s="18"/>
      <c r="P167" s="18">
        <f t="shared" si="22"/>
        <v>0.6222110773129732</v>
      </c>
    </row>
    <row r="168" spans="1:16" x14ac:dyDescent="0.15">
      <c r="A168" s="18">
        <v>83.5</v>
      </c>
      <c r="B168" s="18">
        <v>166</v>
      </c>
      <c r="D168">
        <v>684.63153076171898</v>
      </c>
      <c r="E168">
        <v>568.65899658203102</v>
      </c>
      <c r="F168">
        <v>468.93734741210898</v>
      </c>
      <c r="G168">
        <v>468.41085815429699</v>
      </c>
      <c r="I168" s="19">
        <f t="shared" si="18"/>
        <v>215.69418334961</v>
      </c>
      <c r="J168" s="19">
        <f t="shared" si="19"/>
        <v>100.24813842773403</v>
      </c>
      <c r="K168" s="19">
        <f t="shared" si="20"/>
        <v>145.52048645019619</v>
      </c>
      <c r="L168" s="20">
        <f t="shared" si="21"/>
        <v>1.4516028799387399</v>
      </c>
      <c r="M168" s="20">
        <f t="shared" si="23"/>
        <v>1.876961421258319</v>
      </c>
      <c r="N168" s="18"/>
      <c r="O168" s="18"/>
      <c r="P168" s="18">
        <f t="shared" si="22"/>
        <v>1.1483273264155724</v>
      </c>
    </row>
    <row r="169" spans="1:16" x14ac:dyDescent="0.15">
      <c r="A169" s="18">
        <v>84</v>
      </c>
      <c r="B169" s="18">
        <v>167</v>
      </c>
      <c r="D169">
        <v>665.97650146484398</v>
      </c>
      <c r="E169">
        <v>562.36016845703102</v>
      </c>
      <c r="F169">
        <v>468.76416015625</v>
      </c>
      <c r="G169">
        <v>468.28280639648398</v>
      </c>
      <c r="I169" s="19">
        <f t="shared" si="18"/>
        <v>197.21234130859398</v>
      </c>
      <c r="J169" s="19">
        <f t="shared" si="19"/>
        <v>94.077362060547046</v>
      </c>
      <c r="K169" s="19">
        <f t="shared" si="20"/>
        <v>131.35818786621104</v>
      </c>
      <c r="L169" s="20">
        <f t="shared" si="21"/>
        <v>1.3962783924752324</v>
      </c>
      <c r="M169" s="20">
        <f t="shared" si="23"/>
        <v>1.8241839909284616</v>
      </c>
      <c r="N169" s="18"/>
      <c r="O169" s="18"/>
      <c r="P169" s="18">
        <f t="shared" si="22"/>
        <v>-1.6958167982264067</v>
      </c>
    </row>
    <row r="170" spans="1:16" x14ac:dyDescent="0.15">
      <c r="A170" s="18">
        <v>84.5</v>
      </c>
      <c r="B170" s="18">
        <v>168</v>
      </c>
      <c r="D170">
        <v>682.18371582031295</v>
      </c>
      <c r="E170">
        <v>568.29931640625</v>
      </c>
      <c r="F170">
        <v>469.94143676757801</v>
      </c>
      <c r="G170">
        <v>468.60958862304699</v>
      </c>
      <c r="I170" s="19">
        <f t="shared" si="18"/>
        <v>212.24227905273494</v>
      </c>
      <c r="J170" s="19">
        <f t="shared" si="19"/>
        <v>99.689727783203011</v>
      </c>
      <c r="K170" s="19">
        <f t="shared" si="20"/>
        <v>142.45946960449282</v>
      </c>
      <c r="L170" s="20">
        <f t="shared" si="21"/>
        <v>1.4290285746822573</v>
      </c>
      <c r="M170" s="20">
        <f t="shared" si="23"/>
        <v>1.8594812302691368</v>
      </c>
      <c r="N170" s="18"/>
      <c r="O170" s="18"/>
      <c r="P170" s="18">
        <f t="shared" si="22"/>
        <v>0.20633029873200559</v>
      </c>
    </row>
    <row r="171" spans="1:16" x14ac:dyDescent="0.15">
      <c r="A171" s="18">
        <v>85</v>
      </c>
      <c r="B171" s="18">
        <v>169</v>
      </c>
      <c r="D171">
        <v>697.90338134765602</v>
      </c>
      <c r="E171">
        <v>574.854736328125</v>
      </c>
      <c r="F171">
        <v>488.17025756835898</v>
      </c>
      <c r="G171">
        <v>476.20690917968801</v>
      </c>
      <c r="I171" s="19">
        <f t="shared" si="18"/>
        <v>209.73312377929705</v>
      </c>
      <c r="J171" s="19">
        <f t="shared" si="19"/>
        <v>98.647827148436988</v>
      </c>
      <c r="K171" s="19">
        <f t="shared" si="20"/>
        <v>140.67964477539115</v>
      </c>
      <c r="L171" s="20">
        <f t="shared" si="21"/>
        <v>1.4260795076987169</v>
      </c>
      <c r="M171" s="20">
        <f t="shared" si="23"/>
        <v>1.8590792204192466</v>
      </c>
      <c r="N171" s="18"/>
      <c r="O171" s="18"/>
      <c r="P171" s="18">
        <f t="shared" si="22"/>
        <v>0.18466622858938012</v>
      </c>
    </row>
    <row r="172" spans="1:16" x14ac:dyDescent="0.15">
      <c r="A172" s="18">
        <v>85.5</v>
      </c>
      <c r="B172" s="18">
        <v>170</v>
      </c>
      <c r="D172">
        <v>694.67443847656295</v>
      </c>
      <c r="E172">
        <v>574.71026611328102</v>
      </c>
      <c r="F172">
        <v>467.80126953125</v>
      </c>
      <c r="G172">
        <v>467.15914916992199</v>
      </c>
      <c r="I172" s="19">
        <f t="shared" si="18"/>
        <v>226.87316894531295</v>
      </c>
      <c r="J172" s="19">
        <f t="shared" si="19"/>
        <v>107.55111694335903</v>
      </c>
      <c r="K172" s="19">
        <f t="shared" si="20"/>
        <v>151.58738708496162</v>
      </c>
      <c r="L172" s="20">
        <f t="shared" si="21"/>
        <v>1.4094450284955566</v>
      </c>
      <c r="M172" s="20">
        <f t="shared" si="23"/>
        <v>1.8449917983497364</v>
      </c>
      <c r="N172" s="18"/>
      <c r="O172" s="18"/>
      <c r="P172" s="18">
        <f t="shared" si="22"/>
        <v>-0.57449651313437822</v>
      </c>
    </row>
    <row r="173" spans="1:16" x14ac:dyDescent="0.15">
      <c r="A173" s="18">
        <v>86</v>
      </c>
      <c r="B173" s="18">
        <v>171</v>
      </c>
      <c r="D173">
        <v>684.05505371093795</v>
      </c>
      <c r="E173">
        <v>569.051025390625</v>
      </c>
      <c r="F173">
        <v>468.50244140625</v>
      </c>
      <c r="G173">
        <v>468.02239990234398</v>
      </c>
      <c r="I173" s="19">
        <f t="shared" si="18"/>
        <v>215.55261230468795</v>
      </c>
      <c r="J173" s="19">
        <f t="shared" si="19"/>
        <v>101.02862548828102</v>
      </c>
      <c r="K173" s="19">
        <f t="shared" si="20"/>
        <v>144.83257446289124</v>
      </c>
      <c r="L173" s="20">
        <f t="shared" si="21"/>
        <v>1.4335795796775572</v>
      </c>
      <c r="M173" s="20">
        <f t="shared" si="23"/>
        <v>1.8716734066653873</v>
      </c>
      <c r="N173" s="18"/>
      <c r="O173" s="18"/>
      <c r="P173" s="18">
        <f t="shared" si="22"/>
        <v>0.8633593857350772</v>
      </c>
    </row>
    <row r="174" spans="1:16" x14ac:dyDescent="0.15">
      <c r="A174" s="18">
        <v>86.5</v>
      </c>
      <c r="B174" s="18">
        <v>172</v>
      </c>
      <c r="D174">
        <v>685.92083740234398</v>
      </c>
      <c r="E174">
        <v>570.36724853515602</v>
      </c>
      <c r="F174">
        <v>468.518798828125</v>
      </c>
      <c r="G174">
        <v>467.90335083007801</v>
      </c>
      <c r="I174" s="19">
        <f t="shared" si="18"/>
        <v>217.40203857421898</v>
      </c>
      <c r="J174" s="19">
        <f t="shared" si="19"/>
        <v>102.46389770507801</v>
      </c>
      <c r="K174" s="19">
        <f t="shared" si="20"/>
        <v>145.67731018066439</v>
      </c>
      <c r="L174" s="20">
        <f t="shared" si="21"/>
        <v>1.4217428132586525</v>
      </c>
      <c r="M174" s="20">
        <f t="shared" si="23"/>
        <v>1.8623836973801327</v>
      </c>
      <c r="N174" s="18"/>
      <c r="O174" s="18"/>
      <c r="P174" s="18">
        <f t="shared" si="22"/>
        <v>0.36274251374724381</v>
      </c>
    </row>
    <row r="175" spans="1:16" x14ac:dyDescent="0.15">
      <c r="A175" s="18">
        <v>87</v>
      </c>
      <c r="B175" s="18">
        <v>173</v>
      </c>
      <c r="D175">
        <v>685.479248046875</v>
      </c>
      <c r="E175">
        <v>569.63336181640602</v>
      </c>
      <c r="F175">
        <v>468.05725097656301</v>
      </c>
      <c r="G175">
        <v>467.35671997070301</v>
      </c>
      <c r="I175" s="19">
        <f t="shared" si="18"/>
        <v>217.42199707031199</v>
      </c>
      <c r="J175" s="19">
        <f t="shared" si="19"/>
        <v>102.27664184570301</v>
      </c>
      <c r="K175" s="19">
        <f t="shared" si="20"/>
        <v>145.82834777831988</v>
      </c>
      <c r="L175" s="20">
        <f t="shared" si="21"/>
        <v>1.4258226037409403</v>
      </c>
      <c r="M175" s="20">
        <f t="shared" si="23"/>
        <v>1.8690105449960706</v>
      </c>
      <c r="N175" s="18"/>
      <c r="O175" s="18"/>
      <c r="P175" s="18">
        <f t="shared" si="22"/>
        <v>0.71985936452928956</v>
      </c>
    </row>
    <row r="176" spans="1:16" x14ac:dyDescent="0.15">
      <c r="A176" s="18">
        <v>87.5</v>
      </c>
      <c r="B176" s="18">
        <v>174</v>
      </c>
      <c r="D176">
        <v>707.568115234375</v>
      </c>
      <c r="E176">
        <v>580.31103515625</v>
      </c>
      <c r="F176">
        <v>467.40759277343801</v>
      </c>
      <c r="G176">
        <v>467.06820678710898</v>
      </c>
      <c r="I176" s="19">
        <f t="shared" si="18"/>
        <v>240.16052246093699</v>
      </c>
      <c r="J176" s="19">
        <f t="shared" si="19"/>
        <v>113.24282836914102</v>
      </c>
      <c r="K176" s="19">
        <f t="shared" si="20"/>
        <v>160.89054260253829</v>
      </c>
      <c r="L176" s="20">
        <f t="shared" si="21"/>
        <v>1.4207570132218756</v>
      </c>
      <c r="M176" s="20">
        <f t="shared" si="23"/>
        <v>1.866492011610656</v>
      </c>
      <c r="N176" s="18"/>
      <c r="O176" s="18"/>
      <c r="P176" s="18">
        <f t="shared" si="22"/>
        <v>0.58413710813915465</v>
      </c>
    </row>
    <row r="177" spans="1:16" x14ac:dyDescent="0.15">
      <c r="A177" s="18">
        <v>88</v>
      </c>
      <c r="B177" s="18">
        <v>175</v>
      </c>
      <c r="D177">
        <v>734.30749511718795</v>
      </c>
      <c r="E177">
        <v>591.92419433593795</v>
      </c>
      <c r="F177">
        <v>468.12234497070301</v>
      </c>
      <c r="G177">
        <v>467.72048950195301</v>
      </c>
      <c r="I177" s="19">
        <f t="shared" si="18"/>
        <v>266.18515014648494</v>
      </c>
      <c r="J177" s="19">
        <f t="shared" si="19"/>
        <v>124.20370483398494</v>
      </c>
      <c r="K177" s="19">
        <f t="shared" si="20"/>
        <v>179.24255676269547</v>
      </c>
      <c r="L177" s="20">
        <f t="shared" si="21"/>
        <v>1.4431337374539464</v>
      </c>
      <c r="M177" s="20">
        <f t="shared" si="23"/>
        <v>1.8914157929763771</v>
      </c>
      <c r="N177" s="18"/>
      <c r="O177" s="18"/>
      <c r="P177" s="18">
        <f t="shared" si="22"/>
        <v>1.9272647650208214</v>
      </c>
    </row>
    <row r="178" spans="1:16" x14ac:dyDescent="0.15">
      <c r="A178" s="18">
        <v>88.5</v>
      </c>
      <c r="B178" s="18">
        <v>176</v>
      </c>
      <c r="D178">
        <v>762.537109375</v>
      </c>
      <c r="E178">
        <v>604.04083251953102</v>
      </c>
      <c r="F178">
        <v>468.76202392578102</v>
      </c>
      <c r="G178">
        <v>468.33529663085898</v>
      </c>
      <c r="I178" s="19">
        <f t="shared" si="18"/>
        <v>293.77508544921898</v>
      </c>
      <c r="J178" s="19">
        <f t="shared" si="19"/>
        <v>135.70553588867205</v>
      </c>
      <c r="K178" s="19">
        <f t="shared" si="20"/>
        <v>198.78121032714856</v>
      </c>
      <c r="L178" s="20">
        <f t="shared" si="21"/>
        <v>1.4647980940897027</v>
      </c>
      <c r="M178" s="20">
        <f t="shared" si="23"/>
        <v>1.9156272067457836</v>
      </c>
      <c r="N178" s="18"/>
      <c r="O178" s="18"/>
      <c r="P178" s="18">
        <f t="shared" si="22"/>
        <v>3.2320033586043997</v>
      </c>
    </row>
    <row r="179" spans="1:16" x14ac:dyDescent="0.15">
      <c r="A179" s="18">
        <v>89</v>
      </c>
      <c r="B179" s="18">
        <v>177</v>
      </c>
      <c r="D179">
        <v>736.84912109375</v>
      </c>
      <c r="E179">
        <v>592.808837890625</v>
      </c>
      <c r="F179">
        <v>468.08145141601602</v>
      </c>
      <c r="G179">
        <v>467.77053833007801</v>
      </c>
      <c r="I179" s="19">
        <f t="shared" si="18"/>
        <v>268.76766967773398</v>
      </c>
      <c r="J179" s="19">
        <f t="shared" si="19"/>
        <v>125.03829956054699</v>
      </c>
      <c r="K179" s="19">
        <f t="shared" si="20"/>
        <v>181.24085998535111</v>
      </c>
      <c r="L179" s="20">
        <f t="shared" si="21"/>
        <v>1.4494827634599212</v>
      </c>
      <c r="M179" s="20">
        <f t="shared" si="23"/>
        <v>1.9028589332496524</v>
      </c>
      <c r="N179" s="18"/>
      <c r="O179" s="18"/>
      <c r="P179" s="18">
        <f t="shared" si="22"/>
        <v>2.5439287437761116</v>
      </c>
    </row>
    <row r="180" spans="1:16" x14ac:dyDescent="0.15">
      <c r="A180" s="18">
        <v>89.5</v>
      </c>
      <c r="B180" s="18">
        <v>178</v>
      </c>
      <c r="D180">
        <v>708.91394042968795</v>
      </c>
      <c r="E180">
        <v>580.96545410156295</v>
      </c>
      <c r="F180">
        <v>467.85247802734398</v>
      </c>
      <c r="G180">
        <v>467.37487792968801</v>
      </c>
      <c r="I180" s="19">
        <f t="shared" si="18"/>
        <v>241.06146240234398</v>
      </c>
      <c r="J180" s="19">
        <f t="shared" si="19"/>
        <v>113.59057617187494</v>
      </c>
      <c r="K180" s="19">
        <f t="shared" si="20"/>
        <v>161.54805908203153</v>
      </c>
      <c r="L180" s="20">
        <f t="shared" si="21"/>
        <v>1.4221959648975782</v>
      </c>
      <c r="M180" s="20">
        <f t="shared" si="23"/>
        <v>1.8781191918209594</v>
      </c>
      <c r="N180" s="18"/>
      <c r="O180" s="18"/>
      <c r="P180" s="18">
        <f t="shared" si="22"/>
        <v>1.2107188889231997</v>
      </c>
    </row>
    <row r="181" spans="1:16" x14ac:dyDescent="0.15">
      <c r="A181" s="18">
        <v>90</v>
      </c>
      <c r="B181" s="18">
        <v>179</v>
      </c>
      <c r="D181">
        <v>679.10394287109398</v>
      </c>
      <c r="E181">
        <v>568.18688964843795</v>
      </c>
      <c r="F181">
        <v>467.79620361328102</v>
      </c>
      <c r="G181">
        <v>467.38977050781301</v>
      </c>
      <c r="I181" s="19">
        <f t="shared" si="18"/>
        <v>211.30773925781295</v>
      </c>
      <c r="J181" s="19">
        <f t="shared" si="19"/>
        <v>100.79711914062494</v>
      </c>
      <c r="K181" s="19">
        <f t="shared" si="20"/>
        <v>140.74975585937551</v>
      </c>
      <c r="L181" s="20">
        <f t="shared" si="21"/>
        <v>1.3963668511498974</v>
      </c>
      <c r="M181" s="20">
        <f t="shared" si="23"/>
        <v>1.8548371352069288</v>
      </c>
      <c r="N181" s="18"/>
      <c r="O181" s="18"/>
      <c r="P181" s="18">
        <f t="shared" si="22"/>
        <v>-4.3937203927844649E-2</v>
      </c>
    </row>
    <row r="182" spans="1:16" x14ac:dyDescent="0.15">
      <c r="A182" s="18">
        <v>90.5</v>
      </c>
      <c r="B182" s="18">
        <v>180</v>
      </c>
      <c r="D182">
        <v>675.49768066406295</v>
      </c>
      <c r="E182">
        <v>566.600341796875</v>
      </c>
      <c r="F182">
        <v>467.46597290039102</v>
      </c>
      <c r="G182">
        <v>466.87322998046898</v>
      </c>
      <c r="I182" s="19">
        <f t="shared" si="18"/>
        <v>208.03170776367193</v>
      </c>
      <c r="J182" s="19">
        <f t="shared" si="19"/>
        <v>99.727111816406023</v>
      </c>
      <c r="K182" s="19">
        <f t="shared" si="20"/>
        <v>138.22272949218774</v>
      </c>
      <c r="L182" s="20">
        <f t="shared" si="21"/>
        <v>1.386009551210615</v>
      </c>
      <c r="M182" s="20">
        <f t="shared" si="23"/>
        <v>1.8470268924012965</v>
      </c>
      <c r="N182" s="18"/>
      <c r="O182" s="18"/>
      <c r="P182" s="18">
        <f t="shared" si="22"/>
        <v>-0.46482651302897232</v>
      </c>
    </row>
    <row r="183" spans="1:16" x14ac:dyDescent="0.15">
      <c r="A183" s="18">
        <v>91</v>
      </c>
      <c r="B183" s="18">
        <v>181</v>
      </c>
      <c r="D183">
        <v>672.444580078125</v>
      </c>
      <c r="E183">
        <v>565.12634277343795</v>
      </c>
      <c r="F183">
        <v>468.10174560546898</v>
      </c>
      <c r="G183">
        <v>467.62219238281301</v>
      </c>
      <c r="I183" s="19">
        <f t="shared" si="18"/>
        <v>204.34283447265602</v>
      </c>
      <c r="J183" s="19">
        <f t="shared" si="19"/>
        <v>97.504150390624943</v>
      </c>
      <c r="K183" s="19">
        <f t="shared" si="20"/>
        <v>136.08992919921857</v>
      </c>
      <c r="L183" s="20">
        <f t="shared" si="21"/>
        <v>1.3957347318448474</v>
      </c>
      <c r="M183" s="20">
        <f t="shared" si="23"/>
        <v>1.859299130169179</v>
      </c>
      <c r="N183" s="18"/>
      <c r="O183" s="18"/>
      <c r="P183" s="18">
        <f t="shared" si="22"/>
        <v>0.19651703336166326</v>
      </c>
    </row>
    <row r="184" spans="1:16" x14ac:dyDescent="0.15">
      <c r="A184" s="18">
        <v>91.5</v>
      </c>
      <c r="B184" s="18">
        <v>182</v>
      </c>
      <c r="D184">
        <v>667.76446533203102</v>
      </c>
      <c r="E184">
        <v>563.18310546875</v>
      </c>
      <c r="F184">
        <v>468.75564575195301</v>
      </c>
      <c r="G184">
        <v>468.39727783203102</v>
      </c>
      <c r="I184" s="19">
        <f t="shared" si="18"/>
        <v>199.00881958007801</v>
      </c>
      <c r="J184" s="19">
        <f t="shared" si="19"/>
        <v>94.785827636718977</v>
      </c>
      <c r="K184" s="19">
        <f t="shared" si="20"/>
        <v>132.65874023437473</v>
      </c>
      <c r="L184" s="20">
        <f t="shared" si="21"/>
        <v>1.3995630311190552</v>
      </c>
      <c r="M184" s="20">
        <f t="shared" si="23"/>
        <v>1.8656744865770372</v>
      </c>
      <c r="N184" s="18"/>
      <c r="O184" s="18"/>
      <c r="P184" s="18">
        <f t="shared" si="22"/>
        <v>0.54008117349848195</v>
      </c>
    </row>
    <row r="185" spans="1:16" x14ac:dyDescent="0.15">
      <c r="A185" s="18">
        <v>92</v>
      </c>
      <c r="B185" s="18">
        <v>183</v>
      </c>
      <c r="D185">
        <v>655.13537597656295</v>
      </c>
      <c r="E185">
        <v>557.25915527343795</v>
      </c>
      <c r="F185">
        <v>468.34561157226602</v>
      </c>
      <c r="G185">
        <v>467.71295166015602</v>
      </c>
      <c r="I185" s="19">
        <f t="shared" si="18"/>
        <v>186.78976440429693</v>
      </c>
      <c r="J185" s="19">
        <f t="shared" si="19"/>
        <v>89.546203613281932</v>
      </c>
      <c r="K185" s="19">
        <f t="shared" si="20"/>
        <v>124.10742187499957</v>
      </c>
      <c r="L185" s="20">
        <f t="shared" si="21"/>
        <v>1.385959614893058</v>
      </c>
      <c r="M185" s="20">
        <f t="shared" si="23"/>
        <v>1.85461812748469</v>
      </c>
      <c r="N185" s="18"/>
      <c r="O185" s="18"/>
      <c r="P185" s="18">
        <f t="shared" si="22"/>
        <v>-5.5739398967726561E-2</v>
      </c>
    </row>
    <row r="186" spans="1:16" x14ac:dyDescent="0.15">
      <c r="A186" s="18">
        <v>92.5</v>
      </c>
      <c r="B186" s="18">
        <v>184</v>
      </c>
      <c r="D186">
        <v>635.96038818359398</v>
      </c>
      <c r="E186">
        <v>548.40173339843795</v>
      </c>
      <c r="F186">
        <v>468.39776611328102</v>
      </c>
      <c r="G186">
        <v>467.75497436523398</v>
      </c>
      <c r="I186" s="19">
        <f t="shared" si="18"/>
        <v>167.56262207031295</v>
      </c>
      <c r="J186" s="19">
        <f t="shared" si="19"/>
        <v>80.646759033203978</v>
      </c>
      <c r="K186" s="19">
        <f t="shared" si="20"/>
        <v>111.10989074707018</v>
      </c>
      <c r="L186" s="20">
        <f t="shared" si="21"/>
        <v>1.3777353495547651</v>
      </c>
      <c r="M186" s="20">
        <f t="shared" si="23"/>
        <v>1.8489409192800474</v>
      </c>
      <c r="N186" s="18"/>
      <c r="O186" s="18"/>
      <c r="P186" s="18">
        <f t="shared" si="22"/>
        <v>-0.36168075038795283</v>
      </c>
    </row>
    <row r="187" spans="1:16" x14ac:dyDescent="0.15">
      <c r="A187" s="18">
        <v>93</v>
      </c>
      <c r="B187" s="18">
        <v>185</v>
      </c>
      <c r="D187">
        <v>620.361328125</v>
      </c>
      <c r="E187">
        <v>541.80474853515602</v>
      </c>
      <c r="F187">
        <v>467.67123413085898</v>
      </c>
      <c r="G187">
        <v>467.15914916992199</v>
      </c>
      <c r="I187" s="19">
        <f t="shared" si="18"/>
        <v>152.69009399414102</v>
      </c>
      <c r="J187" s="19">
        <f t="shared" si="19"/>
        <v>74.645599365234034</v>
      </c>
      <c r="K187" s="19">
        <f t="shared" si="20"/>
        <v>100.4381744384772</v>
      </c>
      <c r="L187" s="20">
        <f t="shared" si="21"/>
        <v>1.345533766123874</v>
      </c>
      <c r="M187" s="20">
        <f t="shared" si="23"/>
        <v>1.8192863929828065</v>
      </c>
      <c r="N187" s="18"/>
      <c r="O187" s="18"/>
      <c r="P187" s="18">
        <f t="shared" si="22"/>
        <v>-1.95974541951272</v>
      </c>
    </row>
    <row r="188" spans="1:16" x14ac:dyDescent="0.15">
      <c r="A188" s="18">
        <v>93.5</v>
      </c>
      <c r="B188" s="18">
        <v>186</v>
      </c>
      <c r="D188">
        <v>622.52484130859398</v>
      </c>
      <c r="E188">
        <v>542.77880859375</v>
      </c>
      <c r="F188">
        <v>467.98870849609398</v>
      </c>
      <c r="G188">
        <v>467.73602294921898</v>
      </c>
      <c r="I188" s="19">
        <f t="shared" si="18"/>
        <v>154.5361328125</v>
      </c>
      <c r="J188" s="19">
        <f t="shared" si="19"/>
        <v>75.042785644531023</v>
      </c>
      <c r="K188" s="19">
        <f t="shared" si="20"/>
        <v>102.00618286132828</v>
      </c>
      <c r="L188" s="20">
        <f t="shared" si="21"/>
        <v>1.359306987143571</v>
      </c>
      <c r="M188" s="20">
        <f t="shared" si="23"/>
        <v>1.8356066711361536</v>
      </c>
      <c r="N188" s="18"/>
      <c r="O188" s="18"/>
      <c r="P188" s="18">
        <f t="shared" si="22"/>
        <v>-1.0802554001567406</v>
      </c>
    </row>
    <row r="189" spans="1:16" x14ac:dyDescent="0.15">
      <c r="A189" s="18">
        <v>94</v>
      </c>
      <c r="B189" s="18">
        <v>187</v>
      </c>
      <c r="I189" s="19">
        <f t="shared" si="18"/>
        <v>0</v>
      </c>
      <c r="J189" s="19">
        <f t="shared" si="19"/>
        <v>0</v>
      </c>
      <c r="K189" s="19">
        <f t="shared" si="20"/>
        <v>0</v>
      </c>
      <c r="L189" s="20" t="e">
        <f t="shared" si="21"/>
        <v>#DIV/0!</v>
      </c>
      <c r="M189" s="20" t="e">
        <f t="shared" si="23"/>
        <v>#DIV/0!</v>
      </c>
      <c r="N189" s="18"/>
      <c r="O189" s="18"/>
      <c r="P189" s="18" t="e">
        <f t="shared" si="22"/>
        <v>#DIV/0!</v>
      </c>
    </row>
    <row r="190" spans="1:16" x14ac:dyDescent="0.15">
      <c r="A190" s="18">
        <v>94.5</v>
      </c>
      <c r="B190" s="18">
        <v>188</v>
      </c>
      <c r="I190" s="19">
        <f t="shared" si="18"/>
        <v>0</v>
      </c>
      <c r="J190" s="19">
        <f t="shared" si="19"/>
        <v>0</v>
      </c>
      <c r="K190" s="19">
        <f t="shared" si="20"/>
        <v>0</v>
      </c>
      <c r="L190" s="20" t="e">
        <f t="shared" si="21"/>
        <v>#DIV/0!</v>
      </c>
      <c r="M190" s="20" t="e">
        <f t="shared" si="23"/>
        <v>#DIV/0!</v>
      </c>
      <c r="N190" s="18"/>
      <c r="O190" s="18"/>
      <c r="P190" s="18" t="e">
        <f t="shared" si="22"/>
        <v>#DIV/0!</v>
      </c>
    </row>
    <row r="191" spans="1:16" x14ac:dyDescent="0.15">
      <c r="A191" s="18">
        <v>95</v>
      </c>
      <c r="B191" s="18">
        <v>189</v>
      </c>
      <c r="I191" s="19">
        <f t="shared" si="18"/>
        <v>0</v>
      </c>
      <c r="J191" s="19">
        <f t="shared" si="19"/>
        <v>0</v>
      </c>
      <c r="K191" s="19">
        <f t="shared" si="20"/>
        <v>0</v>
      </c>
      <c r="L191" s="20" t="e">
        <f t="shared" si="21"/>
        <v>#DIV/0!</v>
      </c>
      <c r="M191" s="20" t="e">
        <f t="shared" si="23"/>
        <v>#DIV/0!</v>
      </c>
      <c r="N191" s="18"/>
      <c r="O191" s="18"/>
      <c r="P191" s="18" t="e">
        <f t="shared" si="22"/>
        <v>#DIV/0!</v>
      </c>
    </row>
    <row r="192" spans="1:16" x14ac:dyDescent="0.15">
      <c r="I192" s="7"/>
      <c r="J192" s="7"/>
      <c r="K192" s="7"/>
      <c r="L192" s="7"/>
    </row>
    <row r="193" spans="9:12" x14ac:dyDescent="0.15">
      <c r="I193" s="7"/>
      <c r="J193" s="7"/>
      <c r="K193" s="7"/>
      <c r="L193" s="7"/>
    </row>
    <row r="194" spans="9:12" x14ac:dyDescent="0.15">
      <c r="I194" s="7"/>
      <c r="J194" s="7"/>
      <c r="K194" s="7"/>
      <c r="L194" s="7"/>
    </row>
    <row r="195" spans="9:12" x14ac:dyDescent="0.15">
      <c r="I195" s="7"/>
      <c r="J195" s="7"/>
      <c r="K195" s="7"/>
      <c r="L195" s="7"/>
    </row>
    <row r="196" spans="9:12" x14ac:dyDescent="0.15">
      <c r="I196" s="7"/>
      <c r="J196" s="7"/>
      <c r="K196" s="7"/>
      <c r="L196" s="7"/>
    </row>
    <row r="197" spans="9:12" x14ac:dyDescent="0.15">
      <c r="I197" s="7"/>
      <c r="J197" s="7"/>
      <c r="K197" s="7"/>
      <c r="L197" s="7"/>
    </row>
    <row r="198" spans="9:12" x14ac:dyDescent="0.15">
      <c r="I198" s="7"/>
      <c r="J198" s="7"/>
      <c r="K198" s="7"/>
      <c r="L198" s="7"/>
    </row>
    <row r="199" spans="9:12" x14ac:dyDescent="0.15">
      <c r="I199" s="7"/>
      <c r="J199" s="7"/>
      <c r="K199" s="7"/>
      <c r="L199" s="7"/>
    </row>
    <row r="200" spans="9:12" x14ac:dyDescent="0.15">
      <c r="I200" s="7"/>
      <c r="J200" s="7"/>
      <c r="K200" s="7"/>
      <c r="L200" s="7"/>
    </row>
    <row r="201" spans="9:12" x14ac:dyDescent="0.15">
      <c r="I201" s="7"/>
      <c r="J201" s="7"/>
      <c r="K201" s="7"/>
      <c r="L201" s="7"/>
    </row>
    <row r="202" spans="9:12" x14ac:dyDescent="0.15">
      <c r="I202" s="7"/>
      <c r="J202" s="7"/>
      <c r="K202" s="7"/>
      <c r="L202" s="7"/>
    </row>
    <row r="203" spans="9:12" x14ac:dyDescent="0.15">
      <c r="I203" s="7"/>
      <c r="J203" s="7"/>
      <c r="K203" s="7"/>
      <c r="L203" s="7"/>
    </row>
    <row r="204" spans="9:12" x14ac:dyDescent="0.15">
      <c r="I204" s="7"/>
      <c r="J204" s="7"/>
      <c r="K204" s="7"/>
      <c r="L204" s="7"/>
    </row>
    <row r="205" spans="9:12" x14ac:dyDescent="0.15">
      <c r="I205" s="7"/>
      <c r="J205" s="7"/>
      <c r="K205" s="7"/>
      <c r="L205" s="7"/>
    </row>
    <row r="206" spans="9:12" x14ac:dyDescent="0.15">
      <c r="I206" s="7"/>
      <c r="J206" s="7"/>
      <c r="K206" s="7"/>
      <c r="L206" s="7"/>
    </row>
    <row r="207" spans="9:12" x14ac:dyDescent="0.15">
      <c r="I207" s="7"/>
      <c r="J207" s="7"/>
      <c r="K207" s="7"/>
      <c r="L207" s="7"/>
    </row>
    <row r="208" spans="9:12" x14ac:dyDescent="0.15">
      <c r="I208" s="7"/>
      <c r="J208" s="7"/>
      <c r="K208" s="7"/>
      <c r="L208" s="7"/>
    </row>
    <row r="209" spans="9:12" x14ac:dyDescent="0.15">
      <c r="I209" s="7"/>
      <c r="J209" s="7"/>
      <c r="K209" s="7"/>
      <c r="L209" s="7"/>
    </row>
    <row r="210" spans="9:12" x14ac:dyDescent="0.15">
      <c r="I210" s="7"/>
      <c r="J210" s="7"/>
      <c r="K210" s="7"/>
      <c r="L210" s="7"/>
    </row>
    <row r="211" spans="9:12" x14ac:dyDescent="0.15">
      <c r="I211" s="7"/>
      <c r="J211" s="7"/>
      <c r="K211" s="7"/>
      <c r="L211" s="7"/>
    </row>
    <row r="212" spans="9:12" x14ac:dyDescent="0.15">
      <c r="I212" s="7"/>
      <c r="J212" s="7"/>
      <c r="K212" s="7"/>
      <c r="L212" s="7"/>
    </row>
    <row r="213" spans="9:12" x14ac:dyDescent="0.15">
      <c r="I213" s="7"/>
      <c r="J213" s="7"/>
      <c r="K213" s="7"/>
      <c r="L213" s="7"/>
    </row>
    <row r="214" spans="9:12" x14ac:dyDescent="0.15">
      <c r="I214" s="7"/>
      <c r="J214" s="7"/>
      <c r="K214" s="7"/>
      <c r="L214" s="7"/>
    </row>
    <row r="215" spans="9:12" x14ac:dyDescent="0.15">
      <c r="I215" s="7"/>
      <c r="J215" s="7"/>
      <c r="K215" s="7"/>
      <c r="L215" s="7"/>
    </row>
    <row r="216" spans="9:12" x14ac:dyDescent="0.15">
      <c r="I216" s="7"/>
      <c r="J216" s="7"/>
      <c r="K216" s="7"/>
      <c r="L216" s="7"/>
    </row>
    <row r="217" spans="9:12" x14ac:dyDescent="0.15">
      <c r="I217" s="7"/>
      <c r="J217" s="7"/>
      <c r="K217" s="7"/>
      <c r="L217" s="7"/>
    </row>
    <row r="218" spans="9:12" x14ac:dyDescent="0.15">
      <c r="I218" s="7"/>
      <c r="J218" s="7"/>
      <c r="K218" s="7"/>
      <c r="L218" s="7"/>
    </row>
    <row r="219" spans="9:12" x14ac:dyDescent="0.15">
      <c r="I219" s="7"/>
      <c r="J219" s="7"/>
      <c r="K219" s="7"/>
      <c r="L219" s="7"/>
    </row>
    <row r="220" spans="9:12" x14ac:dyDescent="0.15">
      <c r="I220" s="7"/>
      <c r="J220" s="7"/>
      <c r="K220" s="7"/>
      <c r="L220" s="7"/>
    </row>
    <row r="221" spans="9:12" x14ac:dyDescent="0.15">
      <c r="I221" s="7"/>
      <c r="J221" s="7"/>
      <c r="K221" s="7"/>
      <c r="L221" s="7"/>
    </row>
    <row r="222" spans="9:12" x14ac:dyDescent="0.15">
      <c r="I222" s="7"/>
      <c r="J222" s="7"/>
      <c r="K222" s="7"/>
      <c r="L222" s="7"/>
    </row>
    <row r="223" spans="9:12" x14ac:dyDescent="0.15">
      <c r="I223" s="7"/>
      <c r="J223" s="7"/>
      <c r="K223" s="7"/>
      <c r="L223" s="7"/>
    </row>
    <row r="224" spans="9:12" x14ac:dyDescent="0.15">
      <c r="I224" s="7"/>
      <c r="J224" s="7"/>
      <c r="K224" s="7"/>
      <c r="L224" s="7"/>
    </row>
    <row r="225" spans="9:12" x14ac:dyDescent="0.15">
      <c r="I225" s="7"/>
      <c r="J225" s="7"/>
      <c r="K225" s="7"/>
      <c r="L225" s="7"/>
    </row>
    <row r="226" spans="9:12" x14ac:dyDescent="0.15">
      <c r="I226" s="7"/>
      <c r="J226" s="7"/>
      <c r="K226" s="7"/>
      <c r="L226" s="7"/>
    </row>
    <row r="227" spans="9:12" x14ac:dyDescent="0.15">
      <c r="I227" s="7"/>
      <c r="J227" s="7"/>
      <c r="K227" s="7"/>
      <c r="L227" s="7"/>
    </row>
    <row r="228" spans="9:12" x14ac:dyDescent="0.15">
      <c r="I228" s="7"/>
      <c r="J228" s="7"/>
      <c r="K228" s="7"/>
      <c r="L228" s="7"/>
    </row>
    <row r="229" spans="9:12" x14ac:dyDescent="0.15">
      <c r="I229" s="7"/>
      <c r="J229" s="7"/>
      <c r="K229" s="7"/>
      <c r="L229" s="7"/>
    </row>
    <row r="230" spans="9:12" x14ac:dyDescent="0.15">
      <c r="I230" s="7"/>
      <c r="J230" s="7"/>
      <c r="K230" s="7"/>
      <c r="L230" s="7"/>
    </row>
    <row r="231" spans="9:12" x14ac:dyDescent="0.15">
      <c r="I231" s="7"/>
      <c r="J231" s="7"/>
      <c r="K231" s="7"/>
      <c r="L231" s="7"/>
    </row>
    <row r="232" spans="9:12" x14ac:dyDescent="0.15">
      <c r="I232" s="7"/>
      <c r="J232" s="7"/>
      <c r="K232" s="7"/>
      <c r="L232" s="7"/>
    </row>
    <row r="233" spans="9:12" x14ac:dyDescent="0.15">
      <c r="I233" s="7"/>
      <c r="J233" s="7"/>
      <c r="K233" s="7"/>
      <c r="L233" s="7"/>
    </row>
    <row r="234" spans="9:12" x14ac:dyDescent="0.15">
      <c r="I234" s="7"/>
      <c r="J234" s="7"/>
      <c r="K234" s="7"/>
      <c r="L234" s="7"/>
    </row>
    <row r="235" spans="9:12" x14ac:dyDescent="0.15">
      <c r="I235" s="7"/>
      <c r="J235" s="7"/>
      <c r="K235" s="7"/>
      <c r="L235" s="7"/>
    </row>
    <row r="236" spans="9:12" x14ac:dyDescent="0.15">
      <c r="I236" s="7"/>
      <c r="J236" s="7"/>
      <c r="K236" s="7"/>
      <c r="L236" s="7"/>
    </row>
    <row r="237" spans="9:12" x14ac:dyDescent="0.15">
      <c r="I237" s="7"/>
      <c r="J237" s="7"/>
      <c r="K237" s="7"/>
      <c r="L237" s="7"/>
    </row>
    <row r="238" spans="9:12" x14ac:dyDescent="0.15">
      <c r="I238" s="7"/>
      <c r="J238" s="7"/>
      <c r="K238" s="7"/>
      <c r="L238" s="7"/>
    </row>
    <row r="239" spans="9:12" x14ac:dyDescent="0.15">
      <c r="I239" s="7"/>
      <c r="J239" s="7"/>
      <c r="K239" s="7"/>
      <c r="L239" s="7"/>
    </row>
    <row r="240" spans="9:12" x14ac:dyDescent="0.15">
      <c r="I240" s="7"/>
      <c r="J240" s="7"/>
      <c r="K240" s="7"/>
      <c r="L240" s="7"/>
    </row>
    <row r="241" spans="9:12" x14ac:dyDescent="0.15">
      <c r="I241" s="7"/>
      <c r="J241" s="7"/>
      <c r="K241" s="7"/>
      <c r="L241" s="7"/>
    </row>
    <row r="242" spans="9:12" x14ac:dyDescent="0.15">
      <c r="I242" s="7"/>
      <c r="J242" s="7"/>
      <c r="K242" s="7"/>
      <c r="L242" s="7"/>
    </row>
    <row r="243" spans="9:12" x14ac:dyDescent="0.15">
      <c r="I243" s="7"/>
      <c r="J243" s="7"/>
      <c r="K243" s="7"/>
      <c r="L243" s="7"/>
    </row>
    <row r="244" spans="9:12" x14ac:dyDescent="0.15">
      <c r="I244" s="7"/>
      <c r="J244" s="7"/>
      <c r="K244" s="7"/>
      <c r="L244" s="7"/>
    </row>
    <row r="245" spans="9:12" x14ac:dyDescent="0.15">
      <c r="I245" s="7"/>
      <c r="J245" s="7"/>
      <c r="K245" s="7"/>
      <c r="L245" s="7"/>
    </row>
    <row r="246" spans="9:12" x14ac:dyDescent="0.15">
      <c r="I246" s="7"/>
      <c r="J246" s="7"/>
      <c r="K246" s="7"/>
      <c r="L246" s="7"/>
    </row>
    <row r="247" spans="9:12" x14ac:dyDescent="0.15">
      <c r="I247" s="7"/>
      <c r="J247" s="7"/>
      <c r="K247" s="7"/>
      <c r="L247" s="7"/>
    </row>
    <row r="248" spans="9:12" x14ac:dyDescent="0.15">
      <c r="I248" s="7"/>
      <c r="J248" s="7"/>
      <c r="K248" s="7"/>
      <c r="L248" s="7"/>
    </row>
    <row r="249" spans="9:12" x14ac:dyDescent="0.15">
      <c r="I249" s="7"/>
      <c r="J249" s="7"/>
      <c r="K249" s="7"/>
      <c r="L249" s="7"/>
    </row>
    <row r="250" spans="9:12" x14ac:dyDescent="0.15">
      <c r="I250" s="7"/>
      <c r="J250" s="7"/>
      <c r="K250" s="7"/>
      <c r="L250" s="7"/>
    </row>
    <row r="251" spans="9:12" x14ac:dyDescent="0.15">
      <c r="I251" s="7"/>
      <c r="J251" s="7"/>
      <c r="K251" s="7"/>
      <c r="L251" s="7"/>
    </row>
    <row r="252" spans="9:12" x14ac:dyDescent="0.15">
      <c r="I252" s="7"/>
      <c r="J252" s="7"/>
      <c r="K252" s="7"/>
      <c r="L252" s="7"/>
    </row>
    <row r="253" spans="9:12" x14ac:dyDescent="0.15">
      <c r="I253" s="7"/>
      <c r="J253" s="7"/>
      <c r="K253" s="7"/>
      <c r="L253" s="7"/>
    </row>
    <row r="254" spans="9:12" x14ac:dyDescent="0.15">
      <c r="I254" s="7"/>
      <c r="J254" s="7"/>
      <c r="K254" s="7"/>
      <c r="L254" s="7"/>
    </row>
    <row r="255" spans="9:12" x14ac:dyDescent="0.15">
      <c r="I255" s="7"/>
      <c r="J255" s="7"/>
      <c r="K255" s="7"/>
      <c r="L255" s="7"/>
    </row>
    <row r="256" spans="9:12" x14ac:dyDescent="0.15">
      <c r="I256" s="7"/>
      <c r="J256" s="7"/>
      <c r="K256" s="7"/>
      <c r="L256" s="7"/>
    </row>
    <row r="257" spans="9:12" x14ac:dyDescent="0.15">
      <c r="I257" s="7"/>
      <c r="J257" s="7"/>
      <c r="K257" s="7"/>
      <c r="L257" s="7"/>
    </row>
    <row r="258" spans="9:12" x14ac:dyDescent="0.15">
      <c r="I258" s="7"/>
      <c r="J258" s="7"/>
      <c r="K258" s="7"/>
      <c r="L258" s="7"/>
    </row>
    <row r="259" spans="9:12" x14ac:dyDescent="0.15">
      <c r="I259" s="7"/>
      <c r="J259" s="7"/>
      <c r="K259" s="7"/>
      <c r="L259" s="7"/>
    </row>
    <row r="260" spans="9:12" x14ac:dyDescent="0.15">
      <c r="I260" s="7"/>
      <c r="J260" s="7"/>
      <c r="K260" s="7"/>
      <c r="L260" s="7"/>
    </row>
    <row r="261" spans="9:12" x14ac:dyDescent="0.15">
      <c r="I261" s="7"/>
      <c r="J261" s="7"/>
      <c r="K261" s="7"/>
      <c r="L261" s="7"/>
    </row>
    <row r="262" spans="9:12" x14ac:dyDescent="0.15">
      <c r="I262" s="7"/>
      <c r="J262" s="7"/>
      <c r="K262" s="7"/>
      <c r="L262" s="7"/>
    </row>
    <row r="263" spans="9:12" x14ac:dyDescent="0.15">
      <c r="I263" s="7"/>
      <c r="J263" s="7"/>
      <c r="K263" s="7"/>
      <c r="L263" s="7"/>
    </row>
    <row r="264" spans="9:12" x14ac:dyDescent="0.15">
      <c r="I264" s="7"/>
      <c r="J264" s="7"/>
      <c r="K264" s="7"/>
      <c r="L264" s="7"/>
    </row>
    <row r="265" spans="9:12" x14ac:dyDescent="0.15">
      <c r="I265" s="7"/>
      <c r="J265" s="7"/>
      <c r="K265" s="7"/>
      <c r="L265" s="7"/>
    </row>
    <row r="266" spans="9:12" x14ac:dyDescent="0.15">
      <c r="I266" s="7"/>
      <c r="J266" s="7"/>
      <c r="K266" s="7"/>
      <c r="L266" s="7"/>
    </row>
    <row r="267" spans="9:12" x14ac:dyDescent="0.15">
      <c r="I267" s="7"/>
      <c r="J267" s="7"/>
      <c r="K267" s="7"/>
      <c r="L267" s="7"/>
    </row>
    <row r="268" spans="9:12" x14ac:dyDescent="0.15">
      <c r="I268" s="7"/>
      <c r="J268" s="7"/>
      <c r="K268" s="7"/>
      <c r="L268" s="7"/>
    </row>
    <row r="269" spans="9:12" x14ac:dyDescent="0.15">
      <c r="I269" s="7"/>
      <c r="J269" s="7"/>
      <c r="K269" s="7"/>
      <c r="L269" s="7"/>
    </row>
    <row r="270" spans="9:12" x14ac:dyDescent="0.15">
      <c r="I270" s="7"/>
      <c r="J270" s="7"/>
      <c r="K270" s="7"/>
      <c r="L270" s="7"/>
    </row>
    <row r="271" spans="9:12" x14ac:dyDescent="0.15">
      <c r="I271" s="7"/>
      <c r="J271" s="7"/>
      <c r="K271" s="7"/>
      <c r="L271" s="7"/>
    </row>
    <row r="272" spans="9:12" x14ac:dyDescent="0.15">
      <c r="I272" s="7"/>
      <c r="J272" s="7"/>
      <c r="K272" s="7"/>
      <c r="L272" s="7"/>
    </row>
    <row r="273" spans="9:12" x14ac:dyDescent="0.15">
      <c r="I273" s="7"/>
      <c r="J273" s="7"/>
      <c r="K273" s="7"/>
      <c r="L273" s="7"/>
    </row>
    <row r="274" spans="9:12" x14ac:dyDescent="0.15">
      <c r="I274" s="7"/>
      <c r="J274" s="7"/>
      <c r="K274" s="7"/>
      <c r="L274" s="7"/>
    </row>
    <row r="275" spans="9:12" x14ac:dyDescent="0.15">
      <c r="I275" s="7"/>
      <c r="J275" s="7"/>
      <c r="K275" s="7"/>
      <c r="L275" s="7"/>
    </row>
    <row r="276" spans="9:12" x14ac:dyDescent="0.15">
      <c r="I276" s="7"/>
      <c r="J276" s="7"/>
      <c r="K276" s="7"/>
      <c r="L276" s="7"/>
    </row>
    <row r="277" spans="9:12" x14ac:dyDescent="0.15">
      <c r="I277" s="7"/>
      <c r="J277" s="7"/>
      <c r="K277" s="7"/>
      <c r="L277" s="7"/>
    </row>
    <row r="278" spans="9:12" x14ac:dyDescent="0.15">
      <c r="I278" s="7"/>
      <c r="J278" s="7"/>
      <c r="K278" s="7"/>
      <c r="L278" s="7"/>
    </row>
    <row r="279" spans="9:12" x14ac:dyDescent="0.15">
      <c r="I279" s="7"/>
      <c r="J279" s="7"/>
      <c r="K279" s="7"/>
      <c r="L279" s="7"/>
    </row>
    <row r="280" spans="9:12" x14ac:dyDescent="0.15">
      <c r="I280" s="7"/>
      <c r="J280" s="7"/>
      <c r="K280" s="7"/>
      <c r="L280" s="7"/>
    </row>
    <row r="281" spans="9:12" x14ac:dyDescent="0.15">
      <c r="I281" s="7"/>
      <c r="J281" s="7"/>
      <c r="K281" s="7"/>
      <c r="L281" s="7"/>
    </row>
    <row r="282" spans="9:12" x14ac:dyDescent="0.15">
      <c r="I282" s="7"/>
      <c r="J282" s="7"/>
      <c r="K282" s="7"/>
      <c r="L282" s="7"/>
    </row>
    <row r="283" spans="9:12" x14ac:dyDescent="0.15">
      <c r="I283" s="7"/>
      <c r="J283" s="7"/>
      <c r="K283" s="7"/>
      <c r="L283" s="7"/>
    </row>
    <row r="284" spans="9:12" x14ac:dyDescent="0.15">
      <c r="I284" s="7"/>
      <c r="J284" s="7"/>
      <c r="K284" s="7"/>
      <c r="L284" s="7"/>
    </row>
    <row r="285" spans="9:12" x14ac:dyDescent="0.15">
      <c r="I285" s="7"/>
      <c r="J285" s="7"/>
      <c r="K285" s="7"/>
      <c r="L285" s="7"/>
    </row>
    <row r="286" spans="9:12" x14ac:dyDescent="0.15">
      <c r="I286" s="7"/>
      <c r="J286" s="7"/>
      <c r="K286" s="7"/>
      <c r="L286" s="7"/>
    </row>
    <row r="287" spans="9:12" x14ac:dyDescent="0.15">
      <c r="I287" s="7"/>
      <c r="J287" s="7"/>
      <c r="K287" s="7"/>
      <c r="L287" s="7"/>
    </row>
    <row r="288" spans="9:12" x14ac:dyDescent="0.15">
      <c r="I288" s="7"/>
      <c r="J288" s="7"/>
      <c r="K288" s="7"/>
      <c r="L288" s="7"/>
    </row>
    <row r="289" spans="9:12" x14ac:dyDescent="0.15">
      <c r="I289" s="7"/>
      <c r="J289" s="7"/>
      <c r="K289" s="7"/>
      <c r="L289" s="7"/>
    </row>
    <row r="290" spans="9:12" x14ac:dyDescent="0.15">
      <c r="I290" s="7"/>
      <c r="J290" s="7"/>
      <c r="K290" s="7"/>
      <c r="L290" s="7"/>
    </row>
    <row r="291" spans="9:12" x14ac:dyDescent="0.15">
      <c r="I291" s="7"/>
      <c r="J291" s="7"/>
      <c r="K291" s="7"/>
      <c r="L291" s="7"/>
    </row>
    <row r="292" spans="9:12" x14ac:dyDescent="0.15">
      <c r="I292" s="7"/>
      <c r="J292" s="7"/>
      <c r="K292" s="7"/>
      <c r="L292" s="7"/>
    </row>
    <row r="293" spans="9:12" x14ac:dyDescent="0.15">
      <c r="I293" s="7"/>
      <c r="J293" s="7"/>
      <c r="K293" s="7"/>
      <c r="L293" s="7"/>
    </row>
    <row r="294" spans="9:12" x14ac:dyDescent="0.15">
      <c r="I294" s="7"/>
      <c r="J294" s="7"/>
      <c r="K294" s="7"/>
      <c r="L294" s="7"/>
    </row>
    <row r="295" spans="9:12" x14ac:dyDescent="0.15">
      <c r="I295" s="7"/>
      <c r="J295" s="7"/>
      <c r="K295" s="7"/>
      <c r="L295" s="7"/>
    </row>
    <row r="296" spans="9:12" x14ac:dyDescent="0.15">
      <c r="I296" s="7"/>
      <c r="J296" s="7"/>
      <c r="K296" s="7"/>
      <c r="L296" s="7"/>
    </row>
    <row r="297" spans="9:12" x14ac:dyDescent="0.15">
      <c r="I297" s="7"/>
      <c r="J297" s="7"/>
      <c r="K297" s="7"/>
      <c r="L297" s="7"/>
    </row>
    <row r="298" spans="9:12" x14ac:dyDescent="0.15">
      <c r="I298" s="7"/>
      <c r="J298" s="7"/>
      <c r="K298" s="7"/>
      <c r="L298" s="7"/>
    </row>
    <row r="299" spans="9:12" x14ac:dyDescent="0.15">
      <c r="I299" s="7"/>
      <c r="J299" s="7"/>
      <c r="K299" s="7"/>
      <c r="L299" s="7"/>
    </row>
    <row r="300" spans="9:12" x14ac:dyDescent="0.15">
      <c r="I300" s="7"/>
      <c r="J300" s="7"/>
      <c r="K300" s="7"/>
      <c r="L300" s="7"/>
    </row>
    <row r="301" spans="9:12" x14ac:dyDescent="0.15">
      <c r="I301" s="7"/>
      <c r="J301" s="7"/>
      <c r="K301" s="7"/>
      <c r="L301" s="7"/>
    </row>
    <row r="302" spans="9:12" x14ac:dyDescent="0.15">
      <c r="I302" s="7"/>
      <c r="J302" s="7"/>
      <c r="K302" s="7"/>
      <c r="L302" s="7"/>
    </row>
    <row r="303" spans="9:12" x14ac:dyDescent="0.15">
      <c r="I303" s="7"/>
      <c r="J303" s="7"/>
      <c r="K303" s="7"/>
      <c r="L303" s="7"/>
    </row>
    <row r="304" spans="9:12" x14ac:dyDescent="0.15">
      <c r="I304" s="7"/>
      <c r="J304" s="7"/>
      <c r="K304" s="7"/>
      <c r="L304" s="7"/>
    </row>
    <row r="305" spans="9:12" x14ac:dyDescent="0.15">
      <c r="I305" s="7"/>
      <c r="J305" s="7"/>
      <c r="K305" s="7"/>
      <c r="L305" s="7"/>
    </row>
    <row r="306" spans="9:12" x14ac:dyDescent="0.15">
      <c r="I306" s="7"/>
      <c r="J306" s="7"/>
      <c r="K306" s="7"/>
      <c r="L306" s="7"/>
    </row>
    <row r="307" spans="9:12" x14ac:dyDescent="0.15">
      <c r="I307" s="7"/>
      <c r="J307" s="7"/>
      <c r="K307" s="7"/>
      <c r="L307" s="7"/>
    </row>
    <row r="308" spans="9:12" x14ac:dyDescent="0.15">
      <c r="I308" s="7"/>
      <c r="J308" s="7"/>
      <c r="K308" s="7"/>
      <c r="L308" s="7"/>
    </row>
    <row r="309" spans="9:12" x14ac:dyDescent="0.15">
      <c r="I309" s="7"/>
      <c r="J309" s="7"/>
      <c r="K309" s="7"/>
      <c r="L309" s="7"/>
    </row>
    <row r="310" spans="9:12" x14ac:dyDescent="0.15">
      <c r="I310" s="7"/>
      <c r="J310" s="7"/>
      <c r="K310" s="7"/>
      <c r="L310" s="7"/>
    </row>
    <row r="311" spans="9:12" x14ac:dyDescent="0.15">
      <c r="I311" s="7"/>
      <c r="J311" s="7"/>
      <c r="K311" s="7"/>
      <c r="L311" s="7"/>
    </row>
    <row r="312" spans="9:12" x14ac:dyDescent="0.15">
      <c r="I312" s="7"/>
      <c r="J312" s="7"/>
      <c r="K312" s="7"/>
      <c r="L312" s="7"/>
    </row>
    <row r="313" spans="9:12" x14ac:dyDescent="0.15">
      <c r="I313" s="7"/>
      <c r="J313" s="7"/>
      <c r="K313" s="7"/>
      <c r="L313" s="7"/>
    </row>
    <row r="314" spans="9:12" x14ac:dyDescent="0.15">
      <c r="I314" s="7"/>
      <c r="J314" s="7"/>
      <c r="K314" s="7"/>
      <c r="L314" s="7"/>
    </row>
    <row r="315" spans="9:12" x14ac:dyDescent="0.15">
      <c r="I315" s="7"/>
      <c r="J315" s="7"/>
      <c r="K315" s="7"/>
      <c r="L315" s="7"/>
    </row>
    <row r="316" spans="9:12" x14ac:dyDescent="0.15">
      <c r="I316" s="7"/>
      <c r="J316" s="7"/>
      <c r="K316" s="7"/>
      <c r="L316" s="7"/>
    </row>
    <row r="317" spans="9:12" x14ac:dyDescent="0.15">
      <c r="I317" s="7"/>
      <c r="J317" s="7"/>
      <c r="K317" s="7"/>
      <c r="L317" s="7"/>
    </row>
    <row r="318" spans="9:12" x14ac:dyDescent="0.15">
      <c r="I318" s="7"/>
      <c r="J318" s="7"/>
      <c r="K318" s="7"/>
      <c r="L318" s="7"/>
    </row>
    <row r="319" spans="9:12" x14ac:dyDescent="0.15">
      <c r="I319" s="7"/>
      <c r="J319" s="7"/>
      <c r="K319" s="7"/>
      <c r="L319" s="7"/>
    </row>
    <row r="320" spans="9:12" x14ac:dyDescent="0.15">
      <c r="I320" s="7"/>
      <c r="J320" s="7"/>
      <c r="K320" s="7"/>
      <c r="L320" s="7"/>
    </row>
    <row r="321" spans="9:12" x14ac:dyDescent="0.15">
      <c r="I321" s="7"/>
      <c r="J321" s="7"/>
      <c r="K321" s="7"/>
      <c r="L321" s="7"/>
    </row>
    <row r="322" spans="9:12" x14ac:dyDescent="0.15">
      <c r="I322" s="7"/>
      <c r="J322" s="7"/>
      <c r="K322" s="7"/>
      <c r="L322" s="7"/>
    </row>
    <row r="323" spans="9:12" x14ac:dyDescent="0.15">
      <c r="I323" s="7"/>
      <c r="J323" s="7"/>
      <c r="K323" s="7"/>
      <c r="L323" s="7"/>
    </row>
    <row r="324" spans="9:12" x14ac:dyDescent="0.15">
      <c r="I324" s="7"/>
      <c r="J324" s="7"/>
      <c r="K324" s="7"/>
      <c r="L324" s="7"/>
    </row>
    <row r="325" spans="9:12" x14ac:dyDescent="0.15">
      <c r="I325" s="7"/>
      <c r="J325" s="7"/>
      <c r="K325" s="7"/>
      <c r="L325" s="7"/>
    </row>
    <row r="326" spans="9:12" x14ac:dyDescent="0.15">
      <c r="I326" s="7"/>
      <c r="J326" s="7"/>
      <c r="K326" s="7"/>
      <c r="L326" s="7"/>
    </row>
    <row r="327" spans="9:12" x14ac:dyDescent="0.15">
      <c r="I327" s="7"/>
      <c r="J327" s="7"/>
      <c r="K327" s="7"/>
      <c r="L327" s="7"/>
    </row>
    <row r="328" spans="9:12" x14ac:dyDescent="0.15">
      <c r="I328" s="7"/>
      <c r="J328" s="7"/>
      <c r="K328" s="7"/>
      <c r="L328" s="7"/>
    </row>
    <row r="329" spans="9:12" x14ac:dyDescent="0.15">
      <c r="I329" s="7"/>
      <c r="J329" s="7"/>
      <c r="K329" s="7"/>
      <c r="L329" s="7"/>
    </row>
    <row r="330" spans="9:12" x14ac:dyDescent="0.15">
      <c r="I330" s="7"/>
      <c r="J330" s="7"/>
      <c r="K330" s="7"/>
      <c r="L330" s="7"/>
    </row>
    <row r="331" spans="9:12" x14ac:dyDescent="0.15">
      <c r="I331" s="7"/>
      <c r="J331" s="7"/>
      <c r="K331" s="7"/>
      <c r="L331" s="7"/>
    </row>
    <row r="332" spans="9:12" x14ac:dyDescent="0.15">
      <c r="I332" s="7"/>
      <c r="J332" s="7"/>
      <c r="K332" s="7"/>
      <c r="L332" s="7"/>
    </row>
    <row r="333" spans="9:12" x14ac:dyDescent="0.15">
      <c r="I333" s="7"/>
      <c r="J333" s="7"/>
      <c r="K333" s="7"/>
      <c r="L333" s="7"/>
    </row>
    <row r="334" spans="9:12" x14ac:dyDescent="0.15">
      <c r="I334" s="7"/>
      <c r="J334" s="7"/>
      <c r="K334" s="7"/>
      <c r="L334" s="7"/>
    </row>
    <row r="335" spans="9:12" x14ac:dyDescent="0.15">
      <c r="I335" s="7"/>
      <c r="J335" s="7"/>
      <c r="K335" s="7"/>
      <c r="L335" s="7"/>
    </row>
    <row r="336" spans="9:12" x14ac:dyDescent="0.15">
      <c r="I336" s="7"/>
      <c r="J336" s="7"/>
      <c r="K336" s="7"/>
      <c r="L336" s="7"/>
    </row>
    <row r="337" spans="9:12" x14ac:dyDescent="0.15">
      <c r="I337" s="7"/>
      <c r="J337" s="7"/>
      <c r="K337" s="7"/>
      <c r="L337" s="7"/>
    </row>
    <row r="338" spans="9:12" x14ac:dyDescent="0.15">
      <c r="I338" s="7"/>
      <c r="J338" s="7"/>
      <c r="K338" s="7"/>
      <c r="L338" s="7"/>
    </row>
    <row r="339" spans="9:12" x14ac:dyDescent="0.15">
      <c r="I339" s="7"/>
      <c r="J339" s="7"/>
      <c r="K339" s="7"/>
      <c r="L339" s="7"/>
    </row>
    <row r="340" spans="9:12" x14ac:dyDescent="0.15">
      <c r="I340" s="7"/>
      <c r="J340" s="7"/>
      <c r="K340" s="7"/>
      <c r="L340" s="7"/>
    </row>
    <row r="341" spans="9:12" x14ac:dyDescent="0.15">
      <c r="I341" s="7"/>
      <c r="J341" s="7"/>
      <c r="K341" s="7"/>
      <c r="L341" s="7"/>
    </row>
    <row r="342" spans="9:12" x14ac:dyDescent="0.15">
      <c r="I342" s="7"/>
      <c r="J342" s="7"/>
      <c r="K342" s="7"/>
      <c r="L342" s="7"/>
    </row>
    <row r="343" spans="9:12" x14ac:dyDescent="0.15">
      <c r="I343" s="7"/>
      <c r="J343" s="7"/>
      <c r="K343" s="7"/>
      <c r="L343" s="7"/>
    </row>
    <row r="344" spans="9:12" x14ac:dyDescent="0.15">
      <c r="I344" s="7"/>
      <c r="J344" s="7"/>
      <c r="K344" s="7"/>
      <c r="L344" s="7"/>
    </row>
    <row r="345" spans="9:12" x14ac:dyDescent="0.15">
      <c r="I345" s="7"/>
      <c r="J345" s="7"/>
      <c r="K345" s="7"/>
      <c r="L345" s="7"/>
    </row>
    <row r="346" spans="9:12" x14ac:dyDescent="0.15">
      <c r="I346" s="7"/>
      <c r="J346" s="7"/>
      <c r="K346" s="7"/>
      <c r="L346" s="7"/>
    </row>
    <row r="347" spans="9:12" x14ac:dyDescent="0.15">
      <c r="I347" s="7"/>
      <c r="J347" s="7"/>
      <c r="K347" s="7"/>
      <c r="L347" s="7"/>
    </row>
    <row r="348" spans="9:12" x14ac:dyDescent="0.15">
      <c r="I348" s="7"/>
      <c r="J348" s="7"/>
      <c r="K348" s="7"/>
      <c r="L348" s="7"/>
    </row>
    <row r="349" spans="9:12" x14ac:dyDescent="0.15">
      <c r="I349" s="7"/>
      <c r="J349" s="7"/>
      <c r="K349" s="7"/>
      <c r="L349" s="7"/>
    </row>
    <row r="350" spans="9:12" x14ac:dyDescent="0.15">
      <c r="I350" s="7"/>
      <c r="J350" s="7"/>
      <c r="K350" s="7"/>
      <c r="L350" s="7"/>
    </row>
    <row r="351" spans="9:12" x14ac:dyDescent="0.15">
      <c r="I351" s="7"/>
      <c r="J351" s="7"/>
      <c r="K351" s="7"/>
      <c r="L351" s="7"/>
    </row>
    <row r="352" spans="9:12" x14ac:dyDescent="0.15">
      <c r="I352" s="7"/>
      <c r="J352" s="7"/>
      <c r="K352" s="7"/>
      <c r="L352" s="7"/>
    </row>
    <row r="353" spans="9:12" x14ac:dyDescent="0.15">
      <c r="I353" s="7"/>
      <c r="J353" s="7"/>
      <c r="K353" s="7"/>
      <c r="L353" s="7"/>
    </row>
    <row r="354" spans="9:12" x14ac:dyDescent="0.15">
      <c r="I354" s="7"/>
      <c r="J354" s="7"/>
      <c r="K354" s="7"/>
      <c r="L354" s="7"/>
    </row>
    <row r="355" spans="9:12" x14ac:dyDescent="0.15">
      <c r="I355" s="7"/>
      <c r="J355" s="7"/>
      <c r="K355" s="7"/>
      <c r="L355" s="7"/>
    </row>
    <row r="356" spans="9:12" x14ac:dyDescent="0.15">
      <c r="I356" s="7"/>
      <c r="J356" s="7"/>
      <c r="K356" s="7"/>
      <c r="L356" s="7"/>
    </row>
    <row r="357" spans="9:12" x14ac:dyDescent="0.15">
      <c r="I357" s="7"/>
      <c r="J357" s="7"/>
      <c r="K357" s="7"/>
      <c r="L357" s="7"/>
    </row>
    <row r="358" spans="9:12" x14ac:dyDescent="0.15">
      <c r="I358" s="7"/>
      <c r="J358" s="7"/>
      <c r="K358" s="7"/>
      <c r="L358" s="7"/>
    </row>
    <row r="359" spans="9:12" x14ac:dyDescent="0.15">
      <c r="I359" s="7"/>
      <c r="J359" s="7"/>
      <c r="K359" s="7"/>
      <c r="L359" s="7"/>
    </row>
    <row r="360" spans="9:12" x14ac:dyDescent="0.15">
      <c r="I360" s="7"/>
      <c r="J360" s="7"/>
      <c r="K360" s="7"/>
      <c r="L360" s="7"/>
    </row>
    <row r="361" spans="9:12" x14ac:dyDescent="0.15">
      <c r="I361" s="7"/>
      <c r="J361" s="7"/>
      <c r="K361" s="7"/>
      <c r="L361" s="7"/>
    </row>
    <row r="362" spans="9:12" x14ac:dyDescent="0.15">
      <c r="I362" s="7"/>
      <c r="J362" s="7"/>
      <c r="K362" s="7"/>
      <c r="L362" s="7"/>
    </row>
    <row r="363" spans="9:12" x14ac:dyDescent="0.15">
      <c r="I363" s="7"/>
      <c r="J363" s="7"/>
      <c r="K363" s="7"/>
      <c r="L363" s="7"/>
    </row>
    <row r="364" spans="9:12" x14ac:dyDescent="0.15">
      <c r="I364" s="7"/>
      <c r="J364" s="7"/>
      <c r="K364" s="7"/>
      <c r="L364" s="7"/>
    </row>
    <row r="365" spans="9:12" x14ac:dyDescent="0.15">
      <c r="I365" s="7"/>
      <c r="J365" s="7"/>
      <c r="K365" s="7"/>
      <c r="L365" s="7"/>
    </row>
    <row r="366" spans="9:12" x14ac:dyDescent="0.15">
      <c r="I366" s="7"/>
      <c r="J366" s="7"/>
      <c r="K366" s="7"/>
      <c r="L366" s="7"/>
    </row>
    <row r="367" spans="9:12" x14ac:dyDescent="0.15">
      <c r="I367" s="7"/>
      <c r="J367" s="7"/>
      <c r="K367" s="7"/>
      <c r="L367" s="7"/>
    </row>
    <row r="368" spans="9:12" x14ac:dyDescent="0.15">
      <c r="I368" s="7"/>
      <c r="J368" s="7"/>
      <c r="K368" s="7"/>
      <c r="L368" s="7"/>
    </row>
    <row r="369" spans="9:12" x14ac:dyDescent="0.15">
      <c r="I369" s="7"/>
      <c r="J369" s="7"/>
      <c r="K369" s="7"/>
      <c r="L369" s="7"/>
    </row>
    <row r="370" spans="9:12" x14ac:dyDescent="0.15">
      <c r="I370" s="7"/>
      <c r="J370" s="7"/>
      <c r="K370" s="7"/>
      <c r="L370" s="7"/>
    </row>
    <row r="371" spans="9:12" x14ac:dyDescent="0.15">
      <c r="I371" s="7"/>
      <c r="J371" s="7"/>
      <c r="K371" s="7"/>
      <c r="L371" s="7"/>
    </row>
    <row r="372" spans="9:12" x14ac:dyDescent="0.15">
      <c r="I372" s="7"/>
      <c r="J372" s="7"/>
      <c r="K372" s="7"/>
      <c r="L372" s="7"/>
    </row>
    <row r="373" spans="9:12" x14ac:dyDescent="0.15">
      <c r="I373" s="7"/>
      <c r="J373" s="7"/>
      <c r="K373" s="7"/>
      <c r="L373" s="7"/>
    </row>
    <row r="374" spans="9:12" x14ac:dyDescent="0.15">
      <c r="I374" s="7"/>
      <c r="J374" s="7"/>
      <c r="K374" s="7"/>
      <c r="L374" s="7"/>
    </row>
    <row r="375" spans="9:12" x14ac:dyDescent="0.15">
      <c r="I375" s="7"/>
      <c r="J375" s="7"/>
      <c r="K375" s="7"/>
      <c r="L375" s="7"/>
    </row>
    <row r="376" spans="9:12" x14ac:dyDescent="0.15">
      <c r="I376" s="7"/>
      <c r="J376" s="7"/>
      <c r="K376" s="7"/>
      <c r="L376" s="7"/>
    </row>
    <row r="377" spans="9:12" x14ac:dyDescent="0.15">
      <c r="I377" s="7"/>
      <c r="J377" s="7"/>
      <c r="K377" s="7"/>
      <c r="L377" s="7"/>
    </row>
    <row r="378" spans="9:12" x14ac:dyDescent="0.15">
      <c r="I378" s="7"/>
      <c r="J378" s="7"/>
      <c r="K378" s="7"/>
      <c r="L378" s="7"/>
    </row>
    <row r="379" spans="9:12" x14ac:dyDescent="0.15">
      <c r="I379" s="7"/>
      <c r="J379" s="7"/>
      <c r="K379" s="7"/>
      <c r="L379" s="7"/>
    </row>
    <row r="380" spans="9:12" x14ac:dyDescent="0.15">
      <c r="I380" s="7"/>
      <c r="J380" s="7"/>
      <c r="K380" s="7"/>
      <c r="L380" s="7"/>
    </row>
    <row r="381" spans="9:12" x14ac:dyDescent="0.15">
      <c r="I381" s="7"/>
      <c r="J381" s="7"/>
      <c r="K381" s="7"/>
      <c r="L381" s="7"/>
    </row>
    <row r="382" spans="9:12" x14ac:dyDescent="0.15">
      <c r="I382" s="7"/>
      <c r="J382" s="7"/>
      <c r="K382" s="7"/>
      <c r="L382" s="7"/>
    </row>
    <row r="383" spans="9:12" x14ac:dyDescent="0.15">
      <c r="I383" s="7"/>
      <c r="J383" s="7"/>
      <c r="K383" s="7"/>
      <c r="L383" s="7"/>
    </row>
    <row r="384" spans="9:12" x14ac:dyDescent="0.15">
      <c r="I384" s="7"/>
      <c r="J384" s="7"/>
      <c r="K384" s="7"/>
      <c r="L384" s="7"/>
    </row>
    <row r="385" spans="9:12" x14ac:dyDescent="0.15">
      <c r="I385" s="7"/>
      <c r="J385" s="7"/>
      <c r="K385" s="7"/>
      <c r="L385" s="7"/>
    </row>
    <row r="386" spans="9:12" x14ac:dyDescent="0.15">
      <c r="I386" s="7"/>
      <c r="J386" s="7"/>
      <c r="K386" s="7"/>
      <c r="L386" s="7"/>
    </row>
    <row r="387" spans="9:12" x14ac:dyDescent="0.15">
      <c r="I387" s="7"/>
      <c r="J387" s="7"/>
      <c r="K387" s="7"/>
      <c r="L387" s="7"/>
    </row>
    <row r="388" spans="9:12" x14ac:dyDescent="0.15">
      <c r="I388" s="7"/>
      <c r="J388" s="7"/>
      <c r="K388" s="7"/>
      <c r="L388" s="7"/>
    </row>
    <row r="389" spans="9:12" x14ac:dyDescent="0.15">
      <c r="I389" s="7"/>
      <c r="J389" s="7"/>
      <c r="K389" s="7"/>
      <c r="L389" s="7"/>
    </row>
    <row r="390" spans="9:12" x14ac:dyDescent="0.15">
      <c r="I390" s="7"/>
      <c r="J390" s="7"/>
      <c r="K390" s="7"/>
      <c r="L390" s="7"/>
    </row>
    <row r="391" spans="9:12" x14ac:dyDescent="0.15">
      <c r="I391" s="7"/>
      <c r="J391" s="7"/>
      <c r="K391" s="7"/>
      <c r="L391" s="7"/>
    </row>
    <row r="392" spans="9:12" x14ac:dyDescent="0.15">
      <c r="I392" s="7"/>
      <c r="J392" s="7"/>
      <c r="K392" s="7"/>
      <c r="L392" s="7"/>
    </row>
    <row r="393" spans="9:12" x14ac:dyDescent="0.15">
      <c r="I393" s="7"/>
      <c r="J393" s="7"/>
      <c r="K393" s="7"/>
      <c r="L393" s="7"/>
    </row>
    <row r="394" spans="9:12" x14ac:dyDescent="0.15">
      <c r="I394" s="7"/>
      <c r="J394" s="7"/>
      <c r="K394" s="7"/>
      <c r="L394" s="7"/>
    </row>
    <row r="395" spans="9:12" x14ac:dyDescent="0.15">
      <c r="I395" s="7"/>
      <c r="J395" s="7"/>
      <c r="K395" s="7"/>
      <c r="L395" s="7"/>
    </row>
    <row r="396" spans="9:12" x14ac:dyDescent="0.15">
      <c r="I396" s="7"/>
      <c r="J396" s="7"/>
      <c r="K396" s="7"/>
      <c r="L396" s="7"/>
    </row>
    <row r="397" spans="9:12" x14ac:dyDescent="0.15">
      <c r="I397" s="7"/>
      <c r="J397" s="7"/>
      <c r="K397" s="7"/>
      <c r="L397" s="7"/>
    </row>
    <row r="398" spans="9:12" x14ac:dyDescent="0.15">
      <c r="I398" s="7"/>
      <c r="J398" s="7"/>
      <c r="K398" s="7"/>
      <c r="L398" s="7"/>
    </row>
    <row r="399" spans="9:12" x14ac:dyDescent="0.15">
      <c r="I399" s="7"/>
      <c r="J399" s="7"/>
      <c r="K399" s="7"/>
      <c r="L399" s="7"/>
    </row>
    <row r="400" spans="9:12" x14ac:dyDescent="0.15">
      <c r="I400" s="7"/>
      <c r="J400" s="7"/>
      <c r="K400" s="7"/>
      <c r="L400" s="7"/>
    </row>
    <row r="401" spans="9:12" x14ac:dyDescent="0.15">
      <c r="I401" s="7"/>
      <c r="J401" s="7"/>
      <c r="K401" s="7"/>
      <c r="L401" s="7"/>
    </row>
    <row r="402" spans="9:12" x14ac:dyDescent="0.15">
      <c r="I402" s="7"/>
      <c r="J402" s="7"/>
      <c r="K402" s="7"/>
      <c r="L402" s="7"/>
    </row>
    <row r="403" spans="9:12" x14ac:dyDescent="0.15">
      <c r="I403" s="7"/>
      <c r="J403" s="7"/>
      <c r="K403" s="7"/>
      <c r="L403" s="7"/>
    </row>
    <row r="404" spans="9:12" x14ac:dyDescent="0.15">
      <c r="I404" s="7"/>
      <c r="J404" s="7"/>
      <c r="K404" s="7"/>
      <c r="L404" s="7"/>
    </row>
    <row r="405" spans="9:12" x14ac:dyDescent="0.15">
      <c r="I405" s="7"/>
      <c r="J405" s="7"/>
      <c r="K405" s="7"/>
      <c r="L405" s="7"/>
    </row>
    <row r="406" spans="9:12" x14ac:dyDescent="0.15">
      <c r="I406" s="7"/>
      <c r="J406" s="7"/>
      <c r="K406" s="7"/>
      <c r="L406" s="7"/>
    </row>
    <row r="407" spans="9:12" x14ac:dyDescent="0.15">
      <c r="I407" s="7"/>
      <c r="J407" s="7"/>
      <c r="K407" s="7"/>
      <c r="L407" s="7"/>
    </row>
    <row r="408" spans="9:12" x14ac:dyDescent="0.15">
      <c r="I408" s="7"/>
      <c r="J408" s="7"/>
      <c r="K408" s="7"/>
      <c r="L408" s="7"/>
    </row>
    <row r="409" spans="9:12" x14ac:dyDescent="0.15">
      <c r="I409" s="7"/>
      <c r="J409" s="7"/>
      <c r="K409" s="7"/>
      <c r="L409" s="7"/>
    </row>
    <row r="410" spans="9:12" x14ac:dyDescent="0.15">
      <c r="I410" s="7"/>
      <c r="J410" s="7"/>
      <c r="K410" s="7"/>
      <c r="L410" s="7"/>
    </row>
    <row r="411" spans="9:12" x14ac:dyDescent="0.15">
      <c r="I411" s="7"/>
      <c r="J411" s="7"/>
      <c r="K411" s="7"/>
      <c r="L411" s="7"/>
    </row>
    <row r="412" spans="9:12" x14ac:dyDescent="0.15">
      <c r="I412" s="7"/>
      <c r="J412" s="7"/>
      <c r="K412" s="7"/>
      <c r="L412" s="7"/>
    </row>
    <row r="413" spans="9:12" x14ac:dyDescent="0.15">
      <c r="I413" s="7"/>
      <c r="J413" s="7"/>
      <c r="K413" s="7"/>
      <c r="L413" s="7"/>
    </row>
    <row r="414" spans="9:12" x14ac:dyDescent="0.15">
      <c r="I414" s="7"/>
      <c r="J414" s="7"/>
      <c r="K414" s="7"/>
      <c r="L414" s="7"/>
    </row>
    <row r="415" spans="9:12" x14ac:dyDescent="0.15">
      <c r="I415" s="7"/>
      <c r="J415" s="7"/>
      <c r="K415" s="7"/>
      <c r="L415" s="7"/>
    </row>
    <row r="416" spans="9:12" x14ac:dyDescent="0.15">
      <c r="I416" s="7"/>
      <c r="J416" s="7"/>
      <c r="K416" s="7"/>
      <c r="L416" s="7"/>
    </row>
    <row r="417" spans="9:12" x14ac:dyDescent="0.15">
      <c r="I417" s="7"/>
      <c r="J417" s="7"/>
      <c r="K417" s="7"/>
      <c r="L417" s="7"/>
    </row>
    <row r="418" spans="9:12" x14ac:dyDescent="0.15">
      <c r="I418" s="7"/>
      <c r="J418" s="7"/>
      <c r="K418" s="7"/>
      <c r="L418" s="7"/>
    </row>
    <row r="419" spans="9:12" x14ac:dyDescent="0.15">
      <c r="I419" s="7"/>
      <c r="J419" s="7"/>
      <c r="K419" s="7"/>
      <c r="L419" s="7"/>
    </row>
    <row r="420" spans="9:12" x14ac:dyDescent="0.15">
      <c r="I420" s="7"/>
      <c r="J420" s="7"/>
      <c r="K420" s="7"/>
      <c r="L420" s="7"/>
    </row>
    <row r="421" spans="9:12" x14ac:dyDescent="0.15">
      <c r="I421" s="7"/>
      <c r="J421" s="7"/>
      <c r="K421" s="7"/>
      <c r="L421" s="7"/>
    </row>
    <row r="422" spans="9:12" x14ac:dyDescent="0.15">
      <c r="I422" s="7"/>
      <c r="J422" s="7"/>
      <c r="K422" s="7"/>
      <c r="L422" s="7"/>
    </row>
    <row r="423" spans="9:12" x14ac:dyDescent="0.15">
      <c r="I423" s="7"/>
      <c r="J423" s="7"/>
      <c r="K423" s="7"/>
      <c r="L423" s="7"/>
    </row>
    <row r="424" spans="9:12" x14ac:dyDescent="0.15">
      <c r="I424" s="7"/>
      <c r="J424" s="7"/>
      <c r="K424" s="7"/>
      <c r="L424" s="7"/>
    </row>
    <row r="425" spans="9:12" x14ac:dyDescent="0.15">
      <c r="I425" s="7"/>
      <c r="J425" s="7"/>
      <c r="K425" s="7"/>
      <c r="L425" s="7"/>
    </row>
    <row r="426" spans="9:12" x14ac:dyDescent="0.15">
      <c r="I426" s="7"/>
      <c r="J426" s="7"/>
      <c r="K426" s="7"/>
      <c r="L426" s="7"/>
    </row>
    <row r="427" spans="9:12" x14ac:dyDescent="0.15">
      <c r="I427" s="7"/>
      <c r="J427" s="7"/>
      <c r="K427" s="7"/>
      <c r="L427" s="7"/>
    </row>
    <row r="428" spans="9:12" x14ac:dyDescent="0.15">
      <c r="I428" s="7"/>
      <c r="J428" s="7"/>
      <c r="K428" s="7"/>
      <c r="L428" s="7"/>
    </row>
    <row r="429" spans="9:12" x14ac:dyDescent="0.15">
      <c r="I429" s="7"/>
      <c r="J429" s="7"/>
      <c r="K429" s="7"/>
      <c r="L429" s="7"/>
    </row>
    <row r="430" spans="9:12" x14ac:dyDescent="0.15">
      <c r="I430" s="7"/>
      <c r="J430" s="7"/>
      <c r="K430" s="7"/>
      <c r="L430" s="7"/>
    </row>
    <row r="431" spans="9:12" x14ac:dyDescent="0.15">
      <c r="I431" s="7"/>
      <c r="J431" s="7"/>
      <c r="K431" s="7"/>
      <c r="L431" s="7"/>
    </row>
    <row r="432" spans="9:12" x14ac:dyDescent="0.15">
      <c r="I432" s="7"/>
      <c r="J432" s="7"/>
      <c r="K432" s="7"/>
      <c r="L432" s="7"/>
    </row>
    <row r="433" spans="9:12" x14ac:dyDescent="0.15">
      <c r="I433" s="7"/>
      <c r="J433" s="7"/>
      <c r="K433" s="7"/>
      <c r="L433" s="7"/>
    </row>
    <row r="434" spans="9:12" x14ac:dyDescent="0.15">
      <c r="I434" s="7"/>
      <c r="J434" s="7"/>
      <c r="K434" s="7"/>
      <c r="L434" s="7"/>
    </row>
    <row r="435" spans="9:12" x14ac:dyDescent="0.15">
      <c r="I435" s="7"/>
      <c r="J435" s="7"/>
      <c r="K435" s="7"/>
      <c r="L435" s="7"/>
    </row>
    <row r="436" spans="9:12" x14ac:dyDescent="0.15">
      <c r="I436" s="7"/>
      <c r="J436" s="7"/>
      <c r="K436" s="7"/>
      <c r="L436" s="7"/>
    </row>
    <row r="437" spans="9:12" x14ac:dyDescent="0.15">
      <c r="I437" s="7"/>
      <c r="J437" s="7"/>
      <c r="K437" s="7"/>
      <c r="L437" s="7"/>
    </row>
    <row r="438" spans="9:12" x14ac:dyDescent="0.15">
      <c r="I438" s="7"/>
      <c r="J438" s="7"/>
      <c r="K438" s="7"/>
      <c r="L438" s="7"/>
    </row>
    <row r="439" spans="9:12" x14ac:dyDescent="0.15">
      <c r="I439" s="7"/>
      <c r="J439" s="7"/>
      <c r="K439" s="7"/>
      <c r="L439" s="7"/>
    </row>
    <row r="440" spans="9:12" x14ac:dyDescent="0.15">
      <c r="I440" s="7"/>
      <c r="J440" s="7"/>
      <c r="K440" s="7"/>
      <c r="L440" s="7"/>
    </row>
    <row r="441" spans="9:12" x14ac:dyDescent="0.15">
      <c r="I441" s="7"/>
      <c r="J441" s="7"/>
      <c r="K441" s="7"/>
      <c r="L441" s="7"/>
    </row>
    <row r="442" spans="9:12" x14ac:dyDescent="0.15">
      <c r="I442" s="7"/>
      <c r="J442" s="7"/>
      <c r="K442" s="7"/>
      <c r="L442" s="7"/>
    </row>
    <row r="443" spans="9:12" x14ac:dyDescent="0.15">
      <c r="I443" s="7"/>
      <c r="J443" s="7"/>
      <c r="K443" s="7"/>
      <c r="L443" s="7"/>
    </row>
    <row r="444" spans="9:12" x14ac:dyDescent="0.15">
      <c r="I444" s="7"/>
      <c r="J444" s="7"/>
      <c r="K444" s="7"/>
      <c r="L444" s="7"/>
    </row>
    <row r="445" spans="9:12" x14ac:dyDescent="0.15">
      <c r="I445" s="7"/>
      <c r="J445" s="7"/>
      <c r="K445" s="7"/>
      <c r="L445" s="7"/>
    </row>
    <row r="446" spans="9:12" x14ac:dyDescent="0.15">
      <c r="I446" s="7"/>
      <c r="J446" s="7"/>
      <c r="K446" s="7"/>
      <c r="L446" s="7"/>
    </row>
    <row r="447" spans="9:12" x14ac:dyDescent="0.15">
      <c r="I447" s="7"/>
      <c r="J447" s="7"/>
      <c r="K447" s="7"/>
      <c r="L447" s="7"/>
    </row>
    <row r="448" spans="9:12" x14ac:dyDescent="0.15">
      <c r="I448" s="7"/>
      <c r="J448" s="7"/>
      <c r="K448" s="7"/>
      <c r="L448" s="7"/>
    </row>
    <row r="449" spans="9:12" x14ac:dyDescent="0.15">
      <c r="I449" s="7"/>
      <c r="J449" s="7"/>
      <c r="K449" s="7"/>
      <c r="L449" s="7"/>
    </row>
    <row r="450" spans="9:12" x14ac:dyDescent="0.15">
      <c r="I450" s="7"/>
      <c r="J450" s="7"/>
      <c r="K450" s="7"/>
      <c r="L450" s="7"/>
    </row>
    <row r="451" spans="9:12" x14ac:dyDescent="0.15">
      <c r="I451" s="7"/>
      <c r="J451" s="7"/>
      <c r="K451" s="7"/>
      <c r="L451" s="7"/>
    </row>
    <row r="452" spans="9:12" x14ac:dyDescent="0.15">
      <c r="I452" s="7"/>
      <c r="J452" s="7"/>
      <c r="K452" s="7"/>
      <c r="L452" s="7"/>
    </row>
    <row r="453" spans="9:12" x14ac:dyDescent="0.15">
      <c r="I453" s="7"/>
      <c r="J453" s="7"/>
      <c r="K453" s="7"/>
      <c r="L453" s="7"/>
    </row>
    <row r="454" spans="9:12" x14ac:dyDescent="0.15">
      <c r="I454" s="7"/>
      <c r="J454" s="7"/>
      <c r="K454" s="7"/>
      <c r="L454" s="7"/>
    </row>
    <row r="455" spans="9:12" x14ac:dyDescent="0.15">
      <c r="I455" s="7"/>
      <c r="J455" s="7"/>
      <c r="K455" s="7"/>
      <c r="L455" s="7"/>
    </row>
    <row r="456" spans="9:12" x14ac:dyDescent="0.15">
      <c r="I456" s="7"/>
      <c r="J456" s="7"/>
      <c r="K456" s="7"/>
      <c r="L456" s="7"/>
    </row>
    <row r="457" spans="9:12" x14ac:dyDescent="0.15">
      <c r="I457" s="7"/>
      <c r="J457" s="7"/>
      <c r="K457" s="7"/>
      <c r="L457" s="7"/>
    </row>
    <row r="458" spans="9:12" x14ac:dyDescent="0.15">
      <c r="I458" s="7"/>
      <c r="J458" s="7"/>
      <c r="K458" s="7"/>
      <c r="L458" s="7"/>
    </row>
    <row r="459" spans="9:12" x14ac:dyDescent="0.15">
      <c r="I459" s="7"/>
      <c r="J459" s="7"/>
      <c r="K459" s="7"/>
      <c r="L459" s="7"/>
    </row>
    <row r="460" spans="9:12" x14ac:dyDescent="0.15">
      <c r="I460" s="7"/>
      <c r="J460" s="7"/>
      <c r="K460" s="7"/>
      <c r="L460" s="7"/>
    </row>
    <row r="461" spans="9:12" x14ac:dyDescent="0.15">
      <c r="I461" s="7"/>
      <c r="J461" s="7"/>
      <c r="K461" s="7"/>
      <c r="L461" s="7"/>
    </row>
    <row r="462" spans="9:12" x14ac:dyDescent="0.15">
      <c r="I462" s="7"/>
      <c r="J462" s="7"/>
      <c r="K462" s="7"/>
      <c r="L462" s="7"/>
    </row>
    <row r="463" spans="9:12" x14ac:dyDescent="0.15">
      <c r="I463" s="7"/>
      <c r="J463" s="7"/>
      <c r="K463" s="7"/>
      <c r="L463" s="7"/>
    </row>
    <row r="464" spans="9:12" x14ac:dyDescent="0.15">
      <c r="I464" s="7"/>
      <c r="J464" s="7"/>
      <c r="K464" s="7"/>
      <c r="L464" s="7"/>
    </row>
    <row r="465" spans="9:12" x14ac:dyDescent="0.15">
      <c r="I465" s="7"/>
      <c r="J465" s="7"/>
      <c r="K465" s="7"/>
      <c r="L465" s="7"/>
    </row>
    <row r="466" spans="9:12" x14ac:dyDescent="0.15">
      <c r="I466" s="7"/>
      <c r="J466" s="7"/>
      <c r="K466" s="7"/>
      <c r="L466" s="7"/>
    </row>
    <row r="467" spans="9:12" x14ac:dyDescent="0.15">
      <c r="I467" s="7"/>
      <c r="J467" s="7"/>
      <c r="K467" s="7"/>
      <c r="L467" s="7"/>
    </row>
    <row r="468" spans="9:12" x14ac:dyDescent="0.15">
      <c r="I468" s="7"/>
      <c r="J468" s="7"/>
      <c r="K468" s="7"/>
      <c r="L468" s="7"/>
    </row>
    <row r="469" spans="9:12" x14ac:dyDescent="0.15">
      <c r="I469" s="7"/>
      <c r="J469" s="7"/>
      <c r="K469" s="7"/>
      <c r="L469" s="7"/>
    </row>
    <row r="470" spans="9:12" x14ac:dyDescent="0.15">
      <c r="I470" s="7"/>
      <c r="J470" s="7"/>
      <c r="K470" s="7"/>
      <c r="L470" s="7"/>
    </row>
    <row r="471" spans="9:12" x14ac:dyDescent="0.15">
      <c r="I471" s="7"/>
      <c r="J471" s="7"/>
      <c r="K471" s="7"/>
      <c r="L471" s="7"/>
    </row>
    <row r="472" spans="9:12" x14ac:dyDescent="0.15">
      <c r="I472" s="7"/>
      <c r="J472" s="7"/>
      <c r="K472" s="7"/>
      <c r="L472" s="7"/>
    </row>
    <row r="473" spans="9:12" x14ac:dyDescent="0.15">
      <c r="I473" s="7"/>
      <c r="J473" s="7"/>
      <c r="K473" s="7"/>
      <c r="L473" s="7"/>
    </row>
    <row r="474" spans="9:12" x14ac:dyDescent="0.15">
      <c r="I474" s="7"/>
      <c r="J474" s="7"/>
      <c r="K474" s="7"/>
      <c r="L474" s="7"/>
    </row>
    <row r="475" spans="9:12" x14ac:dyDescent="0.15">
      <c r="I475" s="7"/>
      <c r="J475" s="7"/>
      <c r="K475" s="7"/>
      <c r="L475" s="7"/>
    </row>
    <row r="476" spans="9:12" x14ac:dyDescent="0.15">
      <c r="I476" s="7"/>
      <c r="J476" s="7"/>
      <c r="K476" s="7"/>
      <c r="L476" s="7"/>
    </row>
    <row r="477" spans="9:12" x14ac:dyDescent="0.15">
      <c r="I477" s="7"/>
      <c r="J477" s="7"/>
      <c r="K477" s="7"/>
      <c r="L477" s="7"/>
    </row>
    <row r="478" spans="9:12" x14ac:dyDescent="0.15">
      <c r="I478" s="7"/>
      <c r="J478" s="7"/>
      <c r="K478" s="7"/>
      <c r="L478" s="7"/>
    </row>
    <row r="479" spans="9:12" x14ac:dyDescent="0.15">
      <c r="I479" s="7"/>
      <c r="J479" s="7"/>
      <c r="K479" s="7"/>
      <c r="L479" s="7"/>
    </row>
    <row r="480" spans="9:12" x14ac:dyDescent="0.15">
      <c r="I480" s="7"/>
      <c r="J480" s="7"/>
      <c r="K480" s="7"/>
      <c r="L480" s="7"/>
    </row>
    <row r="481" spans="9:12" x14ac:dyDescent="0.15">
      <c r="I481" s="7"/>
      <c r="J481" s="7"/>
      <c r="K481" s="7"/>
      <c r="L481" s="7"/>
    </row>
    <row r="482" spans="9:12" x14ac:dyDescent="0.15">
      <c r="I482" s="7"/>
      <c r="J482" s="7"/>
      <c r="K482" s="7"/>
      <c r="L482" s="7"/>
    </row>
    <row r="483" spans="9:12" x14ac:dyDescent="0.15">
      <c r="I483" s="7"/>
      <c r="J483" s="7"/>
      <c r="K483" s="7"/>
      <c r="L483" s="7"/>
    </row>
    <row r="484" spans="9:12" x14ac:dyDescent="0.15">
      <c r="I484" s="7"/>
      <c r="J484" s="7"/>
      <c r="K484" s="7"/>
      <c r="L484" s="7"/>
    </row>
    <row r="485" spans="9:12" x14ac:dyDescent="0.15">
      <c r="I485" s="7"/>
      <c r="J485" s="7"/>
      <c r="K485" s="7"/>
      <c r="L485" s="7"/>
    </row>
    <row r="486" spans="9:12" x14ac:dyDescent="0.15">
      <c r="I486" s="7"/>
      <c r="J486" s="7"/>
      <c r="K486" s="7"/>
      <c r="L486" s="7"/>
    </row>
    <row r="487" spans="9:12" x14ac:dyDescent="0.15">
      <c r="I487" s="7"/>
      <c r="J487" s="7"/>
      <c r="K487" s="7"/>
      <c r="L487" s="7"/>
    </row>
    <row r="488" spans="9:12" x14ac:dyDescent="0.15">
      <c r="I488" s="7"/>
      <c r="J488" s="7"/>
      <c r="K488" s="7"/>
      <c r="L488" s="7"/>
    </row>
    <row r="489" spans="9:12" x14ac:dyDescent="0.15">
      <c r="I489" s="7"/>
      <c r="J489" s="7"/>
      <c r="K489" s="7"/>
      <c r="L489" s="7"/>
    </row>
    <row r="490" spans="9:12" x14ac:dyDescent="0.15">
      <c r="I490" s="7"/>
      <c r="J490" s="7"/>
      <c r="K490" s="7"/>
      <c r="L490" s="7"/>
    </row>
    <row r="491" spans="9:12" x14ac:dyDescent="0.15">
      <c r="I491" s="7"/>
      <c r="J491" s="7"/>
      <c r="K491" s="7"/>
      <c r="L491" s="7"/>
    </row>
    <row r="492" spans="9:12" x14ac:dyDescent="0.15">
      <c r="I492" s="7"/>
      <c r="J492" s="7"/>
      <c r="K492" s="7"/>
      <c r="L492" s="7"/>
    </row>
    <row r="493" spans="9:12" x14ac:dyDescent="0.15">
      <c r="I493" s="7"/>
      <c r="J493" s="7"/>
      <c r="K493" s="7"/>
      <c r="L493" s="7"/>
    </row>
    <row r="494" spans="9:12" x14ac:dyDescent="0.15">
      <c r="I494" s="7"/>
      <c r="J494" s="7"/>
      <c r="K494" s="7"/>
      <c r="L494" s="7"/>
    </row>
    <row r="495" spans="9:12" x14ac:dyDescent="0.15">
      <c r="I495" s="7"/>
      <c r="J495" s="7"/>
      <c r="K495" s="7"/>
      <c r="L495" s="7"/>
    </row>
    <row r="496" spans="9:12" x14ac:dyDescent="0.15">
      <c r="I496" s="7"/>
      <c r="J496" s="7"/>
      <c r="K496" s="7"/>
      <c r="L496" s="7"/>
    </row>
    <row r="497" spans="9:12" x14ac:dyDescent="0.15">
      <c r="I497" s="7"/>
      <c r="J497" s="7"/>
      <c r="K497" s="7"/>
      <c r="L497" s="7"/>
    </row>
    <row r="498" spans="9:12" x14ac:dyDescent="0.15">
      <c r="I498" s="7"/>
      <c r="J498" s="7"/>
      <c r="K498" s="7"/>
      <c r="L498" s="7"/>
    </row>
    <row r="499" spans="9:12" x14ac:dyDescent="0.15">
      <c r="I499" s="7"/>
      <c r="J499" s="7"/>
      <c r="K499" s="7"/>
      <c r="L499" s="7"/>
    </row>
    <row r="500" spans="9:12" x14ac:dyDescent="0.15">
      <c r="I500" s="7"/>
      <c r="J500" s="7"/>
      <c r="K500" s="7"/>
      <c r="L500" s="7"/>
    </row>
    <row r="501" spans="9:12" x14ac:dyDescent="0.15">
      <c r="I501" s="7"/>
      <c r="J501" s="7"/>
      <c r="K501" s="7"/>
      <c r="L501" s="7"/>
    </row>
    <row r="502" spans="9:12" x14ac:dyDescent="0.15">
      <c r="I502" s="7"/>
      <c r="J502" s="7"/>
      <c r="K502" s="7"/>
      <c r="L502" s="7"/>
    </row>
    <row r="503" spans="9:12" x14ac:dyDescent="0.15">
      <c r="I503" s="7"/>
      <c r="J503" s="7"/>
      <c r="K503" s="7"/>
      <c r="L503" s="7"/>
    </row>
    <row r="504" spans="9:12" x14ac:dyDescent="0.15">
      <c r="I504" s="7"/>
      <c r="J504" s="7"/>
      <c r="K504" s="7"/>
      <c r="L504" s="7"/>
    </row>
    <row r="505" spans="9:12" x14ac:dyDescent="0.15">
      <c r="I505" s="7"/>
      <c r="J505" s="7"/>
      <c r="K505" s="7"/>
      <c r="L505" s="7"/>
    </row>
    <row r="506" spans="9:12" x14ac:dyDescent="0.15">
      <c r="I506" s="7"/>
      <c r="J506" s="7"/>
      <c r="K506" s="7"/>
      <c r="L506" s="7"/>
    </row>
    <row r="507" spans="9:12" x14ac:dyDescent="0.15">
      <c r="I507" s="7"/>
      <c r="J507" s="7"/>
      <c r="K507" s="7"/>
      <c r="L507" s="7"/>
    </row>
    <row r="508" spans="9:12" x14ac:dyDescent="0.15">
      <c r="I508" s="7"/>
      <c r="J508" s="7"/>
      <c r="K508" s="7"/>
      <c r="L508" s="7"/>
    </row>
    <row r="509" spans="9:12" x14ac:dyDescent="0.15">
      <c r="I509" s="7"/>
      <c r="J509" s="7"/>
      <c r="K509" s="7"/>
      <c r="L509" s="7"/>
    </row>
    <row r="510" spans="9:12" x14ac:dyDescent="0.15">
      <c r="I510" s="7"/>
      <c r="J510" s="7"/>
      <c r="K510" s="7"/>
      <c r="L510" s="7"/>
    </row>
    <row r="511" spans="9:12" x14ac:dyDescent="0.15">
      <c r="I511" s="7"/>
      <c r="J511" s="7"/>
      <c r="K511" s="7"/>
      <c r="L511" s="7"/>
    </row>
    <row r="512" spans="9:12" x14ac:dyDescent="0.15">
      <c r="I512" s="7"/>
      <c r="J512" s="7"/>
      <c r="K512" s="7"/>
      <c r="L512" s="7"/>
    </row>
    <row r="513" spans="9:12" x14ac:dyDescent="0.15">
      <c r="I513" s="7"/>
      <c r="J513" s="7"/>
      <c r="K513" s="7"/>
      <c r="L513" s="7"/>
    </row>
    <row r="514" spans="9:12" x14ac:dyDescent="0.15">
      <c r="I514" s="7"/>
      <c r="J514" s="7"/>
      <c r="K514" s="7"/>
      <c r="L514" s="7"/>
    </row>
    <row r="515" spans="9:12" x14ac:dyDescent="0.15">
      <c r="I515" s="7"/>
      <c r="J515" s="7"/>
      <c r="K515" s="7"/>
      <c r="L515" s="7"/>
    </row>
    <row r="516" spans="9:12" x14ac:dyDescent="0.15">
      <c r="I516" s="7"/>
      <c r="J516" s="7"/>
      <c r="K516" s="7"/>
      <c r="L516" s="7"/>
    </row>
    <row r="517" spans="9:12" x14ac:dyDescent="0.15">
      <c r="I517" s="7"/>
      <c r="J517" s="7"/>
      <c r="K517" s="7"/>
      <c r="L517" s="7"/>
    </row>
    <row r="518" spans="9:12" x14ac:dyDescent="0.15">
      <c r="I518" s="7"/>
      <c r="J518" s="7"/>
      <c r="K518" s="7"/>
      <c r="L518" s="7"/>
    </row>
    <row r="519" spans="9:12" x14ac:dyDescent="0.15">
      <c r="I519" s="7"/>
      <c r="J519" s="7"/>
      <c r="K519" s="7"/>
      <c r="L519" s="7"/>
    </row>
    <row r="520" spans="9:12" x14ac:dyDescent="0.15">
      <c r="I520" s="7"/>
      <c r="J520" s="7"/>
      <c r="K520" s="7"/>
      <c r="L520" s="7"/>
    </row>
    <row r="521" spans="9:12" x14ac:dyDescent="0.15">
      <c r="I521" s="7"/>
      <c r="J521" s="7"/>
      <c r="K521" s="7"/>
      <c r="L521" s="7"/>
    </row>
    <row r="522" spans="9:12" x14ac:dyDescent="0.15">
      <c r="I522" s="7"/>
      <c r="J522" s="7"/>
      <c r="K522" s="7"/>
      <c r="L522" s="7"/>
    </row>
    <row r="523" spans="9:12" x14ac:dyDescent="0.15">
      <c r="I523" s="7"/>
      <c r="J523" s="7"/>
      <c r="K523" s="7"/>
      <c r="L523" s="7"/>
    </row>
    <row r="524" spans="9:12" x14ac:dyDescent="0.15">
      <c r="I524" s="7"/>
      <c r="J524" s="7"/>
      <c r="K524" s="7"/>
      <c r="L524" s="7"/>
    </row>
    <row r="525" spans="9:12" x14ac:dyDescent="0.15">
      <c r="I525" s="7"/>
      <c r="J525" s="7"/>
      <c r="K525" s="7"/>
      <c r="L525" s="7"/>
    </row>
    <row r="526" spans="9:12" x14ac:dyDescent="0.15">
      <c r="I526" s="7"/>
      <c r="J526" s="7"/>
      <c r="K526" s="7"/>
      <c r="L526" s="7"/>
    </row>
    <row r="527" spans="9:12" x14ac:dyDescent="0.15">
      <c r="I527" s="7"/>
      <c r="J527" s="7"/>
      <c r="K527" s="7"/>
      <c r="L527" s="7"/>
    </row>
    <row r="528" spans="9:12" x14ac:dyDescent="0.15">
      <c r="I528" s="7"/>
      <c r="J528" s="7"/>
      <c r="K528" s="7"/>
      <c r="L528" s="7"/>
    </row>
    <row r="529" spans="9:12" x14ac:dyDescent="0.15">
      <c r="I529" s="7"/>
      <c r="J529" s="7"/>
      <c r="K529" s="7"/>
      <c r="L529" s="7"/>
    </row>
    <row r="530" spans="9:12" x14ac:dyDescent="0.15">
      <c r="I530" s="7"/>
      <c r="J530" s="7"/>
      <c r="K530" s="7"/>
      <c r="L530" s="7"/>
    </row>
    <row r="531" spans="9:12" x14ac:dyDescent="0.15">
      <c r="I531" s="7"/>
      <c r="J531" s="7"/>
      <c r="K531" s="7"/>
      <c r="L531" s="7"/>
    </row>
    <row r="532" spans="9:12" x14ac:dyDescent="0.15">
      <c r="I532" s="7"/>
      <c r="J532" s="7"/>
      <c r="K532" s="7"/>
      <c r="L532" s="7"/>
    </row>
    <row r="533" spans="9:12" x14ac:dyDescent="0.15">
      <c r="I533" s="7"/>
      <c r="J533" s="7"/>
      <c r="K533" s="7"/>
      <c r="L533" s="7"/>
    </row>
    <row r="534" spans="9:12" x14ac:dyDescent="0.15">
      <c r="I534" s="7"/>
      <c r="J534" s="7"/>
      <c r="K534" s="7"/>
      <c r="L534" s="7"/>
    </row>
    <row r="535" spans="9:12" x14ac:dyDescent="0.15">
      <c r="I535" s="7"/>
      <c r="J535" s="7"/>
      <c r="K535" s="7"/>
      <c r="L535" s="7"/>
    </row>
    <row r="536" spans="9:12" x14ac:dyDescent="0.15">
      <c r="I536" s="7"/>
      <c r="J536" s="7"/>
      <c r="K536" s="7"/>
      <c r="L536" s="7"/>
    </row>
    <row r="537" spans="9:12" x14ac:dyDescent="0.15">
      <c r="I537" s="7"/>
      <c r="J537" s="7"/>
      <c r="K537" s="7"/>
      <c r="L537" s="7"/>
    </row>
    <row r="538" spans="9:12" x14ac:dyDescent="0.15">
      <c r="I538" s="7"/>
      <c r="J538" s="7"/>
      <c r="K538" s="7"/>
      <c r="L538" s="7"/>
    </row>
    <row r="539" spans="9:12" x14ac:dyDescent="0.15">
      <c r="I539" s="7"/>
      <c r="J539" s="7"/>
      <c r="K539" s="7"/>
      <c r="L539" s="7"/>
    </row>
    <row r="540" spans="9:12" x14ac:dyDescent="0.15">
      <c r="I540" s="7"/>
      <c r="J540" s="7"/>
      <c r="K540" s="7"/>
      <c r="L540" s="7"/>
    </row>
    <row r="541" spans="9:12" x14ac:dyDescent="0.15">
      <c r="I541" s="7"/>
      <c r="J541" s="7"/>
      <c r="K541" s="7"/>
      <c r="L541" s="7"/>
    </row>
    <row r="542" spans="9:12" x14ac:dyDescent="0.15">
      <c r="I542" s="7"/>
      <c r="J542" s="7"/>
      <c r="K542" s="7"/>
      <c r="L542" s="7"/>
    </row>
    <row r="543" spans="9:12" x14ac:dyDescent="0.15">
      <c r="I543" s="7"/>
      <c r="J543" s="7"/>
      <c r="K543" s="7"/>
      <c r="L543" s="7"/>
    </row>
    <row r="544" spans="9:12" x14ac:dyDescent="0.15">
      <c r="I544" s="7"/>
      <c r="J544" s="7"/>
      <c r="K544" s="7"/>
      <c r="L544" s="7"/>
    </row>
    <row r="545" spans="9:12" x14ac:dyDescent="0.15">
      <c r="I545" s="7"/>
      <c r="J545" s="7"/>
      <c r="K545" s="7"/>
      <c r="L545" s="7"/>
    </row>
    <row r="546" spans="9:12" x14ac:dyDescent="0.15">
      <c r="I546" s="7"/>
      <c r="J546" s="7"/>
      <c r="K546" s="7"/>
      <c r="L546" s="7"/>
    </row>
    <row r="547" spans="9:12" x14ac:dyDescent="0.15">
      <c r="I547" s="7"/>
      <c r="J547" s="7"/>
      <c r="K547" s="7"/>
      <c r="L547" s="7"/>
    </row>
    <row r="548" spans="9:12" x14ac:dyDescent="0.15">
      <c r="I548" s="7"/>
      <c r="J548" s="7"/>
      <c r="K548" s="7"/>
      <c r="L548" s="7"/>
    </row>
    <row r="549" spans="9:12" x14ac:dyDescent="0.15">
      <c r="I549" s="7"/>
      <c r="J549" s="7"/>
      <c r="K549" s="7"/>
      <c r="L549" s="7"/>
    </row>
    <row r="550" spans="9:12" x14ac:dyDescent="0.15">
      <c r="I550" s="7"/>
      <c r="J550" s="7"/>
      <c r="K550" s="7"/>
      <c r="L550" s="7"/>
    </row>
    <row r="551" spans="9:12" x14ac:dyDescent="0.15">
      <c r="I551" s="7"/>
      <c r="J551" s="7"/>
      <c r="K551" s="7"/>
      <c r="L551" s="7"/>
    </row>
    <row r="552" spans="9:12" x14ac:dyDescent="0.15">
      <c r="I552" s="7"/>
      <c r="J552" s="7"/>
      <c r="K552" s="7"/>
      <c r="L552" s="7"/>
    </row>
    <row r="553" spans="9:12" x14ac:dyDescent="0.15">
      <c r="I553" s="7"/>
      <c r="J553" s="7"/>
      <c r="K553" s="7"/>
      <c r="L553" s="7"/>
    </row>
    <row r="554" spans="9:12" x14ac:dyDescent="0.15">
      <c r="I554" s="7"/>
      <c r="J554" s="7"/>
      <c r="K554" s="7"/>
      <c r="L554" s="7"/>
    </row>
    <row r="555" spans="9:12" x14ac:dyDescent="0.15">
      <c r="I555" s="7"/>
      <c r="J555" s="7"/>
      <c r="K555" s="7"/>
      <c r="L555" s="7"/>
    </row>
    <row r="556" spans="9:12" x14ac:dyDescent="0.15">
      <c r="I556" s="7"/>
      <c r="J556" s="7"/>
      <c r="K556" s="7"/>
      <c r="L556" s="7"/>
    </row>
    <row r="557" spans="9:12" x14ac:dyDescent="0.15">
      <c r="I557" s="7"/>
      <c r="J557" s="7"/>
      <c r="K557" s="7"/>
      <c r="L557" s="7"/>
    </row>
    <row r="558" spans="9:12" x14ac:dyDescent="0.15">
      <c r="I558" s="7"/>
      <c r="J558" s="7"/>
      <c r="K558" s="7"/>
      <c r="L558" s="7"/>
    </row>
    <row r="559" spans="9:12" x14ac:dyDescent="0.15">
      <c r="I559" s="7"/>
      <c r="J559" s="7"/>
      <c r="K559" s="7"/>
      <c r="L559" s="7"/>
    </row>
    <row r="560" spans="9:12" x14ac:dyDescent="0.15">
      <c r="I560" s="7"/>
      <c r="J560" s="7"/>
      <c r="K560" s="7"/>
      <c r="L560" s="7"/>
    </row>
    <row r="561" spans="9:12" x14ac:dyDescent="0.15">
      <c r="I561" s="7"/>
      <c r="J561" s="7"/>
      <c r="K561" s="7"/>
      <c r="L561" s="7"/>
    </row>
    <row r="562" spans="9:12" x14ac:dyDescent="0.15">
      <c r="I562" s="7"/>
      <c r="J562" s="7"/>
      <c r="K562" s="7"/>
      <c r="L562" s="7"/>
    </row>
    <row r="563" spans="9:12" x14ac:dyDescent="0.15">
      <c r="I563" s="7"/>
      <c r="J563" s="7"/>
      <c r="K563" s="7"/>
      <c r="L563" s="7"/>
    </row>
    <row r="564" spans="9:12" x14ac:dyDescent="0.15">
      <c r="I564" s="7"/>
      <c r="J564" s="7"/>
      <c r="K564" s="7"/>
      <c r="L564" s="7"/>
    </row>
    <row r="565" spans="9:12" x14ac:dyDescent="0.15">
      <c r="I565" s="7"/>
      <c r="J565" s="7"/>
      <c r="K565" s="7"/>
      <c r="L565" s="7"/>
    </row>
    <row r="566" spans="9:12" x14ac:dyDescent="0.15">
      <c r="I566" s="7"/>
      <c r="J566" s="7"/>
      <c r="K566" s="7"/>
      <c r="L566" s="7"/>
    </row>
    <row r="567" spans="9:12" x14ac:dyDescent="0.15">
      <c r="I567" s="7"/>
      <c r="J567" s="7"/>
      <c r="K567" s="7"/>
      <c r="L567" s="7"/>
    </row>
    <row r="568" spans="9:12" x14ac:dyDescent="0.15">
      <c r="I568" s="7"/>
      <c r="J568" s="7"/>
      <c r="K568" s="7"/>
      <c r="L568" s="7"/>
    </row>
    <row r="569" spans="9:12" x14ac:dyDescent="0.15">
      <c r="I569" s="7"/>
      <c r="J569" s="7"/>
      <c r="K569" s="7"/>
      <c r="L569" s="7"/>
    </row>
    <row r="570" spans="9:12" x14ac:dyDescent="0.15">
      <c r="I570" s="7"/>
      <c r="J570" s="7"/>
      <c r="K570" s="7"/>
      <c r="L570" s="7"/>
    </row>
    <row r="571" spans="9:12" x14ac:dyDescent="0.15">
      <c r="I571" s="7"/>
      <c r="J571" s="7"/>
      <c r="K571" s="7"/>
      <c r="L571" s="7"/>
    </row>
    <row r="572" spans="9:12" x14ac:dyDescent="0.15">
      <c r="I572" s="7"/>
      <c r="J572" s="7"/>
      <c r="K572" s="7"/>
      <c r="L572" s="7"/>
    </row>
    <row r="573" spans="9:12" x14ac:dyDescent="0.15">
      <c r="I573" s="7"/>
      <c r="J573" s="7"/>
      <c r="K573" s="7"/>
      <c r="L573" s="7"/>
    </row>
    <row r="574" spans="9:12" x14ac:dyDescent="0.15">
      <c r="I574" s="7"/>
      <c r="J574" s="7"/>
      <c r="K574" s="7"/>
      <c r="L574" s="7"/>
    </row>
    <row r="575" spans="9:12" x14ac:dyDescent="0.15">
      <c r="I575" s="7"/>
      <c r="J575" s="7"/>
      <c r="K575" s="7"/>
      <c r="L575" s="7"/>
    </row>
    <row r="576" spans="9:12" x14ac:dyDescent="0.15">
      <c r="I576" s="7"/>
      <c r="J576" s="7"/>
      <c r="K576" s="7"/>
      <c r="L576" s="7"/>
    </row>
    <row r="577" spans="9:12" x14ac:dyDescent="0.15">
      <c r="I577" s="7"/>
      <c r="J577" s="7"/>
      <c r="K577" s="7"/>
      <c r="L577" s="7"/>
    </row>
    <row r="578" spans="9:12" x14ac:dyDescent="0.15">
      <c r="I578" s="7"/>
      <c r="J578" s="7"/>
      <c r="K578" s="7"/>
      <c r="L578" s="7"/>
    </row>
    <row r="579" spans="9:12" x14ac:dyDescent="0.15">
      <c r="I579" s="7"/>
      <c r="J579" s="7"/>
      <c r="K579" s="7"/>
      <c r="L579" s="7"/>
    </row>
    <row r="580" spans="9:12" x14ac:dyDescent="0.15">
      <c r="I580" s="7"/>
      <c r="J580" s="7"/>
      <c r="K580" s="7"/>
      <c r="L580" s="7"/>
    </row>
    <row r="581" spans="9:12" x14ac:dyDescent="0.15">
      <c r="I581" s="7"/>
      <c r="J581" s="7"/>
      <c r="K581" s="7"/>
      <c r="L581" s="7"/>
    </row>
    <row r="582" spans="9:12" x14ac:dyDescent="0.15">
      <c r="I582" s="7"/>
      <c r="J582" s="7"/>
      <c r="K582" s="7"/>
      <c r="L582" s="7"/>
    </row>
    <row r="583" spans="9:12" x14ac:dyDescent="0.15">
      <c r="I583" s="7"/>
      <c r="J583" s="7"/>
      <c r="K583" s="7"/>
      <c r="L583" s="7"/>
    </row>
    <row r="584" spans="9:12" x14ac:dyDescent="0.15">
      <c r="I584" s="7"/>
      <c r="J584" s="7"/>
      <c r="K584" s="7"/>
      <c r="L584" s="7"/>
    </row>
    <row r="585" spans="9:12" x14ac:dyDescent="0.15">
      <c r="I585" s="7"/>
      <c r="J585" s="7"/>
      <c r="K585" s="7"/>
      <c r="L585" s="7"/>
    </row>
    <row r="586" spans="9:12" x14ac:dyDescent="0.15">
      <c r="I586" s="7"/>
      <c r="J586" s="7"/>
      <c r="K586" s="7"/>
      <c r="L586" s="7"/>
    </row>
    <row r="587" spans="9:12" x14ac:dyDescent="0.15">
      <c r="I587" s="7"/>
      <c r="J587" s="7"/>
      <c r="K587" s="7"/>
      <c r="L587" s="7"/>
    </row>
    <row r="588" spans="9:12" x14ac:dyDescent="0.15">
      <c r="I588" s="7"/>
      <c r="J588" s="7"/>
      <c r="K588" s="7"/>
      <c r="L588" s="7"/>
    </row>
    <row r="589" spans="9:12" x14ac:dyDescent="0.15">
      <c r="I589" s="7"/>
      <c r="J589" s="7"/>
      <c r="K589" s="7"/>
      <c r="L589" s="7"/>
    </row>
    <row r="590" spans="9:12" x14ac:dyDescent="0.15">
      <c r="I590" s="7"/>
      <c r="J590" s="7"/>
      <c r="K590" s="7"/>
      <c r="L590" s="7"/>
    </row>
    <row r="591" spans="9:12" x14ac:dyDescent="0.15">
      <c r="I591" s="7"/>
      <c r="J591" s="7"/>
      <c r="K591" s="7"/>
      <c r="L591" s="7"/>
    </row>
    <row r="592" spans="9:12" x14ac:dyDescent="0.15">
      <c r="I592" s="7"/>
      <c r="J592" s="7"/>
      <c r="K592" s="7"/>
      <c r="L592" s="7"/>
    </row>
    <row r="593" spans="9:12" x14ac:dyDescent="0.15">
      <c r="I593" s="7"/>
      <c r="J593" s="7"/>
      <c r="K593" s="7"/>
      <c r="L593" s="7"/>
    </row>
    <row r="594" spans="9:12" x14ac:dyDescent="0.15">
      <c r="I594" s="7"/>
      <c r="J594" s="7"/>
      <c r="K594" s="7"/>
      <c r="L594" s="7"/>
    </row>
    <row r="595" spans="9:12" x14ac:dyDescent="0.15">
      <c r="I595" s="7"/>
      <c r="J595" s="7"/>
      <c r="K595" s="7"/>
      <c r="L595" s="7"/>
    </row>
    <row r="596" spans="9:12" x14ac:dyDescent="0.15">
      <c r="I596" s="7"/>
      <c r="J596" s="7"/>
      <c r="K596" s="7"/>
      <c r="L596" s="7"/>
    </row>
    <row r="597" spans="9:12" x14ac:dyDescent="0.15">
      <c r="I597" s="7"/>
      <c r="J597" s="7"/>
      <c r="K597" s="7"/>
      <c r="L597" s="7"/>
    </row>
    <row r="598" spans="9:12" x14ac:dyDescent="0.15">
      <c r="I598" s="7"/>
      <c r="J598" s="7"/>
      <c r="K598" s="7"/>
      <c r="L598" s="7"/>
    </row>
    <row r="599" spans="9:12" x14ac:dyDescent="0.15">
      <c r="I599" s="7"/>
      <c r="J599" s="7"/>
      <c r="K599" s="7"/>
      <c r="L599" s="7"/>
    </row>
    <row r="600" spans="9:12" x14ac:dyDescent="0.15">
      <c r="I600" s="7"/>
      <c r="J600" s="7"/>
      <c r="K600" s="7"/>
      <c r="L600" s="7"/>
    </row>
    <row r="601" spans="9:12" x14ac:dyDescent="0.15">
      <c r="I601" s="7"/>
      <c r="J601" s="7"/>
      <c r="K601" s="7"/>
      <c r="L601" s="7"/>
    </row>
    <row r="602" spans="9:12" x14ac:dyDescent="0.15">
      <c r="I602" s="7"/>
      <c r="J602" s="7"/>
      <c r="K602" s="7"/>
      <c r="L602" s="7"/>
    </row>
    <row r="603" spans="9:12" x14ac:dyDescent="0.15">
      <c r="I603" s="7"/>
      <c r="J603" s="7"/>
      <c r="K603" s="7"/>
      <c r="L603" s="7"/>
    </row>
    <row r="604" spans="9:12" x14ac:dyDescent="0.15">
      <c r="I604" s="7"/>
      <c r="J604" s="7"/>
      <c r="K604" s="7"/>
      <c r="L604" s="7"/>
    </row>
    <row r="605" spans="9:12" x14ac:dyDescent="0.15">
      <c r="I605" s="7"/>
      <c r="J605" s="7"/>
      <c r="K605" s="7"/>
      <c r="L605" s="7"/>
    </row>
    <row r="606" spans="9:12" x14ac:dyDescent="0.15">
      <c r="I606" s="7"/>
      <c r="J606" s="7"/>
      <c r="K606" s="7"/>
      <c r="L606" s="7"/>
    </row>
    <row r="607" spans="9:12" x14ac:dyDescent="0.15">
      <c r="I607" s="7"/>
      <c r="J607" s="7"/>
      <c r="K607" s="7"/>
      <c r="L607" s="7"/>
    </row>
    <row r="608" spans="9:12" x14ac:dyDescent="0.15">
      <c r="I608" s="7"/>
      <c r="J608" s="7"/>
      <c r="K608" s="7"/>
      <c r="L608" s="7"/>
    </row>
    <row r="609" spans="9:12" x14ac:dyDescent="0.15">
      <c r="I609" s="7"/>
      <c r="J609" s="7"/>
      <c r="K609" s="7"/>
      <c r="L609" s="7"/>
    </row>
    <row r="610" spans="9:12" x14ac:dyDescent="0.15">
      <c r="I610" s="7"/>
      <c r="J610" s="7"/>
      <c r="K610" s="7"/>
      <c r="L610" s="7"/>
    </row>
    <row r="611" spans="9:12" x14ac:dyDescent="0.15">
      <c r="I611" s="7"/>
      <c r="J611" s="7"/>
      <c r="K611" s="7"/>
      <c r="L611" s="7"/>
    </row>
    <row r="612" spans="9:12" x14ac:dyDescent="0.15">
      <c r="I612" s="7"/>
      <c r="J612" s="7"/>
      <c r="K612" s="7"/>
      <c r="L612" s="7"/>
    </row>
    <row r="613" spans="9:12" x14ac:dyDescent="0.15">
      <c r="I613" s="7"/>
      <c r="J613" s="7"/>
      <c r="K613" s="7"/>
      <c r="L613" s="7"/>
    </row>
    <row r="614" spans="9:12" x14ac:dyDescent="0.15">
      <c r="I614" s="7"/>
      <c r="J614" s="7"/>
      <c r="K614" s="7"/>
      <c r="L614" s="7"/>
    </row>
    <row r="615" spans="9:12" x14ac:dyDescent="0.15">
      <c r="I615" s="7"/>
      <c r="J615" s="7"/>
      <c r="K615" s="7"/>
      <c r="L615" s="7"/>
    </row>
    <row r="616" spans="9:12" x14ac:dyDescent="0.15">
      <c r="I616" s="7"/>
      <c r="J616" s="7"/>
      <c r="K616" s="7"/>
      <c r="L616" s="7"/>
    </row>
    <row r="617" spans="9:12" x14ac:dyDescent="0.15">
      <c r="I617" s="7"/>
      <c r="J617" s="7"/>
      <c r="K617" s="7"/>
      <c r="L617" s="7"/>
    </row>
    <row r="618" spans="9:12" x14ac:dyDescent="0.15">
      <c r="I618" s="7"/>
      <c r="J618" s="7"/>
      <c r="K618" s="7"/>
      <c r="L618" s="7"/>
    </row>
    <row r="619" spans="9:12" x14ac:dyDescent="0.15">
      <c r="I619" s="7"/>
      <c r="J619" s="7"/>
      <c r="K619" s="7"/>
      <c r="L619" s="7"/>
    </row>
    <row r="620" spans="9:12" x14ac:dyDescent="0.15">
      <c r="I620" s="7"/>
      <c r="J620" s="7"/>
      <c r="K620" s="7"/>
      <c r="L620" s="7"/>
    </row>
    <row r="621" spans="9:12" x14ac:dyDescent="0.15">
      <c r="I621" s="7"/>
      <c r="J621" s="7"/>
      <c r="K621" s="7"/>
      <c r="L621" s="7"/>
    </row>
    <row r="622" spans="9:12" x14ac:dyDescent="0.15">
      <c r="I622" s="7"/>
      <c r="J622" s="7"/>
      <c r="K622" s="7"/>
      <c r="L622" s="7"/>
    </row>
    <row r="623" spans="9:12" x14ac:dyDescent="0.15">
      <c r="I623" s="7"/>
      <c r="J623" s="7"/>
      <c r="K623" s="7"/>
      <c r="L623" s="7"/>
    </row>
    <row r="624" spans="9:12" x14ac:dyDescent="0.15">
      <c r="I624" s="7"/>
      <c r="J624" s="7"/>
      <c r="K624" s="7"/>
      <c r="L624" s="7"/>
    </row>
    <row r="625" spans="9:12" x14ac:dyDescent="0.15">
      <c r="I625" s="7"/>
      <c r="J625" s="7"/>
      <c r="K625" s="7"/>
      <c r="L625" s="7"/>
    </row>
    <row r="626" spans="9:12" x14ac:dyDescent="0.15">
      <c r="I626" s="7"/>
      <c r="J626" s="7"/>
      <c r="K626" s="7"/>
      <c r="L626" s="7"/>
    </row>
    <row r="627" spans="9:12" x14ac:dyDescent="0.15">
      <c r="I627" s="7"/>
      <c r="J627" s="7"/>
      <c r="K627" s="7"/>
      <c r="L627" s="7"/>
    </row>
    <row r="628" spans="9:12" x14ac:dyDescent="0.15">
      <c r="I628" s="7"/>
      <c r="J628" s="7"/>
      <c r="K628" s="7"/>
      <c r="L628" s="7"/>
    </row>
    <row r="629" spans="9:12" x14ac:dyDescent="0.15">
      <c r="I629" s="7"/>
      <c r="J629" s="7"/>
      <c r="K629" s="7"/>
      <c r="L629" s="7"/>
    </row>
    <row r="630" spans="9:12" x14ac:dyDescent="0.15">
      <c r="I630" s="7"/>
      <c r="J630" s="7"/>
      <c r="K630" s="7"/>
      <c r="L630" s="7"/>
    </row>
    <row r="631" spans="9:12" x14ac:dyDescent="0.15">
      <c r="I631" s="7"/>
      <c r="J631" s="7"/>
      <c r="K631" s="7"/>
      <c r="L631" s="7"/>
    </row>
    <row r="632" spans="9:12" x14ac:dyDescent="0.15">
      <c r="I632" s="7"/>
      <c r="J632" s="7"/>
      <c r="K632" s="7"/>
      <c r="L632" s="7"/>
    </row>
    <row r="633" spans="9:12" x14ac:dyDescent="0.15">
      <c r="I633" s="7"/>
      <c r="J633" s="7"/>
      <c r="K633" s="7"/>
      <c r="L633" s="7"/>
    </row>
    <row r="634" spans="9:12" x14ac:dyDescent="0.15">
      <c r="I634" s="7"/>
      <c r="J634" s="7"/>
      <c r="K634" s="7"/>
      <c r="L634" s="7"/>
    </row>
    <row r="635" spans="9:12" x14ac:dyDescent="0.15">
      <c r="I635" s="7"/>
      <c r="J635" s="7"/>
      <c r="K635" s="7"/>
      <c r="L635" s="7"/>
    </row>
    <row r="636" spans="9:12" x14ac:dyDescent="0.15">
      <c r="I636" s="7"/>
      <c r="J636" s="7"/>
      <c r="K636" s="7"/>
      <c r="L636" s="7"/>
    </row>
    <row r="637" spans="9:12" x14ac:dyDescent="0.15">
      <c r="I637" s="7"/>
      <c r="J637" s="7"/>
      <c r="K637" s="7"/>
      <c r="L637" s="7"/>
    </row>
    <row r="638" spans="9:12" x14ac:dyDescent="0.15">
      <c r="I638" s="7"/>
      <c r="J638" s="7"/>
      <c r="K638" s="7"/>
      <c r="L638" s="7"/>
    </row>
    <row r="639" spans="9:12" x14ac:dyDescent="0.15">
      <c r="I639" s="7"/>
      <c r="J639" s="7"/>
      <c r="K639" s="7"/>
      <c r="L639" s="7"/>
    </row>
    <row r="640" spans="9:12" x14ac:dyDescent="0.15">
      <c r="I640" s="7"/>
      <c r="J640" s="7"/>
      <c r="K640" s="7"/>
      <c r="L640" s="7"/>
    </row>
    <row r="641" spans="9:12" x14ac:dyDescent="0.15">
      <c r="I641" s="7"/>
      <c r="J641" s="7"/>
      <c r="K641" s="7"/>
      <c r="L641" s="7"/>
    </row>
    <row r="642" spans="9:12" x14ac:dyDescent="0.15">
      <c r="I642" s="7"/>
      <c r="J642" s="7"/>
      <c r="K642" s="7"/>
      <c r="L642" s="7"/>
    </row>
    <row r="643" spans="9:12" x14ac:dyDescent="0.15">
      <c r="I643" s="7"/>
      <c r="J643" s="7"/>
      <c r="K643" s="7"/>
      <c r="L643" s="7"/>
    </row>
    <row r="644" spans="9:12" x14ac:dyDescent="0.15">
      <c r="I644" s="7"/>
      <c r="J644" s="7"/>
      <c r="K644" s="7"/>
      <c r="L644" s="7"/>
    </row>
    <row r="645" spans="9:12" x14ac:dyDescent="0.15">
      <c r="I645" s="7"/>
      <c r="J645" s="7"/>
      <c r="K645" s="7"/>
      <c r="L645" s="7"/>
    </row>
    <row r="646" spans="9:12" x14ac:dyDescent="0.15">
      <c r="I646" s="7"/>
      <c r="J646" s="7"/>
      <c r="K646" s="7"/>
      <c r="L646" s="7"/>
    </row>
    <row r="647" spans="9:12" x14ac:dyDescent="0.15">
      <c r="I647" s="7"/>
      <c r="J647" s="7"/>
      <c r="K647" s="7"/>
      <c r="L647" s="7"/>
    </row>
    <row r="648" spans="9:12" x14ac:dyDescent="0.15">
      <c r="I648" s="7"/>
      <c r="J648" s="7"/>
      <c r="K648" s="7"/>
      <c r="L648" s="7"/>
    </row>
    <row r="649" spans="9:12" x14ac:dyDescent="0.15">
      <c r="I649" s="7"/>
      <c r="J649" s="7"/>
      <c r="K649" s="7"/>
      <c r="L649" s="7"/>
    </row>
    <row r="650" spans="9:12" x14ac:dyDescent="0.15">
      <c r="I650" s="7"/>
      <c r="J650" s="7"/>
      <c r="K650" s="7"/>
      <c r="L650" s="7"/>
    </row>
    <row r="651" spans="9:12" x14ac:dyDescent="0.15">
      <c r="I651" s="7"/>
      <c r="J651" s="7"/>
      <c r="K651" s="7"/>
      <c r="L651" s="7"/>
    </row>
    <row r="652" spans="9:12" x14ac:dyDescent="0.15">
      <c r="I652" s="7"/>
      <c r="J652" s="7"/>
      <c r="K652" s="7"/>
      <c r="L652" s="7"/>
    </row>
    <row r="653" spans="9:12" x14ac:dyDescent="0.15">
      <c r="I653" s="7"/>
      <c r="J653" s="7"/>
      <c r="K653" s="7"/>
      <c r="L653" s="7"/>
    </row>
    <row r="654" spans="9:12" x14ac:dyDescent="0.15">
      <c r="I654" s="7"/>
      <c r="J654" s="7"/>
      <c r="K654" s="7"/>
      <c r="L654" s="7"/>
    </row>
    <row r="655" spans="9:12" x14ac:dyDescent="0.15">
      <c r="I655" s="7"/>
      <c r="J655" s="7"/>
      <c r="K655" s="7"/>
      <c r="L655" s="7"/>
    </row>
    <row r="656" spans="9:12" x14ac:dyDescent="0.15">
      <c r="I656" s="7"/>
      <c r="J656" s="7"/>
      <c r="K656" s="7"/>
      <c r="L656" s="7"/>
    </row>
    <row r="657" spans="9:12" x14ac:dyDescent="0.15">
      <c r="I657" s="7"/>
      <c r="J657" s="7"/>
      <c r="K657" s="7"/>
      <c r="L657" s="7"/>
    </row>
    <row r="658" spans="9:12" x14ac:dyDescent="0.15">
      <c r="I658" s="7"/>
      <c r="J658" s="7"/>
      <c r="K658" s="7"/>
      <c r="L658" s="7"/>
    </row>
    <row r="659" spans="9:12" x14ac:dyDescent="0.15">
      <c r="I659" s="7"/>
      <c r="J659" s="7"/>
      <c r="K659" s="7"/>
      <c r="L659" s="7"/>
    </row>
    <row r="660" spans="9:12" x14ac:dyDescent="0.15">
      <c r="I660" s="7"/>
      <c r="J660" s="7"/>
      <c r="K660" s="7"/>
      <c r="L660" s="7"/>
    </row>
    <row r="661" spans="9:12" x14ac:dyDescent="0.15">
      <c r="I661" s="7"/>
      <c r="J661" s="7"/>
      <c r="K661" s="7"/>
      <c r="L661" s="7"/>
    </row>
    <row r="662" spans="9:12" x14ac:dyDescent="0.15">
      <c r="I662" s="7"/>
      <c r="J662" s="7"/>
      <c r="K662" s="7"/>
      <c r="L662" s="7"/>
    </row>
    <row r="663" spans="9:12" x14ac:dyDescent="0.15">
      <c r="I663" s="7"/>
      <c r="J663" s="7"/>
      <c r="K663" s="7"/>
      <c r="L663" s="7"/>
    </row>
    <row r="664" spans="9:12" x14ac:dyDescent="0.15">
      <c r="I664" s="7"/>
      <c r="J664" s="7"/>
      <c r="K664" s="7"/>
      <c r="L664" s="7"/>
    </row>
    <row r="665" spans="9:12" x14ac:dyDescent="0.15">
      <c r="I665" s="7"/>
      <c r="J665" s="7"/>
      <c r="K665" s="7"/>
      <c r="L665" s="7"/>
    </row>
    <row r="666" spans="9:12" x14ac:dyDescent="0.15">
      <c r="I666" s="7"/>
      <c r="J666" s="7"/>
      <c r="K666" s="7"/>
      <c r="L666" s="7"/>
    </row>
    <row r="667" spans="9:12" x14ac:dyDescent="0.15">
      <c r="I667" s="7"/>
      <c r="J667" s="7"/>
      <c r="K667" s="7"/>
      <c r="L667" s="7"/>
    </row>
    <row r="668" spans="9:12" x14ac:dyDescent="0.15">
      <c r="I668" s="7"/>
      <c r="J668" s="7"/>
      <c r="K668" s="7"/>
      <c r="L668" s="7"/>
    </row>
    <row r="669" spans="9:12" x14ac:dyDescent="0.15">
      <c r="I669" s="7"/>
      <c r="J669" s="7"/>
      <c r="K669" s="7"/>
      <c r="L669" s="7"/>
    </row>
    <row r="670" spans="9:12" x14ac:dyDescent="0.15">
      <c r="I670" s="7"/>
      <c r="J670" s="7"/>
      <c r="K670" s="7"/>
      <c r="L670" s="7"/>
    </row>
    <row r="671" spans="9:12" x14ac:dyDescent="0.15">
      <c r="I671" s="7"/>
      <c r="J671" s="7"/>
      <c r="K671" s="7"/>
      <c r="L671" s="7"/>
    </row>
    <row r="672" spans="9:12" x14ac:dyDescent="0.15">
      <c r="I672" s="7"/>
      <c r="J672" s="7"/>
      <c r="K672" s="7"/>
      <c r="L672" s="7"/>
    </row>
    <row r="673" spans="9:12" x14ac:dyDescent="0.15">
      <c r="I673" s="7"/>
      <c r="J673" s="7"/>
      <c r="K673" s="7"/>
      <c r="L673" s="7"/>
    </row>
    <row r="674" spans="9:12" x14ac:dyDescent="0.15">
      <c r="I674" s="7"/>
      <c r="J674" s="7"/>
      <c r="K674" s="7"/>
      <c r="L674" s="7"/>
    </row>
    <row r="675" spans="9:12" x14ac:dyDescent="0.15">
      <c r="I675" s="7"/>
      <c r="J675" s="7"/>
      <c r="K675" s="7"/>
      <c r="L675" s="7"/>
    </row>
    <row r="676" spans="9:12" x14ac:dyDescent="0.15">
      <c r="I676" s="7"/>
      <c r="J676" s="7"/>
      <c r="K676" s="7"/>
      <c r="L676" s="7"/>
    </row>
    <row r="677" spans="9:12" x14ac:dyDescent="0.15">
      <c r="I677" s="7"/>
      <c r="J677" s="7"/>
      <c r="K677" s="7"/>
      <c r="L677" s="7"/>
    </row>
    <row r="678" spans="9:12" x14ac:dyDescent="0.15">
      <c r="I678" s="7"/>
      <c r="J678" s="7"/>
      <c r="K678" s="7"/>
      <c r="L678" s="7"/>
    </row>
    <row r="679" spans="9:12" x14ac:dyDescent="0.15">
      <c r="I679" s="7"/>
      <c r="J679" s="7"/>
      <c r="K679" s="7"/>
      <c r="L679" s="7"/>
    </row>
    <row r="680" spans="9:12" x14ac:dyDescent="0.15">
      <c r="I680" s="7"/>
      <c r="J680" s="7"/>
      <c r="K680" s="7"/>
      <c r="L680" s="7"/>
    </row>
    <row r="681" spans="9:12" x14ac:dyDescent="0.15">
      <c r="I681" s="7"/>
      <c r="J681" s="7"/>
      <c r="K681" s="7"/>
      <c r="L681" s="7"/>
    </row>
    <row r="682" spans="9:12" x14ac:dyDescent="0.15">
      <c r="I682" s="7"/>
      <c r="J682" s="7"/>
      <c r="K682" s="7"/>
      <c r="L682" s="7"/>
    </row>
    <row r="683" spans="9:12" x14ac:dyDescent="0.15">
      <c r="I683" s="7"/>
      <c r="J683" s="7"/>
      <c r="K683" s="7"/>
      <c r="L683" s="7"/>
    </row>
    <row r="684" spans="9:12" x14ac:dyDescent="0.15">
      <c r="I684" s="7"/>
      <c r="J684" s="7"/>
      <c r="K684" s="7"/>
      <c r="L684" s="7"/>
    </row>
    <row r="685" spans="9:12" x14ac:dyDescent="0.15">
      <c r="I685" s="7"/>
      <c r="J685" s="7"/>
      <c r="K685" s="7"/>
      <c r="L685" s="7"/>
    </row>
    <row r="686" spans="9:12" x14ac:dyDescent="0.15">
      <c r="I686" s="7"/>
      <c r="J686" s="7"/>
      <c r="K686" s="7"/>
      <c r="L686" s="7"/>
    </row>
    <row r="687" spans="9:12" x14ac:dyDescent="0.15">
      <c r="I687" s="7"/>
      <c r="J687" s="7"/>
      <c r="K687" s="7"/>
      <c r="L687" s="7"/>
    </row>
    <row r="688" spans="9:12" x14ac:dyDescent="0.15">
      <c r="I688" s="7"/>
      <c r="J688" s="7"/>
      <c r="K688" s="7"/>
      <c r="L688" s="7"/>
    </row>
    <row r="689" spans="9:12" x14ac:dyDescent="0.15">
      <c r="I689" s="7"/>
      <c r="J689" s="7"/>
      <c r="K689" s="7"/>
      <c r="L689" s="7"/>
    </row>
    <row r="690" spans="9:12" x14ac:dyDescent="0.15">
      <c r="I690" s="7"/>
      <c r="J690" s="7"/>
      <c r="K690" s="7"/>
      <c r="L690" s="7"/>
    </row>
    <row r="691" spans="9:12" x14ac:dyDescent="0.15">
      <c r="I691" s="7"/>
      <c r="J691" s="7"/>
      <c r="K691" s="7"/>
      <c r="L691" s="7"/>
    </row>
    <row r="692" spans="9:12" x14ac:dyDescent="0.15">
      <c r="I692" s="7"/>
      <c r="J692" s="7"/>
      <c r="K692" s="7"/>
      <c r="L692" s="7"/>
    </row>
    <row r="693" spans="9:12" x14ac:dyDescent="0.15">
      <c r="I693" s="7"/>
      <c r="J693" s="7"/>
      <c r="K693" s="7"/>
      <c r="L693" s="7"/>
    </row>
    <row r="694" spans="9:12" x14ac:dyDescent="0.15">
      <c r="I694" s="7"/>
      <c r="J694" s="7"/>
      <c r="K694" s="7"/>
      <c r="L694" s="7"/>
    </row>
    <row r="695" spans="9:12" x14ac:dyDescent="0.15">
      <c r="I695" s="7"/>
      <c r="J695" s="7"/>
      <c r="K695" s="7"/>
      <c r="L695" s="7"/>
    </row>
    <row r="696" spans="9:12" x14ac:dyDescent="0.15">
      <c r="I696" s="7"/>
      <c r="J696" s="7"/>
      <c r="K696" s="7"/>
      <c r="L696" s="7"/>
    </row>
    <row r="697" spans="9:12" x14ac:dyDescent="0.15">
      <c r="I697" s="7"/>
      <c r="J697" s="7"/>
      <c r="K697" s="7"/>
      <c r="L697" s="7"/>
    </row>
    <row r="698" spans="9:12" x14ac:dyDescent="0.15">
      <c r="I698" s="7"/>
      <c r="J698" s="7"/>
      <c r="K698" s="7"/>
      <c r="L698" s="7"/>
    </row>
    <row r="699" spans="9:12" x14ac:dyDescent="0.15">
      <c r="I699" s="7"/>
      <c r="J699" s="7"/>
      <c r="K699" s="7"/>
      <c r="L699" s="7"/>
    </row>
    <row r="700" spans="9:12" x14ac:dyDescent="0.15">
      <c r="I700" s="7"/>
      <c r="J700" s="7"/>
      <c r="K700" s="7"/>
      <c r="L700" s="7"/>
    </row>
    <row r="701" spans="9:12" x14ac:dyDescent="0.15">
      <c r="I701" s="7"/>
      <c r="J701" s="7"/>
      <c r="K701" s="7"/>
      <c r="L701" s="7"/>
    </row>
    <row r="702" spans="9:12" x14ac:dyDescent="0.15">
      <c r="I702" s="7"/>
      <c r="J702" s="7"/>
      <c r="K702" s="7"/>
      <c r="L702" s="7"/>
    </row>
    <row r="703" spans="9:12" x14ac:dyDescent="0.15">
      <c r="I703" s="7"/>
      <c r="J703" s="7"/>
      <c r="K703" s="7"/>
      <c r="L703" s="7"/>
    </row>
    <row r="704" spans="9:12" x14ac:dyDescent="0.15">
      <c r="I704" s="7"/>
      <c r="J704" s="7"/>
      <c r="K704" s="7"/>
      <c r="L704" s="7"/>
    </row>
    <row r="705" spans="9:12" x14ac:dyDescent="0.15">
      <c r="I705" s="7"/>
      <c r="J705" s="7"/>
      <c r="K705" s="7"/>
      <c r="L705" s="7"/>
    </row>
    <row r="706" spans="9:12" x14ac:dyDescent="0.15">
      <c r="I706" s="7"/>
      <c r="J706" s="7"/>
      <c r="K706" s="7"/>
      <c r="L706" s="7"/>
    </row>
    <row r="707" spans="9:12" x14ac:dyDescent="0.15">
      <c r="I707" s="7"/>
      <c r="J707" s="7"/>
      <c r="K707" s="7"/>
      <c r="L707" s="7"/>
    </row>
    <row r="708" spans="9:12" x14ac:dyDescent="0.15">
      <c r="I708" s="7"/>
      <c r="J708" s="7"/>
      <c r="K708" s="7"/>
      <c r="L708" s="7"/>
    </row>
    <row r="709" spans="9:12" x14ac:dyDescent="0.15">
      <c r="I709" s="7"/>
      <c r="J709" s="7"/>
      <c r="K709" s="7"/>
      <c r="L709" s="7"/>
    </row>
    <row r="710" spans="9:12" x14ac:dyDescent="0.15">
      <c r="I710" s="7"/>
      <c r="J710" s="7"/>
      <c r="K710" s="7"/>
      <c r="L710" s="7"/>
    </row>
    <row r="711" spans="9:12" x14ac:dyDescent="0.15">
      <c r="I711" s="7"/>
      <c r="J711" s="7"/>
      <c r="K711" s="7"/>
      <c r="L711" s="7"/>
    </row>
    <row r="712" spans="9:12" x14ac:dyDescent="0.15">
      <c r="I712" s="7"/>
      <c r="J712" s="7"/>
      <c r="K712" s="7"/>
      <c r="L712" s="7"/>
    </row>
    <row r="713" spans="9:12" x14ac:dyDescent="0.15">
      <c r="I713" s="7"/>
      <c r="J713" s="7"/>
      <c r="K713" s="7"/>
      <c r="L713" s="7"/>
    </row>
    <row r="714" spans="9:12" x14ac:dyDescent="0.15">
      <c r="I714" s="7"/>
      <c r="J714" s="7"/>
      <c r="K714" s="7"/>
      <c r="L714" s="7"/>
    </row>
    <row r="715" spans="9:12" x14ac:dyDescent="0.15">
      <c r="I715" s="7"/>
      <c r="J715" s="7"/>
      <c r="K715" s="7"/>
      <c r="L715" s="7"/>
    </row>
    <row r="716" spans="9:12" x14ac:dyDescent="0.15">
      <c r="I716" s="7"/>
      <c r="J716" s="7"/>
      <c r="K716" s="7"/>
      <c r="L716" s="7"/>
    </row>
    <row r="717" spans="9:12" x14ac:dyDescent="0.15">
      <c r="I717" s="7"/>
      <c r="J717" s="7"/>
      <c r="K717" s="7"/>
      <c r="L717" s="7"/>
    </row>
    <row r="718" spans="9:12" x14ac:dyDescent="0.15">
      <c r="I718" s="7"/>
      <c r="J718" s="7"/>
      <c r="K718" s="7"/>
      <c r="L718" s="7"/>
    </row>
    <row r="719" spans="9:12" x14ac:dyDescent="0.15">
      <c r="I719" s="7"/>
      <c r="J719" s="7"/>
      <c r="K719" s="7"/>
      <c r="L719" s="7"/>
    </row>
    <row r="720" spans="9:12" x14ac:dyDescent="0.15">
      <c r="I720" s="7"/>
      <c r="J720" s="7"/>
      <c r="K720" s="7"/>
      <c r="L720" s="7"/>
    </row>
    <row r="721" spans="9:12" x14ac:dyDescent="0.15">
      <c r="I721" s="7"/>
      <c r="J721" s="7"/>
      <c r="K721" s="7"/>
      <c r="L721" s="7"/>
    </row>
    <row r="722" spans="9:12" x14ac:dyDescent="0.15">
      <c r="I722" s="7"/>
      <c r="J722" s="7"/>
      <c r="K722" s="7"/>
      <c r="L722" s="7"/>
    </row>
    <row r="723" spans="9:12" x14ac:dyDescent="0.15">
      <c r="I723" s="7"/>
      <c r="J723" s="7"/>
      <c r="K723" s="7"/>
      <c r="L723" s="7"/>
    </row>
    <row r="724" spans="9:12" x14ac:dyDescent="0.15">
      <c r="I724" s="7"/>
      <c r="J724" s="7"/>
      <c r="K724" s="7"/>
      <c r="L724" s="7"/>
    </row>
    <row r="725" spans="9:12" x14ac:dyDescent="0.15">
      <c r="I725" s="7"/>
      <c r="J725" s="7"/>
      <c r="K725" s="7"/>
      <c r="L725" s="7"/>
    </row>
    <row r="726" spans="9:12" x14ac:dyDescent="0.15">
      <c r="I726" s="7"/>
      <c r="J726" s="7"/>
      <c r="K726" s="7"/>
      <c r="L726" s="7"/>
    </row>
    <row r="727" spans="9:12" x14ac:dyDescent="0.15">
      <c r="I727" s="7"/>
      <c r="J727" s="7"/>
      <c r="K727" s="7"/>
      <c r="L727" s="7"/>
    </row>
    <row r="728" spans="9:12" x14ac:dyDescent="0.15">
      <c r="I728" s="7"/>
      <c r="J728" s="7"/>
      <c r="K728" s="7"/>
      <c r="L728" s="7"/>
    </row>
    <row r="729" spans="9:12" x14ac:dyDescent="0.15">
      <c r="I729" s="7"/>
      <c r="J729" s="7"/>
      <c r="K729" s="7"/>
      <c r="L729" s="7"/>
    </row>
    <row r="730" spans="9:12" x14ac:dyDescent="0.15">
      <c r="I730" s="7"/>
      <c r="J730" s="7"/>
      <c r="K730" s="7"/>
      <c r="L730" s="7"/>
    </row>
    <row r="731" spans="9:12" x14ac:dyDescent="0.15">
      <c r="I731" s="7"/>
      <c r="J731" s="7"/>
      <c r="K731" s="7"/>
      <c r="L731" s="7"/>
    </row>
    <row r="732" spans="9:12" x14ac:dyDescent="0.15">
      <c r="I732" s="7"/>
      <c r="J732" s="7"/>
      <c r="K732" s="7"/>
      <c r="L732" s="7"/>
    </row>
    <row r="733" spans="9:12" x14ac:dyDescent="0.15">
      <c r="I733" s="7"/>
      <c r="J733" s="7"/>
      <c r="K733" s="7"/>
      <c r="L733" s="7"/>
    </row>
    <row r="734" spans="9:12" x14ac:dyDescent="0.15">
      <c r="I734" s="7"/>
      <c r="J734" s="7"/>
      <c r="K734" s="7"/>
      <c r="L734" s="7"/>
    </row>
    <row r="735" spans="9:12" x14ac:dyDescent="0.15">
      <c r="I735" s="7"/>
      <c r="J735" s="7"/>
      <c r="K735" s="7"/>
      <c r="L735" s="7"/>
    </row>
    <row r="736" spans="9:12" x14ac:dyDescent="0.15">
      <c r="I736" s="7"/>
      <c r="J736" s="7"/>
      <c r="K736" s="7"/>
      <c r="L736" s="7"/>
    </row>
    <row r="737" spans="9:12" x14ac:dyDescent="0.15">
      <c r="I737" s="7"/>
      <c r="J737" s="7"/>
      <c r="K737" s="7"/>
      <c r="L737" s="7"/>
    </row>
    <row r="738" spans="9:12" x14ac:dyDescent="0.15">
      <c r="I738" s="7"/>
      <c r="J738" s="7"/>
      <c r="K738" s="7"/>
      <c r="L738" s="7"/>
    </row>
    <row r="739" spans="9:12" x14ac:dyDescent="0.15">
      <c r="I739" s="7"/>
      <c r="J739" s="7"/>
      <c r="K739" s="7"/>
      <c r="L739" s="7"/>
    </row>
    <row r="740" spans="9:12" x14ac:dyDescent="0.15">
      <c r="I740" s="7"/>
      <c r="J740" s="7"/>
      <c r="K740" s="7"/>
      <c r="L740" s="7"/>
    </row>
    <row r="741" spans="9:12" x14ac:dyDescent="0.15">
      <c r="I741" s="7"/>
      <c r="J741" s="7"/>
      <c r="K741" s="7"/>
      <c r="L741" s="7"/>
    </row>
    <row r="742" spans="9:12" x14ac:dyDescent="0.15">
      <c r="I742" s="7"/>
      <c r="J742" s="7"/>
      <c r="K742" s="7"/>
      <c r="L742" s="7"/>
    </row>
    <row r="743" spans="9:12" x14ac:dyDescent="0.15">
      <c r="I743" s="7"/>
      <c r="J743" s="7"/>
      <c r="K743" s="7"/>
      <c r="L743" s="7"/>
    </row>
    <row r="744" spans="9:12" x14ac:dyDescent="0.15">
      <c r="I744" s="7"/>
      <c r="J744" s="7"/>
      <c r="K744" s="7"/>
      <c r="L744" s="7"/>
    </row>
    <row r="745" spans="9:12" x14ac:dyDescent="0.15">
      <c r="I745" s="7"/>
      <c r="J745" s="7"/>
      <c r="K745" s="7"/>
      <c r="L745" s="7"/>
    </row>
    <row r="746" spans="9:12" x14ac:dyDescent="0.15">
      <c r="I746" s="7"/>
      <c r="J746" s="7"/>
      <c r="K746" s="7"/>
      <c r="L746" s="7"/>
    </row>
    <row r="747" spans="9:12" x14ac:dyDescent="0.15">
      <c r="I747" s="7"/>
      <c r="J747" s="7"/>
      <c r="K747" s="7"/>
      <c r="L747" s="7"/>
    </row>
    <row r="748" spans="9:12" x14ac:dyDescent="0.15">
      <c r="I748" s="7"/>
      <c r="J748" s="7"/>
      <c r="K748" s="7"/>
      <c r="L748" s="7"/>
    </row>
    <row r="749" spans="9:12" x14ac:dyDescent="0.15">
      <c r="I749" s="7"/>
      <c r="J749" s="7"/>
      <c r="K749" s="7"/>
      <c r="L749" s="7"/>
    </row>
    <row r="750" spans="9:12" x14ac:dyDescent="0.15">
      <c r="I750" s="7"/>
      <c r="J750" s="7"/>
      <c r="K750" s="7"/>
      <c r="L750" s="7"/>
    </row>
    <row r="751" spans="9:12" x14ac:dyDescent="0.15">
      <c r="I751" s="7"/>
      <c r="J751" s="7"/>
      <c r="K751" s="7"/>
      <c r="L751" s="7"/>
    </row>
    <row r="752" spans="9:12" x14ac:dyDescent="0.15">
      <c r="I752" s="7"/>
      <c r="J752" s="7"/>
      <c r="K752" s="7"/>
      <c r="L752" s="7"/>
    </row>
    <row r="753" spans="9:12" x14ac:dyDescent="0.15">
      <c r="I753" s="7"/>
      <c r="J753" s="7"/>
      <c r="K753" s="7"/>
      <c r="L753" s="7"/>
    </row>
    <row r="754" spans="9:12" x14ac:dyDescent="0.15">
      <c r="I754" s="7"/>
      <c r="J754" s="7"/>
      <c r="K754" s="7"/>
      <c r="L754" s="7"/>
    </row>
    <row r="755" spans="9:12" x14ac:dyDescent="0.15">
      <c r="I755" s="7"/>
      <c r="J755" s="7"/>
      <c r="K755" s="7"/>
      <c r="L755" s="7"/>
    </row>
    <row r="756" spans="9:12" x14ac:dyDescent="0.15">
      <c r="I756" s="7"/>
      <c r="J756" s="7"/>
      <c r="K756" s="7"/>
      <c r="L756" s="7"/>
    </row>
    <row r="757" spans="9:12" x14ac:dyDescent="0.15">
      <c r="I757" s="7"/>
      <c r="J757" s="7"/>
      <c r="K757" s="7"/>
      <c r="L757" s="7"/>
    </row>
    <row r="758" spans="9:12" x14ac:dyDescent="0.15">
      <c r="I758" s="7"/>
      <c r="J758" s="7"/>
      <c r="K758" s="7"/>
      <c r="L758" s="7"/>
    </row>
    <row r="759" spans="9:12" x14ac:dyDescent="0.15">
      <c r="I759" s="7"/>
      <c r="J759" s="7"/>
      <c r="K759" s="7"/>
      <c r="L759" s="7"/>
    </row>
    <row r="760" spans="9:12" x14ac:dyDescent="0.15">
      <c r="I760" s="7"/>
      <c r="J760" s="7"/>
      <c r="K760" s="7"/>
      <c r="L760" s="7"/>
    </row>
    <row r="761" spans="9:12" x14ac:dyDescent="0.15">
      <c r="I761" s="7"/>
      <c r="J761" s="7"/>
      <c r="K761" s="7"/>
      <c r="L761" s="7"/>
    </row>
    <row r="762" spans="9:12" x14ac:dyDescent="0.15">
      <c r="I762" s="7"/>
      <c r="J762" s="7"/>
      <c r="K762" s="7"/>
      <c r="L762" s="7"/>
    </row>
    <row r="763" spans="9:12" x14ac:dyDescent="0.15">
      <c r="I763" s="7"/>
      <c r="J763" s="7"/>
      <c r="K763" s="7"/>
      <c r="L763" s="7"/>
    </row>
    <row r="764" spans="9:12" x14ac:dyDescent="0.15">
      <c r="I764" s="7"/>
      <c r="J764" s="7"/>
      <c r="K764" s="7"/>
      <c r="L764" s="7"/>
    </row>
    <row r="765" spans="9:12" x14ac:dyDescent="0.15">
      <c r="I765" s="7"/>
      <c r="J765" s="7"/>
      <c r="K765" s="7"/>
      <c r="L765" s="7"/>
    </row>
    <row r="766" spans="9:12" x14ac:dyDescent="0.15">
      <c r="I766" s="7"/>
      <c r="J766" s="7"/>
      <c r="K766" s="7"/>
      <c r="L766" s="7"/>
    </row>
    <row r="767" spans="9:12" x14ac:dyDescent="0.15">
      <c r="I767" s="7"/>
      <c r="J767" s="7"/>
      <c r="K767" s="7"/>
      <c r="L767" s="7"/>
    </row>
    <row r="768" spans="9:12" x14ac:dyDescent="0.15">
      <c r="I768" s="7"/>
      <c r="J768" s="7"/>
      <c r="K768" s="7"/>
      <c r="L768" s="7"/>
    </row>
    <row r="769" spans="9:12" x14ac:dyDescent="0.15">
      <c r="I769" s="7"/>
      <c r="J769" s="7"/>
      <c r="K769" s="7"/>
      <c r="L769" s="7"/>
    </row>
    <row r="770" spans="9:12" x14ac:dyDescent="0.15">
      <c r="I770" s="7"/>
      <c r="J770" s="7"/>
      <c r="K770" s="7"/>
      <c r="L770" s="7"/>
    </row>
    <row r="771" spans="9:12" x14ac:dyDescent="0.15">
      <c r="I771" s="7"/>
      <c r="J771" s="7"/>
      <c r="K771" s="7"/>
      <c r="L771" s="7"/>
    </row>
    <row r="772" spans="9:12" x14ac:dyDescent="0.15">
      <c r="I772" s="7"/>
      <c r="J772" s="7"/>
      <c r="K772" s="7"/>
      <c r="L772" s="7"/>
    </row>
    <row r="773" spans="9:12" x14ac:dyDescent="0.15">
      <c r="I773" s="7"/>
      <c r="J773" s="7"/>
      <c r="K773" s="7"/>
      <c r="L773" s="7"/>
    </row>
    <row r="774" spans="9:12" x14ac:dyDescent="0.15">
      <c r="I774" s="7"/>
      <c r="J774" s="7"/>
      <c r="K774" s="7"/>
      <c r="L774" s="7"/>
    </row>
    <row r="775" spans="9:12" x14ac:dyDescent="0.15">
      <c r="I775" s="7"/>
      <c r="J775" s="7"/>
      <c r="K775" s="7"/>
      <c r="L775" s="7"/>
    </row>
    <row r="776" spans="9:12" x14ac:dyDescent="0.15">
      <c r="I776" s="7"/>
      <c r="J776" s="7"/>
      <c r="K776" s="7"/>
      <c r="L776" s="7"/>
    </row>
    <row r="777" spans="9:12" x14ac:dyDescent="0.15">
      <c r="I777" s="7"/>
      <c r="J777" s="7"/>
      <c r="K777" s="7"/>
      <c r="L777" s="7"/>
    </row>
    <row r="778" spans="9:12" x14ac:dyDescent="0.15">
      <c r="I778" s="7"/>
      <c r="J778" s="7"/>
      <c r="K778" s="7"/>
      <c r="L778" s="7"/>
    </row>
    <row r="779" spans="9:12" x14ac:dyDescent="0.15">
      <c r="I779" s="7"/>
      <c r="J779" s="7"/>
      <c r="K779" s="7"/>
      <c r="L779" s="7"/>
    </row>
    <row r="780" spans="9:12" x14ac:dyDescent="0.15">
      <c r="I780" s="7"/>
      <c r="J780" s="7"/>
      <c r="K780" s="7"/>
      <c r="L780" s="7"/>
    </row>
    <row r="781" spans="9:12" x14ac:dyDescent="0.15">
      <c r="I781" s="7"/>
      <c r="J781" s="7"/>
      <c r="K781" s="7"/>
      <c r="L781" s="7"/>
    </row>
    <row r="782" spans="9:12" x14ac:dyDescent="0.15">
      <c r="I782" s="7"/>
      <c r="J782" s="7"/>
      <c r="K782" s="7"/>
      <c r="L782" s="7"/>
    </row>
    <row r="783" spans="9:12" x14ac:dyDescent="0.15">
      <c r="I783" s="7"/>
      <c r="J783" s="7"/>
      <c r="K783" s="7"/>
      <c r="L783" s="7"/>
    </row>
    <row r="784" spans="9:12" x14ac:dyDescent="0.15">
      <c r="I784" s="7"/>
      <c r="J784" s="7"/>
      <c r="K784" s="7"/>
      <c r="L784" s="7"/>
    </row>
    <row r="785" spans="9:12" x14ac:dyDescent="0.15">
      <c r="I785" s="7"/>
      <c r="J785" s="7"/>
      <c r="K785" s="7"/>
      <c r="L785" s="7"/>
    </row>
    <row r="786" spans="9:12" x14ac:dyDescent="0.15">
      <c r="I786" s="7"/>
      <c r="J786" s="7"/>
      <c r="K786" s="7"/>
      <c r="L786" s="7"/>
    </row>
    <row r="787" spans="9:12" x14ac:dyDescent="0.15">
      <c r="I787" s="7"/>
      <c r="J787" s="7"/>
      <c r="K787" s="7"/>
      <c r="L787" s="7"/>
    </row>
    <row r="788" spans="9:12" x14ac:dyDescent="0.15">
      <c r="I788" s="7"/>
      <c r="J788" s="7"/>
      <c r="K788" s="7"/>
      <c r="L788" s="7"/>
    </row>
    <row r="789" spans="9:12" x14ac:dyDescent="0.15">
      <c r="I789" s="7"/>
      <c r="J789" s="7"/>
      <c r="K789" s="7"/>
      <c r="L789" s="7"/>
    </row>
    <row r="790" spans="9:12" x14ac:dyDescent="0.15">
      <c r="I790" s="7"/>
      <c r="J790" s="7"/>
      <c r="K790" s="7"/>
      <c r="L790" s="7"/>
    </row>
    <row r="791" spans="9:12" x14ac:dyDescent="0.15">
      <c r="I791" s="7"/>
      <c r="J791" s="7"/>
      <c r="K791" s="7"/>
      <c r="L791" s="7"/>
    </row>
    <row r="792" spans="9:12" x14ac:dyDescent="0.15">
      <c r="I792" s="7"/>
      <c r="J792" s="7"/>
      <c r="K792" s="7"/>
      <c r="L792" s="7"/>
    </row>
    <row r="793" spans="9:12" x14ac:dyDescent="0.15">
      <c r="I793" s="7"/>
      <c r="J793" s="7"/>
      <c r="K793" s="7"/>
      <c r="L793" s="7"/>
    </row>
    <row r="794" spans="9:12" x14ac:dyDescent="0.15">
      <c r="I794" s="7"/>
      <c r="J794" s="7"/>
      <c r="K794" s="7"/>
      <c r="L794" s="7"/>
    </row>
    <row r="795" spans="9:12" x14ac:dyDescent="0.15">
      <c r="I795" s="7"/>
      <c r="J795" s="7"/>
      <c r="K795" s="7"/>
      <c r="L795" s="7"/>
    </row>
    <row r="796" spans="9:12" x14ac:dyDescent="0.15">
      <c r="I796" s="7"/>
      <c r="J796" s="7"/>
      <c r="K796" s="7"/>
      <c r="L796" s="7"/>
    </row>
    <row r="797" spans="9:12" x14ac:dyDescent="0.15">
      <c r="I797" s="7"/>
      <c r="J797" s="7"/>
      <c r="K797" s="7"/>
      <c r="L797" s="7"/>
    </row>
    <row r="798" spans="9:12" x14ac:dyDescent="0.15">
      <c r="I798" s="7"/>
      <c r="J798" s="7"/>
      <c r="K798" s="7"/>
      <c r="L798" s="7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V798"/>
  <sheetViews>
    <sheetView topLeftCell="A11" zoomScale="75" zoomScaleNormal="75" zoomScalePageLayoutView="75" workbookViewId="0">
      <selection activeCell="A31" sqref="A31:XFD31"/>
    </sheetView>
  </sheetViews>
  <sheetFormatPr baseColWidth="10" defaultColWidth="11.5" defaultRowHeight="13" x14ac:dyDescent="0.15"/>
  <cols>
    <col min="1" max="2" width="11.5" style="18"/>
    <col min="3" max="3" width="13.5" style="18" customWidth="1"/>
    <col min="8" max="8" width="4.5" style="18" customWidth="1"/>
    <col min="9" max="10" width="8.5" style="18" customWidth="1"/>
    <col min="11" max="11" width="13.5" style="18" customWidth="1"/>
    <col min="12" max="12" width="17.5" style="18" customWidth="1"/>
    <col min="13" max="13" width="12.5" style="18" customWidth="1"/>
    <col min="14" max="14" width="11.5" style="18"/>
    <col min="15" max="15" width="6.5" style="18" customWidth="1"/>
    <col min="16" max="16" width="9.5" style="18" customWidth="1"/>
    <col min="17" max="16384" width="11.5" style="18"/>
  </cols>
  <sheetData>
    <row r="1" spans="1:16" s="16" customFormat="1" ht="55.5" customHeight="1" x14ac:dyDescent="0.2">
      <c r="A1" s="16" t="s">
        <v>11</v>
      </c>
      <c r="B1" s="16" t="s">
        <v>6</v>
      </c>
      <c r="C1" s="16" t="s">
        <v>4</v>
      </c>
      <c r="D1" t="s">
        <v>41</v>
      </c>
      <c r="E1" t="s">
        <v>19</v>
      </c>
      <c r="F1" t="s">
        <v>42</v>
      </c>
      <c r="G1" t="s">
        <v>20</v>
      </c>
      <c r="I1" s="16" t="s">
        <v>0</v>
      </c>
      <c r="J1" s="16" t="s">
        <v>1</v>
      </c>
      <c r="K1" s="16" t="s">
        <v>2</v>
      </c>
      <c r="L1" s="16" t="s">
        <v>3</v>
      </c>
      <c r="M1" s="17" t="s">
        <v>12</v>
      </c>
      <c r="N1" s="17" t="s">
        <v>15</v>
      </c>
      <c r="O1" s="16" t="s">
        <v>13</v>
      </c>
      <c r="P1" s="16" t="s">
        <v>14</v>
      </c>
    </row>
    <row r="2" spans="1:16" x14ac:dyDescent="0.15">
      <c r="A2" s="18">
        <v>0.5</v>
      </c>
      <c r="B2" s="18">
        <v>0</v>
      </c>
      <c r="C2" s="18" t="s">
        <v>9</v>
      </c>
      <c r="D2">
        <v>987.14605712890602</v>
      </c>
      <c r="E2">
        <v>646.05499267578102</v>
      </c>
      <c r="F2">
        <v>470.52258300781301</v>
      </c>
      <c r="G2">
        <v>470.36227416992199</v>
      </c>
      <c r="I2" s="19">
        <f t="shared" ref="I2:J65" si="0">D2-F2</f>
        <v>516.62347412109307</v>
      </c>
      <c r="J2" s="19">
        <f t="shared" si="0"/>
        <v>175.69271850585903</v>
      </c>
      <c r="K2" s="19">
        <f t="shared" ref="K2:K65" si="1">I2-0.7*J2</f>
        <v>393.63857116699177</v>
      </c>
      <c r="L2" s="20">
        <f t="shared" ref="L2:L65" si="2">K2/J2</f>
        <v>2.240494509474305</v>
      </c>
      <c r="M2" s="20"/>
      <c r="N2" s="18">
        <f>LINEST(V64:V104,U64:U104)</f>
        <v>-8.6900058098625388E-3</v>
      </c>
      <c r="O2" s="21">
        <f>AVERAGE(M38:M45)</f>
        <v>2.2332122787720086</v>
      </c>
    </row>
    <row r="3" spans="1:16" x14ac:dyDescent="0.15">
      <c r="A3" s="18">
        <v>1</v>
      </c>
      <c r="B3" s="18">
        <v>1</v>
      </c>
      <c r="C3" s="18" t="s">
        <v>7</v>
      </c>
      <c r="D3">
        <v>987.70574951171898</v>
      </c>
      <c r="E3">
        <v>639.30810546875</v>
      </c>
      <c r="F3">
        <v>469.99267578125</v>
      </c>
      <c r="G3">
        <v>470.03836059570301</v>
      </c>
      <c r="I3" s="19">
        <f t="shared" si="0"/>
        <v>517.71307373046898</v>
      </c>
      <c r="J3" s="19">
        <f t="shared" si="0"/>
        <v>169.26974487304699</v>
      </c>
      <c r="K3" s="19">
        <f t="shared" si="1"/>
        <v>399.22425231933607</v>
      </c>
      <c r="L3" s="20">
        <f t="shared" si="2"/>
        <v>2.3585092103657148</v>
      </c>
      <c r="M3" s="20"/>
    </row>
    <row r="4" spans="1:16" ht="15" x14ac:dyDescent="0.15">
      <c r="A4" s="18">
        <v>1.5</v>
      </c>
      <c r="B4" s="18">
        <v>2</v>
      </c>
      <c r="D4">
        <v>987.4599609375</v>
      </c>
      <c r="E4">
        <v>636.49853515625</v>
      </c>
      <c r="F4">
        <v>470.83010864257801</v>
      </c>
      <c r="G4">
        <v>470.31405639648398</v>
      </c>
      <c r="I4" s="19">
        <f t="shared" si="0"/>
        <v>516.62985229492199</v>
      </c>
      <c r="J4" s="19">
        <f t="shared" si="0"/>
        <v>166.18447875976602</v>
      </c>
      <c r="K4" s="19">
        <f t="shared" si="1"/>
        <v>400.30071716308578</v>
      </c>
      <c r="L4" s="20">
        <f t="shared" si="2"/>
        <v>2.4087731907969272</v>
      </c>
      <c r="M4" s="20"/>
      <c r="N4" s="16" t="s">
        <v>16</v>
      </c>
    </row>
    <row r="5" spans="1:16" x14ac:dyDescent="0.15">
      <c r="A5" s="18">
        <v>2</v>
      </c>
      <c r="B5" s="18">
        <v>3</v>
      </c>
      <c r="D5">
        <v>980.979248046875</v>
      </c>
      <c r="E5">
        <v>632.939208984375</v>
      </c>
      <c r="F5">
        <v>471.36834716796898</v>
      </c>
      <c r="G5">
        <v>470.90179443359398</v>
      </c>
      <c r="I5" s="19">
        <f t="shared" si="0"/>
        <v>509.61090087890602</v>
      </c>
      <c r="J5" s="19">
        <f t="shared" si="0"/>
        <v>162.03741455078102</v>
      </c>
      <c r="K5" s="19">
        <f t="shared" si="1"/>
        <v>396.18471069335931</v>
      </c>
      <c r="L5" s="20">
        <f t="shared" si="2"/>
        <v>2.4450199467308749</v>
      </c>
      <c r="M5" s="20"/>
      <c r="N5" s="18">
        <f>RSQ(V64:V104,U64:U104)</f>
        <v>0.95177585127713826</v>
      </c>
    </row>
    <row r="6" spans="1:16" x14ac:dyDescent="0.15">
      <c r="A6" s="18">
        <v>2.5</v>
      </c>
      <c r="B6" s="18">
        <v>4</v>
      </c>
      <c r="C6" s="18" t="s">
        <v>5</v>
      </c>
      <c r="D6">
        <v>980.81756591796898</v>
      </c>
      <c r="E6">
        <v>634.762939453125</v>
      </c>
      <c r="F6">
        <v>469.95178222656301</v>
      </c>
      <c r="G6">
        <v>469.70208740234398</v>
      </c>
      <c r="I6" s="19">
        <f t="shared" si="0"/>
        <v>510.86578369140597</v>
      </c>
      <c r="J6" s="19">
        <f t="shared" si="0"/>
        <v>165.06085205078102</v>
      </c>
      <c r="K6" s="19">
        <f t="shared" si="1"/>
        <v>395.32318725585924</v>
      </c>
      <c r="L6" s="20">
        <f t="shared" si="2"/>
        <v>2.3950148223773735</v>
      </c>
      <c r="M6" s="20">
        <f t="shared" ref="M6:M22" si="3">L6+ABS($N$2)*A6</f>
        <v>2.4167398369020296</v>
      </c>
      <c r="P6" s="18">
        <f t="shared" ref="P6:P69" si="4">(M6-$O$2)/$O$2*100</f>
        <v>8.2180973064924494</v>
      </c>
    </row>
    <row r="7" spans="1:16" x14ac:dyDescent="0.15">
      <c r="A7" s="18">
        <v>3</v>
      </c>
      <c r="B7" s="18">
        <v>5</v>
      </c>
      <c r="C7" s="18" t="s">
        <v>8</v>
      </c>
      <c r="D7">
        <v>975.92205810546898</v>
      </c>
      <c r="E7">
        <v>636.742919921875</v>
      </c>
      <c r="F7">
        <v>470.56399536132801</v>
      </c>
      <c r="G7">
        <v>470.37591552734398</v>
      </c>
      <c r="I7" s="19">
        <f t="shared" si="0"/>
        <v>505.35806274414097</v>
      </c>
      <c r="J7" s="19">
        <f t="shared" si="0"/>
        <v>166.36700439453102</v>
      </c>
      <c r="K7" s="19">
        <f t="shared" si="1"/>
        <v>388.90115966796924</v>
      </c>
      <c r="L7" s="20">
        <f t="shared" si="2"/>
        <v>2.3376099190059922</v>
      </c>
      <c r="M7" s="20">
        <f t="shared" si="3"/>
        <v>2.3636799364355801</v>
      </c>
      <c r="P7" s="18">
        <f t="shared" si="4"/>
        <v>5.842152083066309</v>
      </c>
    </row>
    <row r="8" spans="1:16" x14ac:dyDescent="0.15">
      <c r="A8" s="18">
        <v>3.5</v>
      </c>
      <c r="B8" s="18">
        <v>6</v>
      </c>
      <c r="D8">
        <v>966.34124755859398</v>
      </c>
      <c r="E8">
        <v>635.90930175781295</v>
      </c>
      <c r="F8">
        <v>471.303466796875</v>
      </c>
      <c r="G8">
        <v>470.76217651367199</v>
      </c>
      <c r="I8" s="19">
        <f t="shared" si="0"/>
        <v>495.03778076171898</v>
      </c>
      <c r="J8" s="19">
        <f t="shared" si="0"/>
        <v>165.14712524414097</v>
      </c>
      <c r="K8" s="19">
        <f t="shared" si="1"/>
        <v>379.43479309082034</v>
      </c>
      <c r="L8" s="20">
        <f t="shared" si="2"/>
        <v>2.2975561489786318</v>
      </c>
      <c r="M8" s="20">
        <f t="shared" si="3"/>
        <v>2.3279711693131508</v>
      </c>
      <c r="P8" s="18">
        <f t="shared" si="4"/>
        <v>4.2431653919280787</v>
      </c>
    </row>
    <row r="9" spans="1:16" x14ac:dyDescent="0.15">
      <c r="A9" s="18">
        <v>4</v>
      </c>
      <c r="B9" s="18">
        <v>7</v>
      </c>
      <c r="D9">
        <v>967.45050048828102</v>
      </c>
      <c r="E9">
        <v>639.11145019531295</v>
      </c>
      <c r="F9">
        <v>470.13482666015602</v>
      </c>
      <c r="G9">
        <v>470.00607299804699</v>
      </c>
      <c r="I9" s="19">
        <f t="shared" si="0"/>
        <v>497.315673828125</v>
      </c>
      <c r="J9" s="19">
        <f t="shared" si="0"/>
        <v>169.10537719726597</v>
      </c>
      <c r="K9" s="19">
        <f t="shared" si="1"/>
        <v>378.94190979003884</v>
      </c>
      <c r="L9" s="20">
        <f t="shared" si="2"/>
        <v>2.2408625678886183</v>
      </c>
      <c r="M9" s="20">
        <f t="shared" si="3"/>
        <v>2.2756225911280685</v>
      </c>
      <c r="P9" s="18">
        <f t="shared" si="4"/>
        <v>1.8990721463962399</v>
      </c>
    </row>
    <row r="10" spans="1:16" x14ac:dyDescent="0.15">
      <c r="A10" s="18">
        <v>4.5</v>
      </c>
      <c r="B10" s="18">
        <v>8</v>
      </c>
      <c r="D10">
        <v>970.75421142578102</v>
      </c>
      <c r="E10">
        <v>643.98760986328102</v>
      </c>
      <c r="F10">
        <v>470.39788818359398</v>
      </c>
      <c r="G10">
        <v>470.10882568359398</v>
      </c>
      <c r="I10" s="19">
        <f t="shared" si="0"/>
        <v>500.35632324218705</v>
      </c>
      <c r="J10" s="19">
        <f t="shared" si="0"/>
        <v>173.87878417968705</v>
      </c>
      <c r="K10" s="19">
        <f t="shared" si="1"/>
        <v>378.64117431640614</v>
      </c>
      <c r="L10" s="20">
        <f t="shared" si="2"/>
        <v>2.1776157229459163</v>
      </c>
      <c r="M10" s="20">
        <f t="shared" si="3"/>
        <v>2.2167207490902978</v>
      </c>
      <c r="P10" s="18">
        <f t="shared" si="4"/>
        <v>-0.73846672967332316</v>
      </c>
    </row>
    <row r="11" spans="1:16" x14ac:dyDescent="0.15">
      <c r="A11" s="18">
        <v>5</v>
      </c>
      <c r="B11" s="18">
        <v>9</v>
      </c>
      <c r="D11">
        <v>968.04949951171898</v>
      </c>
      <c r="E11">
        <v>643.48944091796898</v>
      </c>
      <c r="F11">
        <v>471.24185180664102</v>
      </c>
      <c r="G11">
        <v>470.82757568359398</v>
      </c>
      <c r="I11" s="19">
        <f t="shared" si="0"/>
        <v>496.80764770507795</v>
      </c>
      <c r="J11" s="19">
        <f t="shared" si="0"/>
        <v>172.661865234375</v>
      </c>
      <c r="K11" s="19">
        <f t="shared" si="1"/>
        <v>375.94434204101549</v>
      </c>
      <c r="L11" s="20">
        <f t="shared" si="2"/>
        <v>2.1773443807681585</v>
      </c>
      <c r="M11" s="20">
        <f t="shared" si="3"/>
        <v>2.2207944098174712</v>
      </c>
      <c r="P11" s="18">
        <f t="shared" si="4"/>
        <v>-0.55605412313806701</v>
      </c>
    </row>
    <row r="12" spans="1:16" x14ac:dyDescent="0.15">
      <c r="A12" s="18">
        <v>5.5</v>
      </c>
      <c r="B12" s="18">
        <v>10</v>
      </c>
      <c r="D12">
        <v>973.23669433593795</v>
      </c>
      <c r="E12">
        <v>646.32849121093795</v>
      </c>
      <c r="F12">
        <v>470.76470947265602</v>
      </c>
      <c r="G12">
        <v>470.5927734375</v>
      </c>
      <c r="I12" s="19">
        <f t="shared" si="0"/>
        <v>502.47198486328193</v>
      </c>
      <c r="J12" s="19">
        <f t="shared" si="0"/>
        <v>175.73571777343795</v>
      </c>
      <c r="K12" s="19">
        <f t="shared" si="1"/>
        <v>379.45698242187535</v>
      </c>
      <c r="L12" s="20">
        <f t="shared" si="2"/>
        <v>2.1592479163005383</v>
      </c>
      <c r="M12" s="20">
        <f t="shared" si="3"/>
        <v>2.2070429482547822</v>
      </c>
      <c r="P12" s="18">
        <f t="shared" si="4"/>
        <v>-1.1718245849703222</v>
      </c>
    </row>
    <row r="13" spans="1:16" x14ac:dyDescent="0.15">
      <c r="A13" s="18">
        <v>6</v>
      </c>
      <c r="B13" s="18">
        <v>11</v>
      </c>
      <c r="D13">
        <v>978.94281005859398</v>
      </c>
      <c r="E13">
        <v>647.58776855468795</v>
      </c>
      <c r="F13">
        <v>469.76242065429699</v>
      </c>
      <c r="G13">
        <v>469.67129516601602</v>
      </c>
      <c r="I13" s="19">
        <f t="shared" si="0"/>
        <v>509.18038940429699</v>
      </c>
      <c r="J13" s="19">
        <f t="shared" si="0"/>
        <v>177.91647338867193</v>
      </c>
      <c r="K13" s="19">
        <f t="shared" si="1"/>
        <v>384.63885803222666</v>
      </c>
      <c r="L13" s="20">
        <f t="shared" si="2"/>
        <v>2.1619069370375508</v>
      </c>
      <c r="M13" s="20">
        <f t="shared" si="3"/>
        <v>2.2140469718967259</v>
      </c>
      <c r="P13" s="18">
        <f t="shared" si="4"/>
        <v>-0.85819458622272904</v>
      </c>
    </row>
    <row r="14" spans="1:16" x14ac:dyDescent="0.15">
      <c r="A14" s="18">
        <v>6.5</v>
      </c>
      <c r="B14" s="18">
        <v>12</v>
      </c>
      <c r="D14">
        <v>980.609619140625</v>
      </c>
      <c r="E14">
        <v>644.80810546875</v>
      </c>
      <c r="F14">
        <v>471.12722778320301</v>
      </c>
      <c r="G14">
        <v>470.87149047851602</v>
      </c>
      <c r="I14" s="19">
        <f t="shared" si="0"/>
        <v>509.48239135742199</v>
      </c>
      <c r="J14" s="19">
        <f t="shared" si="0"/>
        <v>173.93661499023398</v>
      </c>
      <c r="K14" s="19">
        <f t="shared" si="1"/>
        <v>387.72676086425821</v>
      </c>
      <c r="L14" s="20">
        <f t="shared" si="2"/>
        <v>2.2291267476145142</v>
      </c>
      <c r="M14" s="20">
        <f t="shared" si="3"/>
        <v>2.2856117853786206</v>
      </c>
      <c r="P14" s="18">
        <f t="shared" si="4"/>
        <v>2.3463737462264604</v>
      </c>
    </row>
    <row r="15" spans="1:16" x14ac:dyDescent="0.15">
      <c r="A15" s="18">
        <v>7</v>
      </c>
      <c r="B15" s="18">
        <v>13</v>
      </c>
      <c r="D15">
        <v>988.21447753906295</v>
      </c>
      <c r="E15">
        <v>641.92645263671898</v>
      </c>
      <c r="F15">
        <v>470.16787719726602</v>
      </c>
      <c r="G15">
        <v>470.2666015625</v>
      </c>
      <c r="I15" s="19">
        <f t="shared" si="0"/>
        <v>518.04660034179688</v>
      </c>
      <c r="J15" s="19">
        <f t="shared" si="0"/>
        <v>171.65985107421898</v>
      </c>
      <c r="K15" s="19">
        <f t="shared" si="1"/>
        <v>397.88470458984358</v>
      </c>
      <c r="L15" s="20">
        <f t="shared" si="2"/>
        <v>2.317867003262247</v>
      </c>
      <c r="M15" s="20">
        <f t="shared" si="3"/>
        <v>2.3786970439312847</v>
      </c>
      <c r="P15" s="18">
        <f t="shared" si="4"/>
        <v>6.5145963302366754</v>
      </c>
    </row>
    <row r="16" spans="1:16" x14ac:dyDescent="0.15">
      <c r="A16" s="18">
        <v>7.5</v>
      </c>
      <c r="B16" s="18">
        <v>14</v>
      </c>
      <c r="D16">
        <v>988.65222167968795</v>
      </c>
      <c r="E16">
        <v>643.16754150390602</v>
      </c>
      <c r="F16">
        <v>470.25119018554699</v>
      </c>
      <c r="G16">
        <v>470.01541137695301</v>
      </c>
      <c r="I16" s="19">
        <f t="shared" si="0"/>
        <v>518.40103149414097</v>
      </c>
      <c r="J16" s="19">
        <f t="shared" si="0"/>
        <v>173.15213012695301</v>
      </c>
      <c r="K16" s="19">
        <f t="shared" si="1"/>
        <v>397.19454040527387</v>
      </c>
      <c r="L16" s="20">
        <f t="shared" si="2"/>
        <v>2.2939050193263908</v>
      </c>
      <c r="M16" s="20">
        <f t="shared" si="3"/>
        <v>2.3590800629003597</v>
      </c>
      <c r="P16" s="18">
        <f t="shared" si="4"/>
        <v>5.6361764318062431</v>
      </c>
    </row>
    <row r="17" spans="1:16" x14ac:dyDescent="0.15">
      <c r="A17" s="18">
        <v>8</v>
      </c>
      <c r="B17" s="18">
        <v>15</v>
      </c>
      <c r="D17">
        <v>993.38275146484398</v>
      </c>
      <c r="E17">
        <v>643.81536865234398</v>
      </c>
      <c r="F17">
        <v>471.28527832031301</v>
      </c>
      <c r="G17">
        <v>471.04064941406301</v>
      </c>
      <c r="I17" s="19">
        <f t="shared" si="0"/>
        <v>522.09747314453102</v>
      </c>
      <c r="J17" s="19">
        <f t="shared" si="0"/>
        <v>172.77471923828097</v>
      </c>
      <c r="K17" s="19">
        <f t="shared" si="1"/>
        <v>401.15516967773436</v>
      </c>
      <c r="L17" s="20">
        <f t="shared" si="2"/>
        <v>2.3218395112799124</v>
      </c>
      <c r="M17" s="20">
        <f t="shared" si="3"/>
        <v>2.3913595577588129</v>
      </c>
      <c r="P17" s="18">
        <f t="shared" si="4"/>
        <v>7.0816052952102639</v>
      </c>
    </row>
    <row r="18" spans="1:16" x14ac:dyDescent="0.15">
      <c r="A18" s="18">
        <v>8.5</v>
      </c>
      <c r="B18" s="18">
        <v>16</v>
      </c>
      <c r="D18">
        <v>994.8681640625</v>
      </c>
      <c r="E18">
        <v>646.12744140625</v>
      </c>
      <c r="F18">
        <v>470.62130737304699</v>
      </c>
      <c r="G18">
        <v>470.39157104492199</v>
      </c>
      <c r="I18" s="19">
        <f t="shared" si="0"/>
        <v>524.24685668945301</v>
      </c>
      <c r="J18" s="19">
        <f t="shared" si="0"/>
        <v>175.73587036132801</v>
      </c>
      <c r="K18" s="19">
        <f t="shared" si="1"/>
        <v>401.23174743652339</v>
      </c>
      <c r="L18" s="20">
        <f t="shared" si="2"/>
        <v>2.2831522478111985</v>
      </c>
      <c r="M18" s="20">
        <f t="shared" si="3"/>
        <v>2.3570172971950303</v>
      </c>
      <c r="P18" s="18">
        <f t="shared" si="4"/>
        <v>5.5438087816308812</v>
      </c>
    </row>
    <row r="19" spans="1:16" x14ac:dyDescent="0.15">
      <c r="A19" s="18">
        <v>9</v>
      </c>
      <c r="B19" s="18">
        <v>17</v>
      </c>
      <c r="D19">
        <v>995.08557128906295</v>
      </c>
      <c r="E19">
        <v>647.66278076171898</v>
      </c>
      <c r="F19">
        <v>470.09719848632801</v>
      </c>
      <c r="G19">
        <v>469.88714599609398</v>
      </c>
      <c r="I19" s="19">
        <f t="shared" si="0"/>
        <v>524.98837280273494</v>
      </c>
      <c r="J19" s="19">
        <f t="shared" si="0"/>
        <v>177.775634765625</v>
      </c>
      <c r="K19" s="19">
        <f t="shared" si="1"/>
        <v>400.54542846679743</v>
      </c>
      <c r="L19" s="20">
        <f t="shared" si="2"/>
        <v>2.2530951949341462</v>
      </c>
      <c r="M19" s="20">
        <f t="shared" si="3"/>
        <v>2.3313052472229092</v>
      </c>
      <c r="P19" s="18">
        <f t="shared" si="4"/>
        <v>4.3924605548398512</v>
      </c>
    </row>
    <row r="20" spans="1:16" x14ac:dyDescent="0.15">
      <c r="A20" s="18">
        <v>9.5</v>
      </c>
      <c r="B20" s="18">
        <v>18</v>
      </c>
      <c r="D20">
        <v>999.7177734375</v>
      </c>
      <c r="E20">
        <v>648.24578857421898</v>
      </c>
      <c r="F20">
        <v>470.20877075195301</v>
      </c>
      <c r="G20">
        <v>469.98004150390602</v>
      </c>
      <c r="I20" s="19">
        <f t="shared" si="0"/>
        <v>529.50900268554699</v>
      </c>
      <c r="J20" s="19">
        <f t="shared" si="0"/>
        <v>178.26574707031295</v>
      </c>
      <c r="K20" s="19">
        <f t="shared" si="1"/>
        <v>404.72297973632794</v>
      </c>
      <c r="L20" s="20">
        <f t="shared" si="2"/>
        <v>2.270335083366823</v>
      </c>
      <c r="M20" s="20">
        <f t="shared" si="3"/>
        <v>2.3528901385605172</v>
      </c>
      <c r="P20" s="18">
        <f t="shared" si="4"/>
        <v>5.3590006165610333</v>
      </c>
    </row>
    <row r="21" spans="1:16" x14ac:dyDescent="0.15">
      <c r="A21" s="18">
        <v>10</v>
      </c>
      <c r="B21" s="18">
        <v>19</v>
      </c>
      <c r="D21">
        <v>1008.14093017578</v>
      </c>
      <c r="E21">
        <v>648.67663574218795</v>
      </c>
      <c r="F21">
        <v>470.61801147460898</v>
      </c>
      <c r="G21">
        <v>470.55163574218801</v>
      </c>
      <c r="I21" s="19">
        <f t="shared" si="0"/>
        <v>537.52291870117097</v>
      </c>
      <c r="J21" s="19">
        <f t="shared" si="0"/>
        <v>178.12499999999994</v>
      </c>
      <c r="K21" s="19">
        <f t="shared" si="1"/>
        <v>412.83541870117102</v>
      </c>
      <c r="L21" s="20">
        <f t="shared" si="2"/>
        <v>2.3176725260416626</v>
      </c>
      <c r="M21" s="20">
        <f t="shared" si="3"/>
        <v>2.4045725841402881</v>
      </c>
      <c r="P21" s="18">
        <f t="shared" si="4"/>
        <v>7.6732654122118005</v>
      </c>
    </row>
    <row r="22" spans="1:16" x14ac:dyDescent="0.15">
      <c r="A22" s="18">
        <v>10.5</v>
      </c>
      <c r="B22" s="18">
        <v>20</v>
      </c>
      <c r="D22">
        <v>1002.22943115234</v>
      </c>
      <c r="E22">
        <v>648.59613037109398</v>
      </c>
      <c r="F22">
        <v>471.30673217773398</v>
      </c>
      <c r="G22">
        <v>471.21231079101602</v>
      </c>
      <c r="I22" s="19">
        <f t="shared" si="0"/>
        <v>530.92269897460596</v>
      </c>
      <c r="J22" s="19">
        <f t="shared" si="0"/>
        <v>177.38381958007795</v>
      </c>
      <c r="K22" s="19">
        <f t="shared" si="1"/>
        <v>406.7540252685514</v>
      </c>
      <c r="L22" s="20">
        <f t="shared" si="2"/>
        <v>2.2930728757079608</v>
      </c>
      <c r="M22" s="20">
        <f t="shared" si="3"/>
        <v>2.3843179367115175</v>
      </c>
      <c r="P22" s="18">
        <f t="shared" si="4"/>
        <v>6.7662917392966513</v>
      </c>
    </row>
    <row r="23" spans="1:16" x14ac:dyDescent="0.15">
      <c r="A23" s="18">
        <v>11</v>
      </c>
      <c r="B23" s="18">
        <v>21</v>
      </c>
      <c r="D23">
        <v>998.000732421875</v>
      </c>
      <c r="E23">
        <v>647.32336425781295</v>
      </c>
      <c r="F23">
        <v>471.03457641601602</v>
      </c>
      <c r="G23">
        <v>470.87957763671898</v>
      </c>
      <c r="I23" s="19">
        <f t="shared" si="0"/>
        <v>526.96615600585892</v>
      </c>
      <c r="J23" s="19">
        <f t="shared" si="0"/>
        <v>176.44378662109398</v>
      </c>
      <c r="K23" s="19">
        <f t="shared" si="1"/>
        <v>403.45550537109312</v>
      </c>
      <c r="L23" s="20">
        <f t="shared" si="2"/>
        <v>2.2865951422675925</v>
      </c>
      <c r="M23" s="20">
        <f>L23+ABS($N$2)*A23</f>
        <v>2.3821852061760804</v>
      </c>
      <c r="P23" s="18">
        <f t="shared" si="4"/>
        <v>6.670791165718855</v>
      </c>
    </row>
    <row r="24" spans="1:16" x14ac:dyDescent="0.15">
      <c r="A24" s="18">
        <v>11.5</v>
      </c>
      <c r="B24" s="18">
        <v>22</v>
      </c>
      <c r="D24">
        <v>985.194091796875</v>
      </c>
      <c r="E24">
        <v>644.65295410156295</v>
      </c>
      <c r="F24">
        <v>470.79827880859398</v>
      </c>
      <c r="G24">
        <v>470.78036499023398</v>
      </c>
      <c r="I24" s="19">
        <f t="shared" si="0"/>
        <v>514.39581298828102</v>
      </c>
      <c r="J24" s="19">
        <f t="shared" si="0"/>
        <v>173.87258911132898</v>
      </c>
      <c r="K24" s="19">
        <f t="shared" si="1"/>
        <v>392.68500061035076</v>
      </c>
      <c r="L24" s="20">
        <f t="shared" si="2"/>
        <v>2.2584641007382609</v>
      </c>
      <c r="M24" s="20">
        <f t="shared" ref="M24:M87" si="5">L24+ABS($N$2)*A24</f>
        <v>2.35839916755168</v>
      </c>
      <c r="P24" s="18">
        <f t="shared" si="4"/>
        <v>5.6056869277339274</v>
      </c>
    </row>
    <row r="25" spans="1:16" x14ac:dyDescent="0.15">
      <c r="A25" s="18">
        <v>12</v>
      </c>
      <c r="B25" s="18">
        <v>23</v>
      </c>
      <c r="D25">
        <v>990.56994628906295</v>
      </c>
      <c r="E25">
        <v>645.739990234375</v>
      </c>
      <c r="F25">
        <v>470.31912231445301</v>
      </c>
      <c r="G25">
        <v>469.93688964843801</v>
      </c>
      <c r="I25" s="19">
        <f t="shared" si="0"/>
        <v>520.25082397460994</v>
      </c>
      <c r="J25" s="19">
        <f t="shared" si="0"/>
        <v>175.80310058593699</v>
      </c>
      <c r="K25" s="19">
        <f t="shared" si="1"/>
        <v>397.18865356445406</v>
      </c>
      <c r="L25" s="20">
        <f t="shared" si="2"/>
        <v>2.2592812768412935</v>
      </c>
      <c r="M25" s="20">
        <f t="shared" si="5"/>
        <v>2.3635613465596439</v>
      </c>
      <c r="P25" s="18">
        <f t="shared" si="4"/>
        <v>5.8368418007853355</v>
      </c>
    </row>
    <row r="26" spans="1:16" x14ac:dyDescent="0.15">
      <c r="A26" s="18">
        <v>12.5</v>
      </c>
      <c r="B26" s="18">
        <v>24</v>
      </c>
      <c r="D26">
        <v>981.21197509765602</v>
      </c>
      <c r="E26">
        <v>642.45263671875</v>
      </c>
      <c r="F26">
        <v>470.07876586914102</v>
      </c>
      <c r="G26">
        <v>469.66751098632801</v>
      </c>
      <c r="I26" s="19">
        <f t="shared" si="0"/>
        <v>511.133209228515</v>
      </c>
      <c r="J26" s="19">
        <f t="shared" si="0"/>
        <v>172.78512573242199</v>
      </c>
      <c r="K26" s="19">
        <f t="shared" si="1"/>
        <v>390.18362121581958</v>
      </c>
      <c r="L26" s="20">
        <f t="shared" si="2"/>
        <v>2.2582014485440411</v>
      </c>
      <c r="M26" s="20">
        <f t="shared" si="5"/>
        <v>2.3668265211673227</v>
      </c>
      <c r="P26" s="18">
        <f t="shared" si="4"/>
        <v>5.9830515739769048</v>
      </c>
    </row>
    <row r="27" spans="1:16" x14ac:dyDescent="0.15">
      <c r="A27" s="18">
        <v>13</v>
      </c>
      <c r="B27" s="18">
        <v>25</v>
      </c>
      <c r="D27">
        <v>982.27746582031295</v>
      </c>
      <c r="E27">
        <v>642.84924316406295</v>
      </c>
      <c r="F27">
        <v>469.72027587890602</v>
      </c>
      <c r="G27">
        <v>469.53167724609398</v>
      </c>
      <c r="I27" s="19">
        <f t="shared" si="0"/>
        <v>512.55718994140693</v>
      </c>
      <c r="J27" s="19">
        <f t="shared" si="0"/>
        <v>173.31756591796898</v>
      </c>
      <c r="K27" s="19">
        <f t="shared" si="1"/>
        <v>391.23489379882864</v>
      </c>
      <c r="L27" s="20">
        <f t="shared" si="2"/>
        <v>2.2573297272360708</v>
      </c>
      <c r="M27" s="20">
        <f t="shared" si="5"/>
        <v>2.3702998027642836</v>
      </c>
      <c r="P27" s="18">
        <f t="shared" si="4"/>
        <v>6.1385800756771909</v>
      </c>
    </row>
    <row r="28" spans="1:16" x14ac:dyDescent="0.15">
      <c r="A28" s="18">
        <v>13.5</v>
      </c>
      <c r="B28" s="18">
        <v>26</v>
      </c>
      <c r="D28">
        <v>979.44317626953102</v>
      </c>
      <c r="E28">
        <v>641.24871826171898</v>
      </c>
      <c r="F28">
        <v>470.066650390625</v>
      </c>
      <c r="G28">
        <v>470.02346801757801</v>
      </c>
      <c r="I28" s="19">
        <f t="shared" si="0"/>
        <v>509.37652587890602</v>
      </c>
      <c r="J28" s="19">
        <f t="shared" si="0"/>
        <v>171.22525024414097</v>
      </c>
      <c r="K28" s="19">
        <f t="shared" si="1"/>
        <v>389.51885070800734</v>
      </c>
      <c r="L28" s="20">
        <f t="shared" si="2"/>
        <v>2.2748914085545979</v>
      </c>
      <c r="M28" s="20">
        <f t="shared" si="5"/>
        <v>2.3922064869877424</v>
      </c>
      <c r="P28" s="18">
        <f t="shared" si="4"/>
        <v>7.1195295551196347</v>
      </c>
    </row>
    <row r="29" spans="1:16" x14ac:dyDescent="0.15">
      <c r="A29" s="18">
        <v>14</v>
      </c>
      <c r="B29" s="18">
        <v>27</v>
      </c>
      <c r="D29">
        <v>971.66278076171898</v>
      </c>
      <c r="E29">
        <v>639.66021728515602</v>
      </c>
      <c r="F29">
        <v>470.13278198242199</v>
      </c>
      <c r="G29">
        <v>469.98889160156301</v>
      </c>
      <c r="I29" s="19">
        <f t="shared" si="0"/>
        <v>501.52999877929699</v>
      </c>
      <c r="J29" s="19">
        <f t="shared" si="0"/>
        <v>169.67132568359301</v>
      </c>
      <c r="K29" s="19">
        <f t="shared" si="1"/>
        <v>382.76007080078188</v>
      </c>
      <c r="L29" s="20">
        <f t="shared" si="2"/>
        <v>2.2558913196361869</v>
      </c>
      <c r="M29" s="20">
        <f t="shared" si="5"/>
        <v>2.3775514009742627</v>
      </c>
      <c r="P29" s="18">
        <f t="shared" si="4"/>
        <v>6.4632961037462504</v>
      </c>
    </row>
    <row r="30" spans="1:16" x14ac:dyDescent="0.15">
      <c r="A30" s="18">
        <v>14.5</v>
      </c>
      <c r="B30" s="18">
        <v>28</v>
      </c>
      <c r="D30">
        <v>965.69482421875</v>
      </c>
      <c r="E30">
        <v>641.28405761718795</v>
      </c>
      <c r="F30">
        <v>469.97500610351602</v>
      </c>
      <c r="G30">
        <v>469.614501953125</v>
      </c>
      <c r="I30" s="19">
        <f t="shared" si="0"/>
        <v>495.71981811523398</v>
      </c>
      <c r="J30" s="19">
        <f t="shared" si="0"/>
        <v>171.66955566406295</v>
      </c>
      <c r="K30" s="19">
        <f t="shared" si="1"/>
        <v>375.5511291503899</v>
      </c>
      <c r="L30" s="20">
        <f t="shared" si="2"/>
        <v>2.1876396644568654</v>
      </c>
      <c r="M30" s="20">
        <f t="shared" si="5"/>
        <v>2.3136447486998724</v>
      </c>
      <c r="P30" s="18">
        <f t="shared" si="4"/>
        <v>3.6016490994797743</v>
      </c>
    </row>
    <row r="31" spans="1:16" x14ac:dyDescent="0.15">
      <c r="A31" s="18">
        <v>15</v>
      </c>
      <c r="B31" s="18">
        <v>29</v>
      </c>
      <c r="D31">
        <v>967.32189941406295</v>
      </c>
      <c r="E31">
        <v>644.45300292968795</v>
      </c>
      <c r="F31">
        <v>469.99444580078102</v>
      </c>
      <c r="G31">
        <v>469.70260620117199</v>
      </c>
      <c r="I31" s="19">
        <f t="shared" si="0"/>
        <v>497.32745361328193</v>
      </c>
      <c r="J31" s="19">
        <f t="shared" si="0"/>
        <v>174.75039672851597</v>
      </c>
      <c r="K31" s="19">
        <f t="shared" si="1"/>
        <v>375.00217590332079</v>
      </c>
      <c r="L31" s="20">
        <f t="shared" si="2"/>
        <v>2.1459303264753475</v>
      </c>
      <c r="M31" s="20">
        <f t="shared" si="5"/>
        <v>2.2762804136232857</v>
      </c>
      <c r="P31" s="18">
        <f t="shared" si="4"/>
        <v>1.928528481625549</v>
      </c>
    </row>
    <row r="32" spans="1:16" x14ac:dyDescent="0.15">
      <c r="A32" s="18">
        <v>15.5</v>
      </c>
      <c r="B32" s="18">
        <v>30</v>
      </c>
      <c r="D32">
        <v>969.55865478515602</v>
      </c>
      <c r="E32">
        <v>646.328125</v>
      </c>
      <c r="F32">
        <v>469.85989379882801</v>
      </c>
      <c r="G32">
        <v>469.58898925781301</v>
      </c>
      <c r="I32" s="19">
        <f t="shared" si="0"/>
        <v>499.69876098632801</v>
      </c>
      <c r="J32" s="19">
        <f t="shared" si="0"/>
        <v>176.73913574218699</v>
      </c>
      <c r="K32" s="19">
        <f t="shared" si="1"/>
        <v>375.98136596679711</v>
      </c>
      <c r="L32" s="20">
        <f t="shared" si="2"/>
        <v>2.1273237779958869</v>
      </c>
      <c r="M32" s="20">
        <f t="shared" si="5"/>
        <v>2.2620188680487563</v>
      </c>
      <c r="P32" s="18">
        <f t="shared" si="4"/>
        <v>1.2899171991203542</v>
      </c>
    </row>
    <row r="33" spans="1:16" x14ac:dyDescent="0.15">
      <c r="A33" s="18">
        <v>16</v>
      </c>
      <c r="B33" s="18">
        <v>31</v>
      </c>
      <c r="D33">
        <v>969.40203857421898</v>
      </c>
      <c r="E33">
        <v>648.34338378906295</v>
      </c>
      <c r="F33">
        <v>469.792724609375</v>
      </c>
      <c r="G33">
        <v>469.4892578125</v>
      </c>
      <c r="I33" s="19">
        <f t="shared" si="0"/>
        <v>499.60931396484398</v>
      </c>
      <c r="J33" s="19">
        <f t="shared" si="0"/>
        <v>178.85412597656295</v>
      </c>
      <c r="K33" s="19">
        <f t="shared" si="1"/>
        <v>374.41142578124993</v>
      </c>
      <c r="L33" s="20">
        <f t="shared" si="2"/>
        <v>2.0933899273328076</v>
      </c>
      <c r="M33" s="20">
        <f t="shared" si="5"/>
        <v>2.2324300202906082</v>
      </c>
      <c r="P33" s="18">
        <f t="shared" si="4"/>
        <v>-3.5028397830164627E-2</v>
      </c>
    </row>
    <row r="34" spans="1:16" x14ac:dyDescent="0.15">
      <c r="A34" s="18">
        <v>16.5</v>
      </c>
      <c r="B34" s="18">
        <v>32</v>
      </c>
      <c r="D34">
        <v>972.178466796875</v>
      </c>
      <c r="E34">
        <v>648.88635253906295</v>
      </c>
      <c r="F34">
        <v>470.00402832031301</v>
      </c>
      <c r="G34">
        <v>469.67507934570301</v>
      </c>
      <c r="I34" s="19">
        <f t="shared" si="0"/>
        <v>502.17443847656199</v>
      </c>
      <c r="J34" s="19">
        <f t="shared" si="0"/>
        <v>179.21127319335994</v>
      </c>
      <c r="K34" s="19">
        <f t="shared" si="1"/>
        <v>376.72654724121003</v>
      </c>
      <c r="L34" s="20">
        <f t="shared" si="2"/>
        <v>2.1021364366667998</v>
      </c>
      <c r="M34" s="20">
        <f t="shared" si="5"/>
        <v>2.2455215325295317</v>
      </c>
      <c r="P34" s="18">
        <f t="shared" si="4"/>
        <v>0.55119049248160557</v>
      </c>
    </row>
    <row r="35" spans="1:16" x14ac:dyDescent="0.15">
      <c r="A35" s="18">
        <v>17</v>
      </c>
      <c r="B35" s="18">
        <v>33</v>
      </c>
      <c r="D35">
        <v>965.91845703125</v>
      </c>
      <c r="E35">
        <v>648.94354248046898</v>
      </c>
      <c r="F35">
        <v>470.50543212890602</v>
      </c>
      <c r="G35">
        <v>470.43447875976602</v>
      </c>
      <c r="I35" s="19">
        <f t="shared" si="0"/>
        <v>495.41302490234398</v>
      </c>
      <c r="J35" s="19">
        <f t="shared" si="0"/>
        <v>178.50906372070295</v>
      </c>
      <c r="K35" s="19">
        <f t="shared" si="1"/>
        <v>370.4566802978519</v>
      </c>
      <c r="L35" s="20">
        <f t="shared" si="2"/>
        <v>2.0752821877855574</v>
      </c>
      <c r="M35" s="20">
        <f t="shared" si="5"/>
        <v>2.2230122865532205</v>
      </c>
      <c r="P35" s="18">
        <f t="shared" si="4"/>
        <v>-0.45674082646531156</v>
      </c>
    </row>
    <row r="36" spans="1:16" x14ac:dyDescent="0.15">
      <c r="A36" s="18">
        <v>17.5</v>
      </c>
      <c r="B36" s="18">
        <v>34</v>
      </c>
      <c r="D36">
        <v>978.90386962890602</v>
      </c>
      <c r="E36">
        <v>651.612548828125</v>
      </c>
      <c r="F36">
        <v>471.05099487304699</v>
      </c>
      <c r="G36">
        <v>470.87881469726602</v>
      </c>
      <c r="I36" s="19">
        <f t="shared" si="0"/>
        <v>507.85287475585903</v>
      </c>
      <c r="J36" s="19">
        <f t="shared" si="0"/>
        <v>180.73373413085898</v>
      </c>
      <c r="K36" s="19">
        <f t="shared" si="1"/>
        <v>381.33926086425777</v>
      </c>
      <c r="L36" s="20">
        <f t="shared" si="2"/>
        <v>2.1099506558534986</v>
      </c>
      <c r="M36" s="20">
        <f t="shared" si="5"/>
        <v>2.2620257575260929</v>
      </c>
      <c r="P36" s="18">
        <f t="shared" si="4"/>
        <v>1.2902256999020361</v>
      </c>
    </row>
    <row r="37" spans="1:16" x14ac:dyDescent="0.15">
      <c r="A37" s="18">
        <v>18</v>
      </c>
      <c r="B37" s="18">
        <v>35</v>
      </c>
      <c r="D37">
        <v>980.588134765625</v>
      </c>
      <c r="E37">
        <v>653.11431884765602</v>
      </c>
      <c r="F37">
        <v>471.16815185546898</v>
      </c>
      <c r="G37">
        <v>470.76519775390602</v>
      </c>
      <c r="I37" s="19">
        <f t="shared" si="0"/>
        <v>509.41998291015602</v>
      </c>
      <c r="J37" s="19">
        <f t="shared" si="0"/>
        <v>182.34912109375</v>
      </c>
      <c r="K37" s="19">
        <f t="shared" si="1"/>
        <v>381.77559814453105</v>
      </c>
      <c r="L37" s="20">
        <f t="shared" si="2"/>
        <v>2.0936519784389374</v>
      </c>
      <c r="M37" s="20">
        <f t="shared" si="5"/>
        <v>2.2500720830164629</v>
      </c>
      <c r="P37" s="18">
        <f t="shared" si="4"/>
        <v>0.75495752932744653</v>
      </c>
    </row>
    <row r="38" spans="1:16" x14ac:dyDescent="0.15">
      <c r="A38" s="18">
        <v>18.5</v>
      </c>
      <c r="B38" s="18">
        <v>36</v>
      </c>
      <c r="D38">
        <v>974.61145019531295</v>
      </c>
      <c r="E38">
        <v>651.78369140625</v>
      </c>
      <c r="F38">
        <v>471.14492797851602</v>
      </c>
      <c r="G38">
        <v>470.963134765625</v>
      </c>
      <c r="I38" s="19">
        <f t="shared" si="0"/>
        <v>503.46652221679693</v>
      </c>
      <c r="J38" s="19">
        <f t="shared" si="0"/>
        <v>180.820556640625</v>
      </c>
      <c r="K38" s="19">
        <f t="shared" si="1"/>
        <v>376.89213256835944</v>
      </c>
      <c r="L38" s="20">
        <f t="shared" si="2"/>
        <v>2.0843433930878796</v>
      </c>
      <c r="M38" s="20">
        <f t="shared" si="5"/>
        <v>2.2451085005703364</v>
      </c>
      <c r="P38" s="18">
        <f t="shared" si="4"/>
        <v>0.53269552166663203</v>
      </c>
    </row>
    <row r="39" spans="1:16" x14ac:dyDescent="0.15">
      <c r="A39" s="18">
        <v>19</v>
      </c>
      <c r="B39" s="18">
        <v>37</v>
      </c>
      <c r="D39">
        <v>969.32775878906295</v>
      </c>
      <c r="E39">
        <v>648.36199951171898</v>
      </c>
      <c r="F39">
        <v>471.20599365234398</v>
      </c>
      <c r="G39">
        <v>470.82681274414102</v>
      </c>
      <c r="I39" s="19">
        <f t="shared" si="0"/>
        <v>498.12176513671898</v>
      </c>
      <c r="J39" s="19">
        <f t="shared" si="0"/>
        <v>177.53518676757795</v>
      </c>
      <c r="K39" s="19">
        <f t="shared" si="1"/>
        <v>373.84713439941441</v>
      </c>
      <c r="L39" s="20">
        <f t="shared" si="2"/>
        <v>2.1057636021688495</v>
      </c>
      <c r="M39" s="20">
        <f t="shared" si="5"/>
        <v>2.2708737125562379</v>
      </c>
      <c r="P39" s="18">
        <f t="shared" si="4"/>
        <v>1.6864242661668738</v>
      </c>
    </row>
    <row r="40" spans="1:16" x14ac:dyDescent="0.15">
      <c r="A40" s="18">
        <v>19.5</v>
      </c>
      <c r="B40" s="18">
        <v>38</v>
      </c>
      <c r="D40">
        <v>969.53460693359398</v>
      </c>
      <c r="E40">
        <v>647.55462646484398</v>
      </c>
      <c r="F40">
        <v>471.24108886718801</v>
      </c>
      <c r="G40">
        <v>470.90682983398398</v>
      </c>
      <c r="I40" s="19">
        <f t="shared" si="0"/>
        <v>498.29351806640597</v>
      </c>
      <c r="J40" s="19">
        <f t="shared" si="0"/>
        <v>176.64779663086</v>
      </c>
      <c r="K40" s="19">
        <f t="shared" si="1"/>
        <v>374.64006042480401</v>
      </c>
      <c r="L40" s="20">
        <f t="shared" si="2"/>
        <v>2.1208306447642107</v>
      </c>
      <c r="M40" s="20">
        <f t="shared" si="5"/>
        <v>2.2902857580565303</v>
      </c>
      <c r="P40" s="18">
        <f t="shared" si="4"/>
        <v>2.5556674493973834</v>
      </c>
    </row>
    <row r="41" spans="1:16" x14ac:dyDescent="0.15">
      <c r="A41" s="18">
        <v>20</v>
      </c>
      <c r="B41" s="18">
        <v>39</v>
      </c>
      <c r="D41">
        <v>957.48834228515602</v>
      </c>
      <c r="E41">
        <v>645.586669921875</v>
      </c>
      <c r="F41">
        <v>470.45037841796898</v>
      </c>
      <c r="G41">
        <v>470.20852661132801</v>
      </c>
      <c r="I41" s="19">
        <f t="shared" si="0"/>
        <v>487.03796386718705</v>
      </c>
      <c r="J41" s="19">
        <f t="shared" si="0"/>
        <v>175.37814331054699</v>
      </c>
      <c r="K41" s="19">
        <f t="shared" si="1"/>
        <v>364.27326354980414</v>
      </c>
      <c r="L41" s="20">
        <f t="shared" si="2"/>
        <v>2.0770733266617794</v>
      </c>
      <c r="M41" s="20">
        <f t="shared" si="5"/>
        <v>2.2508734428590302</v>
      </c>
      <c r="P41" s="18">
        <f t="shared" si="4"/>
        <v>0.7908412583479586</v>
      </c>
    </row>
    <row r="42" spans="1:16" x14ac:dyDescent="0.15">
      <c r="A42" s="18">
        <v>20.5</v>
      </c>
      <c r="B42" s="18">
        <v>40</v>
      </c>
      <c r="D42">
        <v>960.76910400390602</v>
      </c>
      <c r="E42">
        <v>647.46209716796898</v>
      </c>
      <c r="F42">
        <v>469.78994750976602</v>
      </c>
      <c r="G42">
        <v>469.50970458984398</v>
      </c>
      <c r="I42" s="19">
        <f t="shared" si="0"/>
        <v>490.97915649414</v>
      </c>
      <c r="J42" s="19">
        <f t="shared" si="0"/>
        <v>177.952392578125</v>
      </c>
      <c r="K42" s="19">
        <f t="shared" si="1"/>
        <v>366.41248168945253</v>
      </c>
      <c r="L42" s="20">
        <f t="shared" si="2"/>
        <v>2.0590477957670021</v>
      </c>
      <c r="M42" s="20">
        <f t="shared" si="5"/>
        <v>2.2371929148691843</v>
      </c>
      <c r="P42" s="18">
        <f t="shared" si="4"/>
        <v>0.17824709880981637</v>
      </c>
    </row>
    <row r="43" spans="1:16" x14ac:dyDescent="0.15">
      <c r="A43" s="18">
        <v>21</v>
      </c>
      <c r="B43" s="18">
        <v>41</v>
      </c>
      <c r="D43">
        <v>958.37438964843795</v>
      </c>
      <c r="E43">
        <v>648.99743652343795</v>
      </c>
      <c r="F43">
        <v>469.57333374023398</v>
      </c>
      <c r="G43">
        <v>469.52865600585898</v>
      </c>
      <c r="I43" s="19">
        <f t="shared" si="0"/>
        <v>488.80105590820398</v>
      </c>
      <c r="J43" s="19">
        <f t="shared" si="0"/>
        <v>179.46878051757898</v>
      </c>
      <c r="K43" s="19">
        <f t="shared" si="1"/>
        <v>363.17290954589873</v>
      </c>
      <c r="L43" s="20">
        <f t="shared" si="2"/>
        <v>2.0235993608388392</v>
      </c>
      <c r="M43" s="20">
        <f t="shared" si="5"/>
        <v>2.2060894828459525</v>
      </c>
      <c r="P43" s="18">
        <f t="shared" si="4"/>
        <v>-1.2145193801715186</v>
      </c>
    </row>
    <row r="44" spans="1:16" x14ac:dyDescent="0.15">
      <c r="A44" s="18">
        <v>21.5</v>
      </c>
      <c r="B44" s="18">
        <v>42</v>
      </c>
      <c r="D44">
        <v>947.65368652343795</v>
      </c>
      <c r="E44">
        <v>646.410400390625</v>
      </c>
      <c r="F44">
        <v>469.41000366210898</v>
      </c>
      <c r="G44">
        <v>469.44281005859398</v>
      </c>
      <c r="I44" s="19">
        <f t="shared" si="0"/>
        <v>478.24368286132898</v>
      </c>
      <c r="J44" s="19">
        <f t="shared" si="0"/>
        <v>176.96759033203102</v>
      </c>
      <c r="K44" s="19">
        <f t="shared" si="1"/>
        <v>354.36636962890725</v>
      </c>
      <c r="L44" s="20">
        <f t="shared" si="2"/>
        <v>2.0024365419907464</v>
      </c>
      <c r="M44" s="20">
        <f t="shared" si="5"/>
        <v>2.189271666902791</v>
      </c>
      <c r="P44" s="18">
        <f t="shared" si="4"/>
        <v>-1.9675967343946148</v>
      </c>
    </row>
    <row r="45" spans="1:16" x14ac:dyDescent="0.15">
      <c r="A45" s="18">
        <v>22</v>
      </c>
      <c r="B45" s="18">
        <v>43</v>
      </c>
      <c r="D45">
        <v>945.65441894531295</v>
      </c>
      <c r="E45">
        <v>646.65222167968795</v>
      </c>
      <c r="F45">
        <v>469.61221313476602</v>
      </c>
      <c r="G45">
        <v>469.34359741210898</v>
      </c>
      <c r="I45" s="19">
        <f t="shared" si="0"/>
        <v>476.04220581054693</v>
      </c>
      <c r="J45" s="19">
        <f t="shared" si="0"/>
        <v>177.30862426757898</v>
      </c>
      <c r="K45" s="19">
        <f t="shared" si="1"/>
        <v>351.92616882324165</v>
      </c>
      <c r="L45" s="20">
        <f t="shared" si="2"/>
        <v>1.9848226236990303</v>
      </c>
      <c r="M45" s="20">
        <f t="shared" si="5"/>
        <v>2.1760027515160063</v>
      </c>
      <c r="P45" s="18">
        <f t="shared" si="4"/>
        <v>-2.561759479822511</v>
      </c>
    </row>
    <row r="46" spans="1:16" ht="15" x14ac:dyDescent="0.2">
      <c r="A46" s="18">
        <v>22.5</v>
      </c>
      <c r="B46" s="18">
        <v>44</v>
      </c>
      <c r="C46" s="24" t="s">
        <v>29</v>
      </c>
      <c r="D46">
        <v>942.33758544921898</v>
      </c>
      <c r="E46">
        <v>646.88458251953102</v>
      </c>
      <c r="F46">
        <v>470.05502319335898</v>
      </c>
      <c r="G46">
        <v>469.7705078125</v>
      </c>
      <c r="I46" s="19">
        <f t="shared" si="0"/>
        <v>472.28256225586</v>
      </c>
      <c r="J46" s="19">
        <f t="shared" si="0"/>
        <v>177.11407470703102</v>
      </c>
      <c r="K46" s="19">
        <f t="shared" si="1"/>
        <v>348.30270996093827</v>
      </c>
      <c r="L46" s="20">
        <f t="shared" si="2"/>
        <v>1.966544502671935</v>
      </c>
      <c r="M46" s="20">
        <f t="shared" si="5"/>
        <v>2.1620696333938421</v>
      </c>
      <c r="P46" s="18">
        <f t="shared" si="4"/>
        <v>-3.1856642583608838</v>
      </c>
    </row>
    <row r="47" spans="1:16" x14ac:dyDescent="0.15">
      <c r="A47" s="18">
        <v>23</v>
      </c>
      <c r="B47" s="18">
        <v>45</v>
      </c>
      <c r="D47">
        <v>948.30261230468795</v>
      </c>
      <c r="E47">
        <v>648.86413574218795</v>
      </c>
      <c r="F47">
        <v>470.800048828125</v>
      </c>
      <c r="G47">
        <v>470.87957763671898</v>
      </c>
      <c r="I47" s="19">
        <f t="shared" si="0"/>
        <v>477.50256347656295</v>
      </c>
      <c r="J47" s="19">
        <f t="shared" si="0"/>
        <v>177.98455810546898</v>
      </c>
      <c r="K47" s="19">
        <f t="shared" si="1"/>
        <v>352.91337280273467</v>
      </c>
      <c r="L47" s="20">
        <f t="shared" si="2"/>
        <v>1.9828314127881108</v>
      </c>
      <c r="M47" s="20">
        <f t="shared" si="5"/>
        <v>2.1827015464149491</v>
      </c>
      <c r="P47" s="18">
        <f t="shared" si="4"/>
        <v>-2.2617971805543791</v>
      </c>
    </row>
    <row r="48" spans="1:16" x14ac:dyDescent="0.15">
      <c r="A48" s="18">
        <v>23.5</v>
      </c>
      <c r="B48" s="18">
        <v>46</v>
      </c>
      <c r="D48">
        <v>964.56408691406295</v>
      </c>
      <c r="E48">
        <v>656.04260253906295</v>
      </c>
      <c r="F48">
        <v>470.23303222656301</v>
      </c>
      <c r="G48">
        <v>469.72659301757801</v>
      </c>
      <c r="I48" s="19">
        <f t="shared" si="0"/>
        <v>494.33105468749994</v>
      </c>
      <c r="J48" s="19">
        <f t="shared" si="0"/>
        <v>186.31600952148494</v>
      </c>
      <c r="K48" s="19">
        <f t="shared" si="1"/>
        <v>363.90984802246049</v>
      </c>
      <c r="L48" s="20">
        <f t="shared" si="2"/>
        <v>1.9531861430324182</v>
      </c>
      <c r="M48" s="20">
        <f t="shared" si="5"/>
        <v>2.1574012795641879</v>
      </c>
      <c r="P48" s="18">
        <f t="shared" si="4"/>
        <v>-3.3947063576735901</v>
      </c>
    </row>
    <row r="49" spans="1:22" x14ac:dyDescent="0.15">
      <c r="A49" s="18">
        <v>24</v>
      </c>
      <c r="B49" s="18">
        <v>47</v>
      </c>
      <c r="D49">
        <v>963.8466796875</v>
      </c>
      <c r="E49">
        <v>654.93444824218795</v>
      </c>
      <c r="F49">
        <v>469.78439331054699</v>
      </c>
      <c r="G49">
        <v>469.67962646484398</v>
      </c>
      <c r="I49" s="19">
        <f t="shared" si="0"/>
        <v>494.06228637695301</v>
      </c>
      <c r="J49" s="19">
        <f t="shared" si="0"/>
        <v>185.25482177734398</v>
      </c>
      <c r="K49" s="19">
        <f t="shared" si="1"/>
        <v>364.38391113281227</v>
      </c>
      <c r="L49" s="20">
        <f t="shared" si="2"/>
        <v>1.9669334791769246</v>
      </c>
      <c r="M49" s="20">
        <f t="shared" si="5"/>
        <v>2.1754936186136256</v>
      </c>
      <c r="P49" s="18">
        <f t="shared" si="4"/>
        <v>-2.5845577111962306</v>
      </c>
    </row>
    <row r="50" spans="1:22" x14ac:dyDescent="0.15">
      <c r="A50" s="18">
        <v>24.5</v>
      </c>
      <c r="B50" s="18">
        <v>48</v>
      </c>
      <c r="D50">
        <v>962.82666015625</v>
      </c>
      <c r="E50">
        <v>654.45227050781295</v>
      </c>
      <c r="F50">
        <v>469.90658569335898</v>
      </c>
      <c r="G50">
        <v>469.43524169921898</v>
      </c>
      <c r="I50" s="19">
        <f t="shared" si="0"/>
        <v>492.92007446289102</v>
      </c>
      <c r="J50" s="19">
        <f t="shared" si="0"/>
        <v>185.01702880859398</v>
      </c>
      <c r="K50" s="19">
        <f t="shared" si="1"/>
        <v>363.40815429687524</v>
      </c>
      <c r="L50" s="20">
        <f t="shared" si="2"/>
        <v>1.9641876028224006</v>
      </c>
      <c r="M50" s="20">
        <f t="shared" si="5"/>
        <v>2.1770927451640327</v>
      </c>
      <c r="P50" s="18">
        <f t="shared" si="4"/>
        <v>-2.512951148505894</v>
      </c>
    </row>
    <row r="51" spans="1:22" x14ac:dyDescent="0.15">
      <c r="A51" s="18">
        <v>25</v>
      </c>
      <c r="B51" s="18">
        <v>49</v>
      </c>
      <c r="D51">
        <v>959.699951171875</v>
      </c>
      <c r="E51">
        <v>649.22430419921898</v>
      </c>
      <c r="F51">
        <v>470.21636962890602</v>
      </c>
      <c r="G51">
        <v>470.63848876953102</v>
      </c>
      <c r="I51" s="19">
        <f t="shared" si="0"/>
        <v>489.48358154296898</v>
      </c>
      <c r="J51" s="19">
        <f t="shared" si="0"/>
        <v>178.58581542968795</v>
      </c>
      <c r="K51" s="19">
        <f t="shared" si="1"/>
        <v>364.47351074218739</v>
      </c>
      <c r="L51" s="20">
        <f t="shared" si="2"/>
        <v>2.0408872332063033</v>
      </c>
      <c r="M51" s="20">
        <f t="shared" si="5"/>
        <v>2.2581373784528669</v>
      </c>
      <c r="P51" s="18">
        <f t="shared" si="4"/>
        <v>1.1161097365344979</v>
      </c>
    </row>
    <row r="52" spans="1:22" x14ac:dyDescent="0.15">
      <c r="A52" s="18">
        <v>25.5</v>
      </c>
      <c r="B52" s="18">
        <v>50</v>
      </c>
      <c r="D52">
        <v>962.14782714843795</v>
      </c>
      <c r="E52">
        <v>648.33538818359398</v>
      </c>
      <c r="F52">
        <v>470.47943115234398</v>
      </c>
      <c r="G52">
        <v>470.38726806640602</v>
      </c>
      <c r="I52" s="19">
        <f t="shared" si="0"/>
        <v>491.66839599609398</v>
      </c>
      <c r="J52" s="19">
        <f t="shared" si="0"/>
        <v>177.94812011718795</v>
      </c>
      <c r="K52" s="19">
        <f t="shared" si="1"/>
        <v>367.10471191406242</v>
      </c>
      <c r="L52" s="20">
        <f t="shared" si="2"/>
        <v>2.0629873003002515</v>
      </c>
      <c r="M52" s="20">
        <f t="shared" si="5"/>
        <v>2.2845824484517463</v>
      </c>
      <c r="P52" s="18">
        <f t="shared" si="4"/>
        <v>2.3002815347220369</v>
      </c>
      <c r="R52" s="29"/>
      <c r="S52" s="29"/>
      <c r="T52" s="29"/>
    </row>
    <row r="53" spans="1:22" x14ac:dyDescent="0.15">
      <c r="A53" s="18">
        <v>26</v>
      </c>
      <c r="B53" s="18">
        <v>51</v>
      </c>
      <c r="D53">
        <v>965.07171630859398</v>
      </c>
      <c r="E53">
        <v>649.308837890625</v>
      </c>
      <c r="F53">
        <v>469.88461303710898</v>
      </c>
      <c r="G53">
        <v>469.47109985351602</v>
      </c>
      <c r="I53" s="19">
        <f t="shared" si="0"/>
        <v>495.187103271485</v>
      </c>
      <c r="J53" s="19">
        <f t="shared" si="0"/>
        <v>179.83773803710898</v>
      </c>
      <c r="K53" s="19">
        <f t="shared" si="1"/>
        <v>369.30068664550873</v>
      </c>
      <c r="L53" s="20">
        <f t="shared" si="2"/>
        <v>2.0535216394308997</v>
      </c>
      <c r="M53" s="20">
        <f t="shared" si="5"/>
        <v>2.2794617904873258</v>
      </c>
      <c r="P53" s="18">
        <f t="shared" si="4"/>
        <v>2.0709859136520934</v>
      </c>
      <c r="R53" s="29"/>
      <c r="S53" s="34"/>
      <c r="T53" s="29"/>
      <c r="U53" s="22"/>
    </row>
    <row r="54" spans="1:22" x14ac:dyDescent="0.15">
      <c r="A54" s="18">
        <v>26.5</v>
      </c>
      <c r="B54" s="18">
        <v>52</v>
      </c>
      <c r="D54">
        <v>966.8896484375</v>
      </c>
      <c r="E54">
        <v>651.74652099609398</v>
      </c>
      <c r="F54">
        <v>469.88665771484398</v>
      </c>
      <c r="G54">
        <v>469.65237426757801</v>
      </c>
      <c r="I54" s="19">
        <f t="shared" si="0"/>
        <v>497.00299072265602</v>
      </c>
      <c r="J54" s="19">
        <f t="shared" si="0"/>
        <v>182.09414672851597</v>
      </c>
      <c r="K54" s="19">
        <f t="shared" si="1"/>
        <v>369.53708801269488</v>
      </c>
      <c r="L54" s="20">
        <f t="shared" si="2"/>
        <v>2.0293737863174561</v>
      </c>
      <c r="M54" s="20">
        <f t="shared" si="5"/>
        <v>2.2596589402788134</v>
      </c>
      <c r="P54" s="18">
        <f t="shared" si="4"/>
        <v>1.1842430635992769</v>
      </c>
      <c r="R54" s="29"/>
      <c r="S54" s="34"/>
      <c r="T54" s="29"/>
    </row>
    <row r="55" spans="1:22" x14ac:dyDescent="0.15">
      <c r="A55" s="18">
        <v>27</v>
      </c>
      <c r="B55" s="18">
        <v>53</v>
      </c>
      <c r="D55">
        <v>967.89514160156295</v>
      </c>
      <c r="E55">
        <v>650.9384765625</v>
      </c>
      <c r="F55">
        <v>470.7109375</v>
      </c>
      <c r="G55">
        <v>470.59353637695301</v>
      </c>
      <c r="I55" s="19">
        <f t="shared" si="0"/>
        <v>497.18420410156295</v>
      </c>
      <c r="J55" s="19">
        <f t="shared" si="0"/>
        <v>180.34494018554699</v>
      </c>
      <c r="K55" s="19">
        <f t="shared" si="1"/>
        <v>370.9427459716801</v>
      </c>
      <c r="L55" s="20">
        <f t="shared" si="2"/>
        <v>2.0568514181215036</v>
      </c>
      <c r="M55" s="20">
        <f t="shared" si="5"/>
        <v>2.2914815749877921</v>
      </c>
      <c r="P55" s="18">
        <f t="shared" si="4"/>
        <v>2.6092143935293297</v>
      </c>
      <c r="R55" s="35"/>
      <c r="S55" s="34"/>
      <c r="T55" s="29"/>
    </row>
    <row r="56" spans="1:22" x14ac:dyDescent="0.15">
      <c r="A56" s="18">
        <v>27.5</v>
      </c>
      <c r="B56" s="18">
        <v>54</v>
      </c>
      <c r="D56">
        <v>971.13946533203102</v>
      </c>
      <c r="E56">
        <v>650.19921875</v>
      </c>
      <c r="F56">
        <v>471.35873413085898</v>
      </c>
      <c r="G56">
        <v>471.18203735351602</v>
      </c>
      <c r="I56" s="19">
        <f t="shared" si="0"/>
        <v>499.78073120117205</v>
      </c>
      <c r="J56" s="19">
        <f t="shared" si="0"/>
        <v>179.01718139648398</v>
      </c>
      <c r="K56" s="19">
        <f t="shared" si="1"/>
        <v>374.46870422363327</v>
      </c>
      <c r="L56" s="20">
        <f t="shared" si="2"/>
        <v>2.0918031515325159</v>
      </c>
      <c r="M56" s="20">
        <f t="shared" si="5"/>
        <v>2.3307783113037357</v>
      </c>
      <c r="P56" s="18">
        <f t="shared" si="4"/>
        <v>4.3688651302497954</v>
      </c>
      <c r="R56" s="35"/>
      <c r="S56" s="34"/>
      <c r="T56" s="29"/>
    </row>
    <row r="57" spans="1:22" x14ac:dyDescent="0.15">
      <c r="A57" s="18">
        <v>28</v>
      </c>
      <c r="B57" s="18">
        <v>55</v>
      </c>
      <c r="D57">
        <v>971.80407714843795</v>
      </c>
      <c r="E57">
        <v>650.62384033203102</v>
      </c>
      <c r="F57">
        <v>470.40344238281301</v>
      </c>
      <c r="G57">
        <v>470.07345581054699</v>
      </c>
      <c r="I57" s="19">
        <f t="shared" si="0"/>
        <v>501.40063476562494</v>
      </c>
      <c r="J57" s="19">
        <f t="shared" si="0"/>
        <v>180.55038452148403</v>
      </c>
      <c r="K57" s="19">
        <f t="shared" si="1"/>
        <v>375.01536560058611</v>
      </c>
      <c r="L57" s="20">
        <f t="shared" si="2"/>
        <v>2.0770676650426205</v>
      </c>
      <c r="M57" s="20">
        <f t="shared" si="5"/>
        <v>2.3203878277187715</v>
      </c>
      <c r="P57" s="18">
        <f t="shared" si="4"/>
        <v>3.9035943772751756</v>
      </c>
      <c r="R57" s="29"/>
      <c r="S57" s="34"/>
      <c r="T57" s="29"/>
    </row>
    <row r="58" spans="1:22" x14ac:dyDescent="0.15">
      <c r="A58" s="18">
        <v>28.5</v>
      </c>
      <c r="B58" s="18">
        <v>56</v>
      </c>
      <c r="D58">
        <v>968.937744140625</v>
      </c>
      <c r="E58">
        <v>648.71337890625</v>
      </c>
      <c r="F58">
        <v>469.54580688476602</v>
      </c>
      <c r="G58">
        <v>469.19869995117199</v>
      </c>
      <c r="I58" s="19">
        <f t="shared" si="0"/>
        <v>499.39193725585898</v>
      </c>
      <c r="J58" s="19">
        <f t="shared" si="0"/>
        <v>179.51467895507801</v>
      </c>
      <c r="K58" s="19">
        <f t="shared" si="1"/>
        <v>373.73166198730439</v>
      </c>
      <c r="L58" s="20">
        <f t="shared" si="2"/>
        <v>2.0819002889497829</v>
      </c>
      <c r="M58" s="20">
        <f t="shared" si="5"/>
        <v>2.3295654545308651</v>
      </c>
      <c r="P58" s="18">
        <f t="shared" si="4"/>
        <v>4.3145551667770183</v>
      </c>
      <c r="R58" s="29"/>
      <c r="S58" s="34"/>
      <c r="T58" s="29"/>
    </row>
    <row r="59" spans="1:22" x14ac:dyDescent="0.15">
      <c r="A59" s="18">
        <v>29</v>
      </c>
      <c r="B59" s="18">
        <v>57</v>
      </c>
      <c r="D59">
        <v>965.82012939453102</v>
      </c>
      <c r="E59">
        <v>647.56774902343795</v>
      </c>
      <c r="F59">
        <v>470.15072631835898</v>
      </c>
      <c r="G59">
        <v>469.95178222656301</v>
      </c>
      <c r="I59" s="19">
        <f t="shared" si="0"/>
        <v>495.66940307617205</v>
      </c>
      <c r="J59" s="19">
        <f t="shared" si="0"/>
        <v>177.61596679687494</v>
      </c>
      <c r="K59" s="19">
        <f t="shared" si="1"/>
        <v>371.3382263183596</v>
      </c>
      <c r="L59" s="20">
        <f t="shared" si="2"/>
        <v>2.0906804327058568</v>
      </c>
      <c r="M59" s="20">
        <f t="shared" si="5"/>
        <v>2.3426906011918707</v>
      </c>
      <c r="P59" s="18">
        <f t="shared" si="4"/>
        <v>4.9022801576239621</v>
      </c>
      <c r="R59" s="36"/>
      <c r="S59" s="34"/>
      <c r="T59" s="29"/>
    </row>
    <row r="60" spans="1:22" x14ac:dyDescent="0.15">
      <c r="A60" s="18">
        <v>29.5</v>
      </c>
      <c r="B60" s="18">
        <v>58</v>
      </c>
      <c r="D60">
        <v>964.11981201171898</v>
      </c>
      <c r="E60">
        <v>649.36016845703102</v>
      </c>
      <c r="F60">
        <v>470.97097778320301</v>
      </c>
      <c r="G60">
        <v>470.95608520507801</v>
      </c>
      <c r="I60" s="19">
        <f t="shared" si="0"/>
        <v>493.14883422851597</v>
      </c>
      <c r="J60" s="19">
        <f t="shared" si="0"/>
        <v>178.40408325195301</v>
      </c>
      <c r="K60" s="19">
        <f t="shared" si="1"/>
        <v>368.26597595214889</v>
      </c>
      <c r="L60" s="20">
        <f t="shared" si="2"/>
        <v>2.0642239193150163</v>
      </c>
      <c r="M60" s="20">
        <f t="shared" si="5"/>
        <v>2.3205790907059614</v>
      </c>
      <c r="P60" s="18">
        <f t="shared" si="4"/>
        <v>3.9121588558519735</v>
      </c>
      <c r="R60" s="35"/>
      <c r="S60" s="34"/>
      <c r="T60" s="29"/>
    </row>
    <row r="61" spans="1:22" x14ac:dyDescent="0.15">
      <c r="A61" s="18">
        <v>30</v>
      </c>
      <c r="B61" s="18">
        <v>59</v>
      </c>
      <c r="D61">
        <v>954.46282958984398</v>
      </c>
      <c r="E61">
        <v>651.07098388671898</v>
      </c>
      <c r="F61">
        <v>470.57409667968801</v>
      </c>
      <c r="G61">
        <v>470.39105224609398</v>
      </c>
      <c r="I61" s="19">
        <f t="shared" si="0"/>
        <v>483.88873291015597</v>
      </c>
      <c r="J61" s="19">
        <f t="shared" si="0"/>
        <v>180.679931640625</v>
      </c>
      <c r="K61" s="19">
        <f t="shared" si="1"/>
        <v>357.41278076171847</v>
      </c>
      <c r="L61" s="20">
        <f t="shared" si="2"/>
        <v>1.9781542837453452</v>
      </c>
      <c r="M61" s="20">
        <f t="shared" si="5"/>
        <v>2.2388544580412213</v>
      </c>
      <c r="P61" s="18">
        <f t="shared" si="4"/>
        <v>0.25264858709783</v>
      </c>
      <c r="R61" s="35"/>
      <c r="S61" s="34"/>
      <c r="T61" s="29"/>
    </row>
    <row r="62" spans="1:22" x14ac:dyDescent="0.15">
      <c r="A62" s="18">
        <v>30.5</v>
      </c>
      <c r="B62" s="18">
        <v>60</v>
      </c>
      <c r="D62">
        <v>950.93444824218795</v>
      </c>
      <c r="E62">
        <v>650.53717041015602</v>
      </c>
      <c r="F62">
        <v>470.12066650390602</v>
      </c>
      <c r="G62">
        <v>469.54278564453102</v>
      </c>
      <c r="I62" s="19">
        <f t="shared" si="0"/>
        <v>480.81378173828193</v>
      </c>
      <c r="J62" s="19">
        <f t="shared" si="0"/>
        <v>180.994384765625</v>
      </c>
      <c r="K62" s="19">
        <f t="shared" si="1"/>
        <v>354.11771240234441</v>
      </c>
      <c r="L62" s="20">
        <f t="shared" si="2"/>
        <v>1.956512147384583</v>
      </c>
      <c r="M62" s="20">
        <f t="shared" si="5"/>
        <v>2.2215573245853903</v>
      </c>
      <c r="P62" s="18">
        <f t="shared" si="4"/>
        <v>-0.52189190868263557</v>
      </c>
      <c r="R62" s="29"/>
      <c r="S62" s="29"/>
      <c r="T62" s="29"/>
      <c r="U62" s="16" t="s">
        <v>17</v>
      </c>
    </row>
    <row r="63" spans="1:22" x14ac:dyDescent="0.15">
      <c r="A63" s="18">
        <v>31</v>
      </c>
      <c r="B63" s="18">
        <v>61</v>
      </c>
      <c r="D63">
        <v>952.33795166015602</v>
      </c>
      <c r="E63">
        <v>652.43408203125</v>
      </c>
      <c r="F63">
        <v>470.98736572265602</v>
      </c>
      <c r="G63">
        <v>470.77783203125</v>
      </c>
      <c r="I63" s="19">
        <f t="shared" si="0"/>
        <v>481.3505859375</v>
      </c>
      <c r="J63" s="19">
        <f t="shared" si="0"/>
        <v>181.65625</v>
      </c>
      <c r="K63" s="19">
        <f t="shared" si="1"/>
        <v>354.19121093749999</v>
      </c>
      <c r="L63" s="20">
        <f t="shared" si="2"/>
        <v>1.949788190263203</v>
      </c>
      <c r="M63" s="20">
        <f t="shared" si="5"/>
        <v>2.2191783703689416</v>
      </c>
      <c r="P63" s="18">
        <f t="shared" si="4"/>
        <v>-0.62841802082441856</v>
      </c>
      <c r="R63" s="29"/>
      <c r="S63" s="29"/>
      <c r="T63" s="29"/>
    </row>
    <row r="64" spans="1:22" x14ac:dyDescent="0.15">
      <c r="A64" s="18">
        <v>31.5</v>
      </c>
      <c r="B64" s="18">
        <v>62</v>
      </c>
      <c r="D64">
        <v>954.96209716796898</v>
      </c>
      <c r="E64">
        <v>654.39074707031295</v>
      </c>
      <c r="F64">
        <v>470.92755126953102</v>
      </c>
      <c r="G64">
        <v>470.30624389648398</v>
      </c>
      <c r="I64" s="19">
        <f t="shared" si="0"/>
        <v>484.03454589843795</v>
      </c>
      <c r="J64" s="19">
        <f t="shared" si="0"/>
        <v>184.08450317382898</v>
      </c>
      <c r="K64" s="19">
        <f t="shared" si="1"/>
        <v>355.17539367675766</v>
      </c>
      <c r="L64" s="20">
        <f t="shared" si="2"/>
        <v>1.9294149564636054</v>
      </c>
      <c r="M64" s="20">
        <f t="shared" si="5"/>
        <v>2.2031501394742752</v>
      </c>
      <c r="P64" s="18">
        <f t="shared" si="4"/>
        <v>-1.3461389041915823</v>
      </c>
      <c r="R64" s="29"/>
      <c r="S64" s="29"/>
      <c r="T64" s="29"/>
      <c r="U64" s="18">
        <v>12.5</v>
      </c>
      <c r="V64" s="20">
        <f t="shared" ref="V64:V83" si="6">L26</f>
        <v>2.2582014485440411</v>
      </c>
    </row>
    <row r="65" spans="1:22" x14ac:dyDescent="0.15">
      <c r="A65" s="18">
        <v>32</v>
      </c>
      <c r="B65" s="18">
        <v>63</v>
      </c>
      <c r="D65">
        <v>952.90930175781295</v>
      </c>
      <c r="E65">
        <v>654.36383056640602</v>
      </c>
      <c r="F65">
        <v>469.21432495117199</v>
      </c>
      <c r="G65">
        <v>469.13555908203102</v>
      </c>
      <c r="I65" s="19">
        <f t="shared" si="0"/>
        <v>483.69497680664097</v>
      </c>
      <c r="J65" s="19">
        <f t="shared" si="0"/>
        <v>185.228271484375</v>
      </c>
      <c r="K65" s="19">
        <f t="shared" si="1"/>
        <v>354.03518676757847</v>
      </c>
      <c r="L65" s="20">
        <f t="shared" si="2"/>
        <v>1.9113453034486867</v>
      </c>
      <c r="M65" s="20">
        <f t="shared" si="5"/>
        <v>2.1894254893642877</v>
      </c>
      <c r="P65" s="18">
        <f t="shared" si="4"/>
        <v>-1.9607087881407397</v>
      </c>
      <c r="R65" s="29"/>
      <c r="S65" s="29"/>
      <c r="T65" s="29"/>
      <c r="U65" s="18">
        <v>13</v>
      </c>
      <c r="V65" s="20">
        <f t="shared" si="6"/>
        <v>2.2573297272360708</v>
      </c>
    </row>
    <row r="66" spans="1:22" x14ac:dyDescent="0.15">
      <c r="A66" s="18">
        <v>32.5</v>
      </c>
      <c r="B66" s="18">
        <v>64</v>
      </c>
      <c r="D66">
        <v>949.57904052734398</v>
      </c>
      <c r="E66">
        <v>653.67950439453102</v>
      </c>
      <c r="F66">
        <v>470.55767822265602</v>
      </c>
      <c r="G66">
        <v>470.70965576171898</v>
      </c>
      <c r="I66" s="19">
        <f t="shared" ref="I66:J129" si="7">D66-F66</f>
        <v>479.02136230468795</v>
      </c>
      <c r="J66" s="19">
        <f t="shared" si="7"/>
        <v>182.96984863281205</v>
      </c>
      <c r="K66" s="19">
        <f t="shared" ref="K66:K129" si="8">I66-0.7*J66</f>
        <v>350.94246826171957</v>
      </c>
      <c r="L66" s="20">
        <f t="shared" ref="L66:L129" si="9">K66/J66</f>
        <v>1.9180344241635063</v>
      </c>
      <c r="M66" s="20">
        <f t="shared" si="5"/>
        <v>2.200459612984039</v>
      </c>
      <c r="P66" s="18">
        <f t="shared" si="4"/>
        <v>-1.466616769901492</v>
      </c>
      <c r="R66" s="29"/>
      <c r="S66" s="29"/>
      <c r="T66" s="29"/>
      <c r="U66" s="18">
        <v>13.5</v>
      </c>
      <c r="V66" s="20">
        <f t="shared" si="6"/>
        <v>2.2748914085545979</v>
      </c>
    </row>
    <row r="67" spans="1:22" x14ac:dyDescent="0.15">
      <c r="A67" s="18">
        <v>33</v>
      </c>
      <c r="B67" s="18">
        <v>65</v>
      </c>
      <c r="D67">
        <v>953.75457763671898</v>
      </c>
      <c r="E67">
        <v>656.37762451171898</v>
      </c>
      <c r="F67">
        <v>469.451904296875</v>
      </c>
      <c r="G67">
        <v>469.06234741210898</v>
      </c>
      <c r="I67" s="19">
        <f t="shared" si="7"/>
        <v>484.30267333984398</v>
      </c>
      <c r="J67" s="19">
        <f t="shared" si="7"/>
        <v>187.31527709961</v>
      </c>
      <c r="K67" s="19">
        <f t="shared" si="8"/>
        <v>353.18197937011701</v>
      </c>
      <c r="L67" s="20">
        <f t="shared" si="9"/>
        <v>1.8854947916624167</v>
      </c>
      <c r="M67" s="20">
        <f t="shared" si="5"/>
        <v>2.1722649833878807</v>
      </c>
      <c r="P67" s="18">
        <f t="shared" si="4"/>
        <v>-2.7291313039726526</v>
      </c>
      <c r="R67" s="29"/>
      <c r="S67" s="29"/>
      <c r="T67" s="29"/>
      <c r="U67" s="18">
        <v>14</v>
      </c>
      <c r="V67" s="20">
        <f t="shared" si="6"/>
        <v>2.2558913196361869</v>
      </c>
    </row>
    <row r="68" spans="1:22" x14ac:dyDescent="0.15">
      <c r="A68" s="18">
        <v>33.5</v>
      </c>
      <c r="B68" s="18">
        <v>66</v>
      </c>
      <c r="D68">
        <v>952.8955078125</v>
      </c>
      <c r="E68">
        <v>656.29241943359398</v>
      </c>
      <c r="F68">
        <v>470.00402832031301</v>
      </c>
      <c r="G68">
        <v>470.08306884765602</v>
      </c>
      <c r="I68" s="19">
        <f t="shared" si="7"/>
        <v>482.89147949218699</v>
      </c>
      <c r="J68" s="19">
        <f t="shared" si="7"/>
        <v>186.20935058593795</v>
      </c>
      <c r="K68" s="19">
        <f t="shared" si="8"/>
        <v>352.54493408203041</v>
      </c>
      <c r="L68" s="20">
        <f t="shared" si="9"/>
        <v>1.8932719166502141</v>
      </c>
      <c r="M68" s="20">
        <f t="shared" si="5"/>
        <v>2.1843871112806093</v>
      </c>
      <c r="P68" s="18">
        <f t="shared" si="4"/>
        <v>-2.1863200357400476</v>
      </c>
      <c r="U68" s="18">
        <v>14.5</v>
      </c>
      <c r="V68" s="20">
        <f t="shared" si="6"/>
        <v>2.1876396644568654</v>
      </c>
    </row>
    <row r="69" spans="1:22" x14ac:dyDescent="0.15">
      <c r="A69" s="18">
        <v>34</v>
      </c>
      <c r="B69" s="18">
        <v>67</v>
      </c>
      <c r="D69">
        <v>952.44317626953102</v>
      </c>
      <c r="E69">
        <v>657.99346923828102</v>
      </c>
      <c r="F69">
        <v>470.273681640625</v>
      </c>
      <c r="G69">
        <v>470.10754394531301</v>
      </c>
      <c r="I69" s="19">
        <f t="shared" si="7"/>
        <v>482.16949462890602</v>
      </c>
      <c r="J69" s="19">
        <f t="shared" si="7"/>
        <v>187.88592529296801</v>
      </c>
      <c r="K69" s="19">
        <f t="shared" si="8"/>
        <v>350.64934692382843</v>
      </c>
      <c r="L69" s="20">
        <f t="shared" si="9"/>
        <v>1.866288527877038</v>
      </c>
      <c r="M69" s="20">
        <f t="shared" si="5"/>
        <v>2.1617487254123642</v>
      </c>
      <c r="P69" s="18">
        <f t="shared" si="4"/>
        <v>-3.2000340513504844</v>
      </c>
      <c r="U69" s="18">
        <v>15</v>
      </c>
      <c r="V69" s="20">
        <f t="shared" si="6"/>
        <v>2.1459303264753475</v>
      </c>
    </row>
    <row r="70" spans="1:22" x14ac:dyDescent="0.15">
      <c r="A70" s="18">
        <v>34.5</v>
      </c>
      <c r="B70" s="18">
        <v>68</v>
      </c>
      <c r="D70">
        <v>949.60308837890602</v>
      </c>
      <c r="E70">
        <v>656.3896484375</v>
      </c>
      <c r="F70">
        <v>469.70993041992199</v>
      </c>
      <c r="G70">
        <v>469.68569946289102</v>
      </c>
      <c r="I70" s="19">
        <f t="shared" si="7"/>
        <v>479.89315795898403</v>
      </c>
      <c r="J70" s="19">
        <f t="shared" si="7"/>
        <v>186.70394897460898</v>
      </c>
      <c r="K70" s="19">
        <f t="shared" si="8"/>
        <v>349.20039367675776</v>
      </c>
      <c r="L70" s="20">
        <f t="shared" si="9"/>
        <v>1.8703428373882316</v>
      </c>
      <c r="M70" s="20">
        <f t="shared" si="5"/>
        <v>2.170148037828489</v>
      </c>
      <c r="P70" s="18">
        <f t="shared" ref="P70:P133" si="10">(M70-$O$2)/$O$2*100</f>
        <v>-2.8239250492656769</v>
      </c>
      <c r="U70" s="18">
        <v>15.5</v>
      </c>
      <c r="V70" s="20">
        <f t="shared" si="6"/>
        <v>2.1273237779958869</v>
      </c>
    </row>
    <row r="71" spans="1:22" x14ac:dyDescent="0.15">
      <c r="A71" s="18">
        <v>35</v>
      </c>
      <c r="B71" s="18">
        <v>69</v>
      </c>
      <c r="D71">
        <v>940.50183105468795</v>
      </c>
      <c r="E71">
        <v>654.6103515625</v>
      </c>
      <c r="F71">
        <v>470.21914672851602</v>
      </c>
      <c r="G71">
        <v>470.14971923828102</v>
      </c>
      <c r="I71" s="19">
        <f t="shared" si="7"/>
        <v>470.28268432617193</v>
      </c>
      <c r="J71" s="19">
        <f t="shared" si="7"/>
        <v>184.46063232421898</v>
      </c>
      <c r="K71" s="19">
        <f t="shared" si="8"/>
        <v>341.16024169921866</v>
      </c>
      <c r="L71" s="20">
        <f t="shared" si="9"/>
        <v>1.8495016383743883</v>
      </c>
      <c r="M71" s="20">
        <f t="shared" si="5"/>
        <v>2.1536518417195771</v>
      </c>
      <c r="P71" s="18">
        <f t="shared" si="10"/>
        <v>-3.5626007347666864</v>
      </c>
      <c r="U71" s="18">
        <v>16</v>
      </c>
      <c r="V71" s="20">
        <f t="shared" si="6"/>
        <v>2.0933899273328076</v>
      </c>
    </row>
    <row r="72" spans="1:22" x14ac:dyDescent="0.15">
      <c r="A72" s="18">
        <v>35.5</v>
      </c>
      <c r="B72" s="18">
        <v>70</v>
      </c>
      <c r="D72">
        <v>947.33428955078102</v>
      </c>
      <c r="E72">
        <v>658.78912353515602</v>
      </c>
      <c r="F72">
        <v>469.778076171875</v>
      </c>
      <c r="G72">
        <v>469.66876220703102</v>
      </c>
      <c r="I72" s="19">
        <f t="shared" si="7"/>
        <v>477.55621337890602</v>
      </c>
      <c r="J72" s="19">
        <f t="shared" si="7"/>
        <v>189.120361328125</v>
      </c>
      <c r="K72" s="19">
        <f t="shared" si="8"/>
        <v>345.17196044921855</v>
      </c>
      <c r="L72" s="20">
        <f t="shared" si="9"/>
        <v>1.8251443579379751</v>
      </c>
      <c r="M72" s="20">
        <f t="shared" si="5"/>
        <v>2.1336395641880954</v>
      </c>
      <c r="P72" s="18">
        <f t="shared" si="10"/>
        <v>-4.4587214359517073</v>
      </c>
      <c r="U72" s="18">
        <v>16.5</v>
      </c>
      <c r="V72" s="20">
        <f t="shared" si="6"/>
        <v>2.1021364366667998</v>
      </c>
    </row>
    <row r="73" spans="1:22" x14ac:dyDescent="0.15">
      <c r="A73" s="18">
        <v>36</v>
      </c>
      <c r="B73" s="18">
        <v>71</v>
      </c>
      <c r="D73">
        <v>948.47888183593795</v>
      </c>
      <c r="E73">
        <v>655.01055908203102</v>
      </c>
      <c r="F73">
        <v>469.44558715820301</v>
      </c>
      <c r="G73">
        <v>469.73037719726602</v>
      </c>
      <c r="I73" s="19">
        <f t="shared" si="7"/>
        <v>479.03329467773494</v>
      </c>
      <c r="J73" s="19">
        <f t="shared" si="7"/>
        <v>185.280181884765</v>
      </c>
      <c r="K73" s="19">
        <f t="shared" si="8"/>
        <v>349.33716735839948</v>
      </c>
      <c r="L73" s="20">
        <f t="shared" si="9"/>
        <v>1.8854534996930741</v>
      </c>
      <c r="M73" s="20">
        <f t="shared" si="5"/>
        <v>2.1982937088481256</v>
      </c>
      <c r="P73" s="18">
        <f t="shared" si="10"/>
        <v>-1.5636028090927339</v>
      </c>
      <c r="U73" s="18">
        <v>17</v>
      </c>
      <c r="V73" s="20">
        <f t="shared" si="6"/>
        <v>2.0752821877855574</v>
      </c>
    </row>
    <row r="74" spans="1:22" x14ac:dyDescent="0.15">
      <c r="A74" s="18">
        <v>36.5</v>
      </c>
      <c r="B74" s="18">
        <v>72</v>
      </c>
      <c r="D74">
        <v>954.20318603515602</v>
      </c>
      <c r="E74">
        <v>655.21594238281295</v>
      </c>
      <c r="F74">
        <v>470.20877075195301</v>
      </c>
      <c r="G74">
        <v>470.06311035156301</v>
      </c>
      <c r="I74" s="19">
        <f t="shared" si="7"/>
        <v>483.99441528320301</v>
      </c>
      <c r="J74" s="19">
        <f t="shared" si="7"/>
        <v>185.15283203124994</v>
      </c>
      <c r="K74" s="19">
        <f t="shared" si="8"/>
        <v>354.38743286132808</v>
      </c>
      <c r="L74" s="20">
        <f t="shared" si="9"/>
        <v>1.9140265313441971</v>
      </c>
      <c r="M74" s="20">
        <f t="shared" si="5"/>
        <v>2.2312117434041796</v>
      </c>
      <c r="P74" s="18">
        <f t="shared" si="10"/>
        <v>-8.958106611024938E-2</v>
      </c>
      <c r="U74" s="18">
        <v>17.5</v>
      </c>
      <c r="V74" s="20">
        <f t="shared" si="6"/>
        <v>2.1099506558534986</v>
      </c>
    </row>
    <row r="75" spans="1:22" x14ac:dyDescent="0.15">
      <c r="A75" s="18">
        <v>37</v>
      </c>
      <c r="B75" s="18">
        <v>73</v>
      </c>
      <c r="D75">
        <v>960.82958984375</v>
      </c>
      <c r="E75">
        <v>658.33392333984398</v>
      </c>
      <c r="F75">
        <v>470.59405517578102</v>
      </c>
      <c r="G75">
        <v>470.40545654296898</v>
      </c>
      <c r="I75" s="19">
        <f t="shared" si="7"/>
        <v>490.23553466796898</v>
      </c>
      <c r="J75" s="19">
        <f t="shared" si="7"/>
        <v>187.928466796875</v>
      </c>
      <c r="K75" s="19">
        <f t="shared" si="8"/>
        <v>358.68560791015648</v>
      </c>
      <c r="L75" s="20">
        <f t="shared" si="9"/>
        <v>1.9086283947489797</v>
      </c>
      <c r="M75" s="20">
        <f t="shared" si="5"/>
        <v>2.2301586097138939</v>
      </c>
      <c r="P75" s="18">
        <f t="shared" si="10"/>
        <v>-0.1367388620930296</v>
      </c>
      <c r="U75" s="18">
        <v>18</v>
      </c>
      <c r="V75" s="20">
        <f t="shared" si="6"/>
        <v>2.0936519784389374</v>
      </c>
    </row>
    <row r="76" spans="1:22" x14ac:dyDescent="0.15">
      <c r="A76" s="18">
        <v>37.5</v>
      </c>
      <c r="B76" s="18">
        <v>74</v>
      </c>
      <c r="D76">
        <v>959.66094970703102</v>
      </c>
      <c r="E76">
        <v>655.16644287109398</v>
      </c>
      <c r="F76">
        <v>470.599853515625</v>
      </c>
      <c r="G76">
        <v>470.37466430664102</v>
      </c>
      <c r="I76" s="19">
        <f t="shared" si="7"/>
        <v>489.06109619140602</v>
      </c>
      <c r="J76" s="19">
        <f t="shared" si="7"/>
        <v>184.79177856445295</v>
      </c>
      <c r="K76" s="19">
        <f t="shared" si="8"/>
        <v>359.70685119628899</v>
      </c>
      <c r="L76" s="20">
        <f t="shared" si="9"/>
        <v>1.9465522437775984</v>
      </c>
      <c r="M76" s="20">
        <f t="shared" si="5"/>
        <v>2.2724274616474434</v>
      </c>
      <c r="P76" s="18">
        <f t="shared" si="10"/>
        <v>1.755998892187639</v>
      </c>
      <c r="U76" s="18">
        <v>18.5</v>
      </c>
      <c r="V76" s="20">
        <f t="shared" si="6"/>
        <v>2.0843433930878796</v>
      </c>
    </row>
    <row r="77" spans="1:22" x14ac:dyDescent="0.15">
      <c r="A77" s="18">
        <v>38</v>
      </c>
      <c r="B77" s="18">
        <v>75</v>
      </c>
      <c r="D77">
        <v>954.71087646484398</v>
      </c>
      <c r="E77">
        <v>653.90753173828102</v>
      </c>
      <c r="F77">
        <v>470.83489990234398</v>
      </c>
      <c r="G77">
        <v>470.85305786132801</v>
      </c>
      <c r="I77" s="19">
        <f t="shared" si="7"/>
        <v>483.8759765625</v>
      </c>
      <c r="J77" s="19">
        <f t="shared" si="7"/>
        <v>183.05447387695301</v>
      </c>
      <c r="K77" s="19">
        <f t="shared" si="8"/>
        <v>355.7378448486329</v>
      </c>
      <c r="L77" s="20">
        <f t="shared" si="9"/>
        <v>1.9433441713517232</v>
      </c>
      <c r="M77" s="20">
        <f t="shared" si="5"/>
        <v>2.2735643921264996</v>
      </c>
      <c r="P77" s="18">
        <f t="shared" si="10"/>
        <v>1.8069089865778349</v>
      </c>
      <c r="U77" s="18">
        <v>19</v>
      </c>
      <c r="V77" s="20">
        <f t="shared" si="6"/>
        <v>2.1057636021688495</v>
      </c>
    </row>
    <row r="78" spans="1:22" x14ac:dyDescent="0.15">
      <c r="A78" s="18">
        <v>38.5</v>
      </c>
      <c r="B78" s="18">
        <v>76</v>
      </c>
      <c r="D78">
        <v>957.89294433593795</v>
      </c>
      <c r="E78">
        <v>656.25238037109398</v>
      </c>
      <c r="F78">
        <v>470.51477050781301</v>
      </c>
      <c r="G78">
        <v>470.1552734375</v>
      </c>
      <c r="I78" s="19">
        <f t="shared" si="7"/>
        <v>487.37817382812494</v>
      </c>
      <c r="J78" s="19">
        <f t="shared" si="7"/>
        <v>186.09710693359398</v>
      </c>
      <c r="K78" s="19">
        <f t="shared" si="8"/>
        <v>357.11019897460915</v>
      </c>
      <c r="L78" s="20">
        <f t="shared" si="9"/>
        <v>1.9189454627150044</v>
      </c>
      <c r="M78" s="20">
        <f t="shared" si="5"/>
        <v>2.2535106863947121</v>
      </c>
      <c r="P78" s="18">
        <f t="shared" si="10"/>
        <v>0.90893319079658386</v>
      </c>
      <c r="U78" s="18">
        <v>19.5</v>
      </c>
      <c r="V78" s="20">
        <f t="shared" si="6"/>
        <v>2.1208306447642107</v>
      </c>
    </row>
    <row r="79" spans="1:22" x14ac:dyDescent="0.15">
      <c r="A79" s="18">
        <v>39</v>
      </c>
      <c r="B79" s="18">
        <v>77</v>
      </c>
      <c r="D79">
        <v>954.55352783203102</v>
      </c>
      <c r="E79">
        <v>656.31793212890602</v>
      </c>
      <c r="F79">
        <v>469.94976806640602</v>
      </c>
      <c r="G79">
        <v>469.88943481445301</v>
      </c>
      <c r="I79" s="19">
        <f t="shared" si="7"/>
        <v>484.603759765625</v>
      </c>
      <c r="J79" s="19">
        <f t="shared" si="7"/>
        <v>186.42849731445301</v>
      </c>
      <c r="K79" s="19">
        <f t="shared" si="8"/>
        <v>354.1038116455079</v>
      </c>
      <c r="L79" s="20">
        <f t="shared" si="9"/>
        <v>1.8994081738921775</v>
      </c>
      <c r="M79" s="20">
        <f t="shared" si="5"/>
        <v>2.2383184004768166</v>
      </c>
      <c r="P79" s="18">
        <f t="shared" si="10"/>
        <v>0.22864470849210095</v>
      </c>
      <c r="U79" s="18">
        <v>20</v>
      </c>
      <c r="V79" s="20">
        <f t="shared" si="6"/>
        <v>2.0770733266617794</v>
      </c>
    </row>
    <row r="80" spans="1:22" x14ac:dyDescent="0.15">
      <c r="A80" s="18">
        <v>39.5</v>
      </c>
      <c r="B80" s="18">
        <v>78</v>
      </c>
      <c r="D80">
        <v>961.22357177734398</v>
      </c>
      <c r="E80">
        <v>658.77166748046898</v>
      </c>
      <c r="F80">
        <v>469.60287475585898</v>
      </c>
      <c r="G80">
        <v>469.55340576171898</v>
      </c>
      <c r="I80" s="19">
        <f t="shared" si="7"/>
        <v>491.620697021485</v>
      </c>
      <c r="J80" s="19">
        <f t="shared" si="7"/>
        <v>189.21826171875</v>
      </c>
      <c r="K80" s="19">
        <f t="shared" si="8"/>
        <v>359.16791381836003</v>
      </c>
      <c r="L80" s="20">
        <f t="shared" si="9"/>
        <v>1.8981672834106234</v>
      </c>
      <c r="M80" s="20">
        <f t="shared" si="5"/>
        <v>2.2414225129001935</v>
      </c>
      <c r="P80" s="18">
        <f t="shared" si="10"/>
        <v>0.36764235116508975</v>
      </c>
      <c r="U80" s="18">
        <v>20.5</v>
      </c>
      <c r="V80" s="20">
        <f t="shared" si="6"/>
        <v>2.0590477957670021</v>
      </c>
    </row>
    <row r="81" spans="1:22" x14ac:dyDescent="0.15">
      <c r="A81" s="18">
        <v>40</v>
      </c>
      <c r="B81" s="18">
        <v>79</v>
      </c>
      <c r="D81">
        <v>958.408203125</v>
      </c>
      <c r="E81">
        <v>658.31024169921898</v>
      </c>
      <c r="F81">
        <v>470.07928466796898</v>
      </c>
      <c r="G81">
        <v>470.12243652343801</v>
      </c>
      <c r="I81" s="19">
        <f t="shared" si="7"/>
        <v>488.32891845703102</v>
      </c>
      <c r="J81" s="19">
        <f t="shared" si="7"/>
        <v>188.18780517578097</v>
      </c>
      <c r="K81" s="19">
        <f t="shared" si="8"/>
        <v>356.59745483398433</v>
      </c>
      <c r="L81" s="20">
        <f t="shared" si="9"/>
        <v>1.8949020341721752</v>
      </c>
      <c r="M81" s="20">
        <f t="shared" si="5"/>
        <v>2.2425022665666767</v>
      </c>
      <c r="P81" s="18">
        <f t="shared" si="10"/>
        <v>0.41599215099141901</v>
      </c>
      <c r="U81" s="18">
        <v>21</v>
      </c>
      <c r="V81" s="20">
        <f t="shared" si="6"/>
        <v>2.0235993608388392</v>
      </c>
    </row>
    <row r="82" spans="1:22" x14ac:dyDescent="0.15">
      <c r="A82" s="18">
        <v>40.5</v>
      </c>
      <c r="B82" s="18">
        <v>80</v>
      </c>
      <c r="D82">
        <v>958.96392822265602</v>
      </c>
      <c r="E82">
        <v>658.71124267578102</v>
      </c>
      <c r="F82">
        <v>470.51956176757801</v>
      </c>
      <c r="G82">
        <v>470.24716186523398</v>
      </c>
      <c r="I82" s="19">
        <f t="shared" si="7"/>
        <v>488.44436645507801</v>
      </c>
      <c r="J82" s="19">
        <f t="shared" si="7"/>
        <v>188.46408081054705</v>
      </c>
      <c r="K82" s="19">
        <f t="shared" si="8"/>
        <v>356.51950988769511</v>
      </c>
      <c r="L82" s="20">
        <f t="shared" si="9"/>
        <v>1.8917106557089003</v>
      </c>
      <c r="M82" s="20">
        <f t="shared" si="5"/>
        <v>2.2436558910083333</v>
      </c>
      <c r="P82" s="18">
        <f t="shared" si="10"/>
        <v>0.46764977676315789</v>
      </c>
      <c r="U82" s="18">
        <v>21.5</v>
      </c>
      <c r="V82" s="20">
        <f t="shared" si="6"/>
        <v>2.0024365419907464</v>
      </c>
    </row>
    <row r="83" spans="1:22" x14ac:dyDescent="0.15">
      <c r="A83" s="18">
        <v>41</v>
      </c>
      <c r="B83" s="18">
        <v>81</v>
      </c>
      <c r="D83">
        <v>961.86309814453102</v>
      </c>
      <c r="E83">
        <v>653.23486328125</v>
      </c>
      <c r="F83">
        <v>470.71520996093801</v>
      </c>
      <c r="G83">
        <v>470.69125366210898</v>
      </c>
      <c r="I83" s="19">
        <f t="shared" si="7"/>
        <v>491.14788818359301</v>
      </c>
      <c r="J83" s="19">
        <f t="shared" si="7"/>
        <v>182.54360961914102</v>
      </c>
      <c r="K83" s="19">
        <f t="shared" si="8"/>
        <v>363.36736145019432</v>
      </c>
      <c r="L83" s="20">
        <f t="shared" si="9"/>
        <v>1.9905783730710922</v>
      </c>
      <c r="M83" s="20">
        <f t="shared" si="5"/>
        <v>2.3468686112754562</v>
      </c>
      <c r="P83" s="18">
        <f t="shared" si="10"/>
        <v>5.0893653766736682</v>
      </c>
      <c r="U83" s="18">
        <v>22</v>
      </c>
      <c r="V83" s="20">
        <f t="shared" si="6"/>
        <v>1.9848226236990303</v>
      </c>
    </row>
    <row r="84" spans="1:22" x14ac:dyDescent="0.15">
      <c r="A84" s="18">
        <v>41.5</v>
      </c>
      <c r="B84" s="18">
        <v>82</v>
      </c>
      <c r="D84">
        <v>964.30810546875</v>
      </c>
      <c r="E84">
        <v>654.30517578125</v>
      </c>
      <c r="F84">
        <v>470.23150634765602</v>
      </c>
      <c r="G84">
        <v>469.99569702148398</v>
      </c>
      <c r="I84" s="19">
        <f t="shared" si="7"/>
        <v>494.07659912109398</v>
      </c>
      <c r="J84" s="19">
        <f t="shared" si="7"/>
        <v>184.30947875976602</v>
      </c>
      <c r="K84" s="19">
        <f t="shared" si="8"/>
        <v>365.05996398925777</v>
      </c>
      <c r="L84" s="20">
        <f t="shared" si="9"/>
        <v>1.9806901221021129</v>
      </c>
      <c r="M84" s="20">
        <f t="shared" si="5"/>
        <v>2.3413253632114084</v>
      </c>
      <c r="P84" s="18">
        <f t="shared" si="10"/>
        <v>4.8411467851524028</v>
      </c>
      <c r="U84" s="18">
        <v>65</v>
      </c>
      <c r="V84" s="20">
        <f t="shared" ref="V84:V104" si="11">L131</f>
        <v>1.6774472247866403</v>
      </c>
    </row>
    <row r="85" spans="1:22" x14ac:dyDescent="0.15">
      <c r="A85" s="18">
        <v>42</v>
      </c>
      <c r="B85" s="18">
        <v>83</v>
      </c>
      <c r="D85">
        <v>962.13146972656295</v>
      </c>
      <c r="E85">
        <v>655.215576171875</v>
      </c>
      <c r="F85">
        <v>470.58016967773398</v>
      </c>
      <c r="G85">
        <v>470.56097412109398</v>
      </c>
      <c r="I85" s="19">
        <f t="shared" si="7"/>
        <v>491.55130004882898</v>
      </c>
      <c r="J85" s="19">
        <f t="shared" si="7"/>
        <v>184.65460205078102</v>
      </c>
      <c r="K85" s="19">
        <f t="shared" si="8"/>
        <v>362.29307861328226</v>
      </c>
      <c r="L85" s="20">
        <f t="shared" si="9"/>
        <v>1.9620040583318346</v>
      </c>
      <c r="M85" s="20">
        <f t="shared" si="5"/>
        <v>2.326984302346061</v>
      </c>
      <c r="P85" s="18">
        <f t="shared" si="10"/>
        <v>4.1989749234952045</v>
      </c>
      <c r="U85" s="18">
        <v>65.5</v>
      </c>
      <c r="V85" s="20">
        <f t="shared" si="11"/>
        <v>1.6709856178917906</v>
      </c>
    </row>
    <row r="86" spans="1:22" x14ac:dyDescent="0.15">
      <c r="A86" s="18">
        <v>42.5</v>
      </c>
      <c r="B86" s="18">
        <v>84</v>
      </c>
      <c r="D86">
        <v>956.01312255859398</v>
      </c>
      <c r="E86">
        <v>654.72393798828102</v>
      </c>
      <c r="F86">
        <v>469.63217163085898</v>
      </c>
      <c r="G86">
        <v>469.48068237304699</v>
      </c>
      <c r="I86" s="19">
        <f t="shared" si="7"/>
        <v>486.380950927735</v>
      </c>
      <c r="J86" s="19">
        <f t="shared" si="7"/>
        <v>185.24325561523403</v>
      </c>
      <c r="K86" s="19">
        <f t="shared" si="8"/>
        <v>356.71067199707119</v>
      </c>
      <c r="L86" s="20">
        <f t="shared" si="9"/>
        <v>1.9256337879204064</v>
      </c>
      <c r="M86" s="20">
        <f t="shared" si="5"/>
        <v>2.2949590348395645</v>
      </c>
      <c r="P86" s="18">
        <f t="shared" si="10"/>
        <v>2.7649299914072243</v>
      </c>
      <c r="U86" s="18">
        <v>66</v>
      </c>
      <c r="V86" s="20">
        <f t="shared" si="11"/>
        <v>1.681383781765871</v>
      </c>
    </row>
    <row r="87" spans="1:22" x14ac:dyDescent="0.15">
      <c r="A87" s="18">
        <v>43</v>
      </c>
      <c r="B87" s="18">
        <v>85</v>
      </c>
      <c r="C87" s="18" t="s">
        <v>10</v>
      </c>
      <c r="D87">
        <v>955.21923828125</v>
      </c>
      <c r="E87">
        <v>657.60198974609398</v>
      </c>
      <c r="F87">
        <v>469.2890625</v>
      </c>
      <c r="G87">
        <v>469.09771728515602</v>
      </c>
      <c r="I87" s="19">
        <f t="shared" si="7"/>
        <v>485.93017578125</v>
      </c>
      <c r="J87" s="19">
        <f t="shared" si="7"/>
        <v>188.50427246093795</v>
      </c>
      <c r="K87" s="19">
        <f t="shared" si="8"/>
        <v>353.97718505859348</v>
      </c>
      <c r="L87" s="20">
        <f t="shared" si="9"/>
        <v>1.87782048882709</v>
      </c>
      <c r="M87" s="20">
        <f t="shared" si="5"/>
        <v>2.2514907386511789</v>
      </c>
      <c r="P87" s="18">
        <f t="shared" si="10"/>
        <v>0.81848286671705095</v>
      </c>
      <c r="U87" s="18">
        <v>66.5</v>
      </c>
      <c r="V87" s="20">
        <f t="shared" si="11"/>
        <v>1.6638538265112954</v>
      </c>
    </row>
    <row r="88" spans="1:22" x14ac:dyDescent="0.15">
      <c r="A88" s="18">
        <v>43.5</v>
      </c>
      <c r="B88" s="18">
        <v>86</v>
      </c>
      <c r="D88">
        <v>952.255615234375</v>
      </c>
      <c r="E88">
        <v>658.90277099609398</v>
      </c>
      <c r="F88">
        <v>469.57107543945301</v>
      </c>
      <c r="G88">
        <v>469.64883422851602</v>
      </c>
      <c r="I88" s="19">
        <f t="shared" si="7"/>
        <v>482.68453979492199</v>
      </c>
      <c r="J88" s="19">
        <f t="shared" si="7"/>
        <v>189.25393676757795</v>
      </c>
      <c r="K88" s="19">
        <f t="shared" si="8"/>
        <v>350.20678405761743</v>
      </c>
      <c r="L88" s="20">
        <f t="shared" si="9"/>
        <v>1.8504597052990504</v>
      </c>
      <c r="M88" s="20">
        <f t="shared" ref="M88:M151" si="12">L88+ABS($N$2)*A88</f>
        <v>2.2284749580280709</v>
      </c>
      <c r="P88" s="18">
        <f t="shared" si="10"/>
        <v>-0.21213033749494539</v>
      </c>
      <c r="U88" s="18">
        <v>67</v>
      </c>
      <c r="V88" s="20">
        <f t="shared" si="11"/>
        <v>1.6339196359658454</v>
      </c>
    </row>
    <row r="89" spans="1:22" x14ac:dyDescent="0.15">
      <c r="A89" s="18">
        <v>44</v>
      </c>
      <c r="B89" s="18">
        <v>87</v>
      </c>
      <c r="D89">
        <v>953.74908447265602</v>
      </c>
      <c r="E89">
        <v>659.74182128906295</v>
      </c>
      <c r="F89">
        <v>470.44155883789102</v>
      </c>
      <c r="G89">
        <v>470.22039794921898</v>
      </c>
      <c r="I89" s="19">
        <f t="shared" si="7"/>
        <v>483.307525634765</v>
      </c>
      <c r="J89" s="19">
        <f t="shared" si="7"/>
        <v>189.52142333984398</v>
      </c>
      <c r="K89" s="19">
        <f t="shared" si="8"/>
        <v>350.64252929687422</v>
      </c>
      <c r="L89" s="20">
        <f t="shared" si="9"/>
        <v>1.8501471924264352</v>
      </c>
      <c r="M89" s="20">
        <f t="shared" si="12"/>
        <v>2.232507448060387</v>
      </c>
      <c r="P89" s="18">
        <f t="shared" si="10"/>
        <v>-3.1561294836203346E-2</v>
      </c>
      <c r="U89" s="18">
        <v>67.5</v>
      </c>
      <c r="V89" s="20">
        <f t="shared" si="11"/>
        <v>1.6452711605935391</v>
      </c>
    </row>
    <row r="90" spans="1:22" x14ac:dyDescent="0.15">
      <c r="A90" s="18">
        <v>44.5</v>
      </c>
      <c r="B90" s="18">
        <v>88</v>
      </c>
      <c r="D90">
        <v>954.48541259765602</v>
      </c>
      <c r="E90">
        <v>661.15185546875</v>
      </c>
      <c r="F90">
        <v>470.27972412109398</v>
      </c>
      <c r="G90">
        <v>469.69250488281301</v>
      </c>
      <c r="I90" s="19">
        <f t="shared" si="7"/>
        <v>484.20568847656205</v>
      </c>
      <c r="J90" s="19">
        <f t="shared" si="7"/>
        <v>191.45935058593699</v>
      </c>
      <c r="K90" s="19">
        <f t="shared" si="8"/>
        <v>350.18414306640614</v>
      </c>
      <c r="L90" s="20">
        <f t="shared" si="9"/>
        <v>1.8290260673856467</v>
      </c>
      <c r="M90" s="20">
        <f t="shared" si="12"/>
        <v>2.2157313259245295</v>
      </c>
      <c r="P90" s="18">
        <f t="shared" si="10"/>
        <v>-0.78277166096773609</v>
      </c>
      <c r="U90" s="18">
        <v>68</v>
      </c>
      <c r="V90" s="20">
        <f t="shared" si="11"/>
        <v>1.6635519395775455</v>
      </c>
    </row>
    <row r="91" spans="1:22" x14ac:dyDescent="0.15">
      <c r="A91" s="18">
        <v>45</v>
      </c>
      <c r="B91" s="18">
        <v>89</v>
      </c>
      <c r="D91">
        <v>957.74835205078102</v>
      </c>
      <c r="E91">
        <v>657.52185058593795</v>
      </c>
      <c r="F91">
        <v>469.50796508789102</v>
      </c>
      <c r="G91">
        <v>469.47967529296898</v>
      </c>
      <c r="I91" s="19">
        <f t="shared" si="7"/>
        <v>488.24038696289</v>
      </c>
      <c r="J91" s="19">
        <f t="shared" si="7"/>
        <v>188.04217529296898</v>
      </c>
      <c r="K91" s="19">
        <f t="shared" si="8"/>
        <v>356.61086425781173</v>
      </c>
      <c r="L91" s="20">
        <f t="shared" si="9"/>
        <v>1.8964408580267347</v>
      </c>
      <c r="M91" s="20">
        <f t="shared" si="12"/>
        <v>2.2874911194705492</v>
      </c>
      <c r="P91" s="18">
        <f t="shared" si="10"/>
        <v>2.4305275953608532</v>
      </c>
      <c r="U91" s="18">
        <v>68.5</v>
      </c>
      <c r="V91" s="20">
        <f t="shared" si="11"/>
        <v>1.6683406040910729</v>
      </c>
    </row>
    <row r="92" spans="1:22" x14ac:dyDescent="0.15">
      <c r="A92" s="18">
        <v>45.5</v>
      </c>
      <c r="B92" s="18">
        <v>90</v>
      </c>
      <c r="D92">
        <v>958.51818847656295</v>
      </c>
      <c r="E92">
        <v>654.94830322265602</v>
      </c>
      <c r="F92">
        <v>469.977783203125</v>
      </c>
      <c r="G92">
        <v>470.05352783203102</v>
      </c>
      <c r="I92" s="19">
        <f t="shared" si="7"/>
        <v>488.54040527343795</v>
      </c>
      <c r="J92" s="19">
        <f t="shared" si="7"/>
        <v>184.894775390625</v>
      </c>
      <c r="K92" s="19">
        <f t="shared" si="8"/>
        <v>359.1140625000005</v>
      </c>
      <c r="L92" s="20">
        <f t="shared" si="9"/>
        <v>1.942261817519205</v>
      </c>
      <c r="M92" s="20">
        <f t="shared" si="12"/>
        <v>2.3376570818679507</v>
      </c>
      <c r="P92" s="18">
        <f t="shared" si="10"/>
        <v>4.6768864782247181</v>
      </c>
      <c r="U92" s="18">
        <v>69</v>
      </c>
      <c r="V92" s="20">
        <f t="shared" si="11"/>
        <v>1.6825167217810024</v>
      </c>
    </row>
    <row r="93" spans="1:22" x14ac:dyDescent="0.15">
      <c r="A93" s="18">
        <v>46</v>
      </c>
      <c r="B93" s="18">
        <v>91</v>
      </c>
      <c r="D93">
        <v>957.09576416015602</v>
      </c>
      <c r="E93">
        <v>656.32629394531295</v>
      </c>
      <c r="F93">
        <v>470.27239990234398</v>
      </c>
      <c r="G93">
        <v>470.05807495117199</v>
      </c>
      <c r="I93" s="19">
        <f t="shared" si="7"/>
        <v>486.82336425781205</v>
      </c>
      <c r="J93" s="19">
        <f t="shared" si="7"/>
        <v>186.26821899414097</v>
      </c>
      <c r="K93" s="19">
        <f t="shared" si="8"/>
        <v>356.43561096191337</v>
      </c>
      <c r="L93" s="20">
        <f t="shared" si="9"/>
        <v>1.9135610620356283</v>
      </c>
      <c r="M93" s="20">
        <f t="shared" si="12"/>
        <v>2.3133013292893052</v>
      </c>
      <c r="P93" s="18">
        <f t="shared" si="10"/>
        <v>3.5862712774146015</v>
      </c>
      <c r="U93" s="18">
        <v>69.5</v>
      </c>
      <c r="V93" s="20">
        <f t="shared" si="11"/>
        <v>1.7263653530085568</v>
      </c>
    </row>
    <row r="94" spans="1:22" x14ac:dyDescent="0.15">
      <c r="A94" s="18">
        <v>46.5</v>
      </c>
      <c r="B94" s="18">
        <v>92</v>
      </c>
      <c r="D94">
        <v>959.52587890625</v>
      </c>
      <c r="E94">
        <v>657.68060302734398</v>
      </c>
      <c r="F94">
        <v>469.53497314453102</v>
      </c>
      <c r="G94">
        <v>469.363037109375</v>
      </c>
      <c r="I94" s="19">
        <f t="shared" si="7"/>
        <v>489.99090576171898</v>
      </c>
      <c r="J94" s="19">
        <f t="shared" si="7"/>
        <v>188.31756591796898</v>
      </c>
      <c r="K94" s="19">
        <f t="shared" si="8"/>
        <v>358.16860961914074</v>
      </c>
      <c r="L94" s="20">
        <f t="shared" si="9"/>
        <v>1.9019394599394874</v>
      </c>
      <c r="M94" s="20">
        <f t="shared" si="12"/>
        <v>2.3060247300980956</v>
      </c>
      <c r="P94" s="18">
        <f t="shared" si="10"/>
        <v>3.2604357417434997</v>
      </c>
      <c r="U94" s="18">
        <v>70</v>
      </c>
      <c r="V94" s="20">
        <f t="shared" si="11"/>
        <v>1.7513811980028464</v>
      </c>
    </row>
    <row r="95" spans="1:22" x14ac:dyDescent="0.15">
      <c r="A95" s="18">
        <v>47</v>
      </c>
      <c r="B95" s="18">
        <v>93</v>
      </c>
      <c r="D95">
        <v>948.51568603515602</v>
      </c>
      <c r="E95">
        <v>653.96942138671898</v>
      </c>
      <c r="F95">
        <v>469.66448974609398</v>
      </c>
      <c r="G95">
        <v>469.541015625</v>
      </c>
      <c r="I95" s="19">
        <f t="shared" si="7"/>
        <v>478.85119628906205</v>
      </c>
      <c r="J95" s="19">
        <f t="shared" si="7"/>
        <v>184.42840576171898</v>
      </c>
      <c r="K95" s="19">
        <f t="shared" si="8"/>
        <v>349.75131225585881</v>
      </c>
      <c r="L95" s="20">
        <f t="shared" si="9"/>
        <v>1.896406959716046</v>
      </c>
      <c r="M95" s="20">
        <f t="shared" si="12"/>
        <v>2.3048372327795854</v>
      </c>
      <c r="P95" s="18">
        <f t="shared" si="10"/>
        <v>3.2072613377784998</v>
      </c>
      <c r="U95" s="18">
        <v>70.5</v>
      </c>
      <c r="V95" s="20">
        <f t="shared" si="11"/>
        <v>1.7541462507779688</v>
      </c>
    </row>
    <row r="96" spans="1:22" x14ac:dyDescent="0.15">
      <c r="A96" s="18">
        <v>47.5</v>
      </c>
      <c r="B96" s="18">
        <v>94</v>
      </c>
      <c r="D96">
        <v>942.57867431640602</v>
      </c>
      <c r="E96">
        <v>655.19226074218795</v>
      </c>
      <c r="F96">
        <v>470.60287475585898</v>
      </c>
      <c r="G96">
        <v>470.64883422851602</v>
      </c>
      <c r="I96" s="19">
        <f t="shared" si="7"/>
        <v>471.97579956054705</v>
      </c>
      <c r="J96" s="19">
        <f t="shared" si="7"/>
        <v>184.54342651367193</v>
      </c>
      <c r="K96" s="19">
        <f t="shared" si="8"/>
        <v>342.79540100097671</v>
      </c>
      <c r="L96" s="20">
        <f t="shared" si="9"/>
        <v>1.8575324381742779</v>
      </c>
      <c r="M96" s="20">
        <f t="shared" si="12"/>
        <v>2.2703077141427483</v>
      </c>
      <c r="P96" s="18">
        <f t="shared" si="10"/>
        <v>1.6610796798563947</v>
      </c>
      <c r="U96" s="18">
        <v>71</v>
      </c>
      <c r="V96" s="20">
        <f t="shared" si="11"/>
        <v>1.7164663438399586</v>
      </c>
    </row>
    <row r="97" spans="1:22" x14ac:dyDescent="0.15">
      <c r="A97" s="18">
        <v>48</v>
      </c>
      <c r="B97" s="18">
        <v>95</v>
      </c>
      <c r="D97">
        <v>941.88165283203102</v>
      </c>
      <c r="E97">
        <v>658.345947265625</v>
      </c>
      <c r="F97">
        <v>469.78237915039102</v>
      </c>
      <c r="G97">
        <v>469.86492919921898</v>
      </c>
      <c r="I97" s="19">
        <f t="shared" si="7"/>
        <v>472.09927368164</v>
      </c>
      <c r="J97" s="19">
        <f t="shared" si="7"/>
        <v>188.48101806640602</v>
      </c>
      <c r="K97" s="19">
        <f t="shared" si="8"/>
        <v>340.16256103515582</v>
      </c>
      <c r="L97" s="20">
        <f t="shared" si="9"/>
        <v>1.8047576595501464</v>
      </c>
      <c r="M97" s="20">
        <f t="shared" si="12"/>
        <v>2.2218779384235483</v>
      </c>
      <c r="P97" s="18">
        <f t="shared" si="10"/>
        <v>-0.50753528700338102</v>
      </c>
      <c r="U97" s="18">
        <v>71.5</v>
      </c>
      <c r="V97" s="20">
        <f t="shared" si="11"/>
        <v>1.678827339671092</v>
      </c>
    </row>
    <row r="98" spans="1:22" x14ac:dyDescent="0.15">
      <c r="A98" s="18">
        <v>48.5</v>
      </c>
      <c r="B98" s="18">
        <v>96</v>
      </c>
      <c r="D98">
        <v>946.40240478515602</v>
      </c>
      <c r="E98">
        <v>659.45556640625</v>
      </c>
      <c r="F98">
        <v>469.26153564453102</v>
      </c>
      <c r="G98">
        <v>469.24765014648398</v>
      </c>
      <c r="I98" s="19">
        <f t="shared" si="7"/>
        <v>477.140869140625</v>
      </c>
      <c r="J98" s="19">
        <f t="shared" si="7"/>
        <v>190.20791625976602</v>
      </c>
      <c r="K98" s="19">
        <f t="shared" si="8"/>
        <v>343.99532775878879</v>
      </c>
      <c r="L98" s="20">
        <f t="shared" si="9"/>
        <v>1.8085226657390854</v>
      </c>
      <c r="M98" s="20">
        <f t="shared" si="12"/>
        <v>2.2299879475174187</v>
      </c>
      <c r="P98" s="18">
        <f t="shared" si="10"/>
        <v>-0.14438086720367033</v>
      </c>
      <c r="U98" s="18">
        <v>72</v>
      </c>
      <c r="V98" s="20">
        <f t="shared" si="11"/>
        <v>1.6878763394095864</v>
      </c>
    </row>
    <row r="99" spans="1:22" x14ac:dyDescent="0.15">
      <c r="A99" s="18">
        <v>49</v>
      </c>
      <c r="B99" s="18">
        <v>97</v>
      </c>
      <c r="D99">
        <v>944.33868408203102</v>
      </c>
      <c r="E99">
        <v>659.8955078125</v>
      </c>
      <c r="F99">
        <v>470.55288696289102</v>
      </c>
      <c r="G99">
        <v>470.29461669921898</v>
      </c>
      <c r="I99" s="19">
        <f t="shared" si="7"/>
        <v>473.78579711914</v>
      </c>
      <c r="J99" s="19">
        <f t="shared" si="7"/>
        <v>189.60089111328102</v>
      </c>
      <c r="K99" s="19">
        <f t="shared" si="8"/>
        <v>341.06517333984328</v>
      </c>
      <c r="L99" s="20">
        <f t="shared" si="9"/>
        <v>1.7988584934237823</v>
      </c>
      <c r="M99" s="20">
        <f t="shared" si="12"/>
        <v>2.2246687781070467</v>
      </c>
      <c r="P99" s="18">
        <f t="shared" si="10"/>
        <v>-0.38256554229854822</v>
      </c>
      <c r="U99" s="18">
        <v>72.5</v>
      </c>
      <c r="V99" s="20">
        <f t="shared" si="11"/>
        <v>1.6461504635168813</v>
      </c>
    </row>
    <row r="100" spans="1:22" x14ac:dyDescent="0.15">
      <c r="A100" s="18">
        <v>49.5</v>
      </c>
      <c r="B100" s="18">
        <v>98</v>
      </c>
      <c r="D100">
        <v>947.46105957031295</v>
      </c>
      <c r="E100">
        <v>663.19299316406295</v>
      </c>
      <c r="F100">
        <v>469.97955322265602</v>
      </c>
      <c r="G100">
        <v>469.90557861328102</v>
      </c>
      <c r="I100" s="19">
        <f t="shared" si="7"/>
        <v>477.48150634765693</v>
      </c>
      <c r="J100" s="19">
        <f t="shared" si="7"/>
        <v>193.28741455078193</v>
      </c>
      <c r="K100" s="19">
        <f t="shared" si="8"/>
        <v>342.18031616210959</v>
      </c>
      <c r="L100" s="20">
        <f t="shared" si="9"/>
        <v>1.770318657101233</v>
      </c>
      <c r="M100" s="20">
        <f t="shared" si="12"/>
        <v>2.2004739446894286</v>
      </c>
      <c r="P100" s="18">
        <f t="shared" si="10"/>
        <v>-1.4659750169644432</v>
      </c>
      <c r="U100" s="18">
        <v>73</v>
      </c>
      <c r="V100" s="20">
        <f t="shared" si="11"/>
        <v>1.6383788187372705</v>
      </c>
    </row>
    <row r="101" spans="1:22" x14ac:dyDescent="0.15">
      <c r="A101" s="18">
        <v>50</v>
      </c>
      <c r="B101" s="18">
        <v>99</v>
      </c>
      <c r="D101">
        <v>939.84851074218795</v>
      </c>
      <c r="E101">
        <v>661.58190917968795</v>
      </c>
      <c r="F101">
        <v>469.237060546875</v>
      </c>
      <c r="G101">
        <v>469.46453857421898</v>
      </c>
      <c r="I101" s="19">
        <f t="shared" si="7"/>
        <v>470.61145019531295</v>
      </c>
      <c r="J101" s="19">
        <f t="shared" si="7"/>
        <v>192.11737060546898</v>
      </c>
      <c r="K101" s="19">
        <f t="shared" si="8"/>
        <v>336.12929077148465</v>
      </c>
      <c r="L101" s="20">
        <f t="shared" si="9"/>
        <v>1.7496038474405193</v>
      </c>
      <c r="M101" s="20">
        <f t="shared" si="12"/>
        <v>2.1841041379336463</v>
      </c>
      <c r="P101" s="18">
        <f t="shared" si="10"/>
        <v>-2.1989911709318406</v>
      </c>
      <c r="U101" s="18">
        <v>73.5</v>
      </c>
      <c r="V101" s="20">
        <f t="shared" si="11"/>
        <v>1.619735163721201</v>
      </c>
    </row>
    <row r="102" spans="1:22" x14ac:dyDescent="0.15">
      <c r="A102" s="18">
        <v>50.5</v>
      </c>
      <c r="B102" s="18">
        <v>100</v>
      </c>
      <c r="D102">
        <v>935.83612060546898</v>
      </c>
      <c r="E102">
        <v>660.24652099609398</v>
      </c>
      <c r="F102">
        <v>470.88082885742199</v>
      </c>
      <c r="G102">
        <v>470.86593627929699</v>
      </c>
      <c r="I102" s="19">
        <f t="shared" si="7"/>
        <v>464.95529174804699</v>
      </c>
      <c r="J102" s="19">
        <f t="shared" si="7"/>
        <v>189.38058471679699</v>
      </c>
      <c r="K102" s="19">
        <f t="shared" si="8"/>
        <v>332.38888244628913</v>
      </c>
      <c r="L102" s="20">
        <f t="shared" si="9"/>
        <v>1.7551370587610617</v>
      </c>
      <c r="M102" s="20">
        <f t="shared" si="12"/>
        <v>2.1939823521591197</v>
      </c>
      <c r="P102" s="18">
        <f t="shared" si="10"/>
        <v>-1.7566590953216703</v>
      </c>
      <c r="U102" s="18">
        <v>74</v>
      </c>
      <c r="V102" s="20">
        <f t="shared" si="11"/>
        <v>1.6078844989636449</v>
      </c>
    </row>
    <row r="103" spans="1:22" x14ac:dyDescent="0.15">
      <c r="A103" s="18">
        <v>51</v>
      </c>
      <c r="B103" s="18">
        <v>101</v>
      </c>
      <c r="D103">
        <v>941.21051025390602</v>
      </c>
      <c r="E103">
        <v>657.12890625</v>
      </c>
      <c r="F103">
        <v>469.86013793945301</v>
      </c>
      <c r="G103">
        <v>469.78036499023398</v>
      </c>
      <c r="I103" s="19">
        <f t="shared" si="7"/>
        <v>471.35037231445301</v>
      </c>
      <c r="J103" s="19">
        <f t="shared" si="7"/>
        <v>187.34854125976602</v>
      </c>
      <c r="K103" s="19">
        <f t="shared" si="8"/>
        <v>340.20639343261678</v>
      </c>
      <c r="L103" s="20">
        <f t="shared" si="9"/>
        <v>1.8159009466794163</v>
      </c>
      <c r="M103" s="20">
        <f t="shared" si="12"/>
        <v>2.2590912429824055</v>
      </c>
      <c r="P103" s="18">
        <f t="shared" si="10"/>
        <v>1.1588224037809414</v>
      </c>
      <c r="U103" s="18">
        <v>74.5</v>
      </c>
      <c r="V103" s="20">
        <f t="shared" si="11"/>
        <v>1.6142194756037631</v>
      </c>
    </row>
    <row r="104" spans="1:22" x14ac:dyDescent="0.15">
      <c r="A104" s="18">
        <v>51.5</v>
      </c>
      <c r="B104" s="18">
        <v>102</v>
      </c>
      <c r="D104">
        <v>941.55242919921898</v>
      </c>
      <c r="E104">
        <v>656.35107421875</v>
      </c>
      <c r="F104">
        <v>470.69882202148398</v>
      </c>
      <c r="G104">
        <v>470.56753540039102</v>
      </c>
      <c r="I104" s="19">
        <f t="shared" si="7"/>
        <v>470.853607177735</v>
      </c>
      <c r="J104" s="19">
        <f t="shared" si="7"/>
        <v>185.78353881835898</v>
      </c>
      <c r="K104" s="19">
        <f t="shared" si="8"/>
        <v>340.80513000488372</v>
      </c>
      <c r="L104" s="20">
        <f t="shared" si="9"/>
        <v>1.834420488340949</v>
      </c>
      <c r="M104" s="20">
        <f t="shared" si="12"/>
        <v>2.2819557875488696</v>
      </c>
      <c r="P104" s="18">
        <f t="shared" si="10"/>
        <v>2.1826634771891897</v>
      </c>
      <c r="U104" s="18">
        <v>75</v>
      </c>
      <c r="V104" s="20">
        <f t="shared" si="11"/>
        <v>1.5938157024646293</v>
      </c>
    </row>
    <row r="105" spans="1:22" x14ac:dyDescent="0.15">
      <c r="A105" s="18">
        <v>52</v>
      </c>
      <c r="B105" s="18">
        <v>103</v>
      </c>
      <c r="D105">
        <v>949.88568115234398</v>
      </c>
      <c r="E105">
        <v>656.33941650390602</v>
      </c>
      <c r="F105">
        <v>469.14718627929699</v>
      </c>
      <c r="G105">
        <v>469.13104248046898</v>
      </c>
      <c r="I105" s="19">
        <f t="shared" si="7"/>
        <v>480.73849487304699</v>
      </c>
      <c r="J105" s="19">
        <f t="shared" si="7"/>
        <v>187.20837402343705</v>
      </c>
      <c r="K105" s="19">
        <f t="shared" si="8"/>
        <v>349.69263305664106</v>
      </c>
      <c r="L105" s="20">
        <f t="shared" si="9"/>
        <v>1.8679326439364419</v>
      </c>
      <c r="M105" s="20">
        <f t="shared" si="12"/>
        <v>2.3198129460492938</v>
      </c>
      <c r="P105" s="18">
        <f t="shared" si="10"/>
        <v>3.8778520116728403</v>
      </c>
      <c r="V105" s="20"/>
    </row>
    <row r="106" spans="1:22" x14ac:dyDescent="0.15">
      <c r="A106" s="18">
        <v>52.5</v>
      </c>
      <c r="B106" s="18">
        <v>104</v>
      </c>
      <c r="D106">
        <v>939.46832275390602</v>
      </c>
      <c r="E106">
        <v>654.80700683593795</v>
      </c>
      <c r="F106">
        <v>470.35345458984398</v>
      </c>
      <c r="G106">
        <v>470.29159545898398</v>
      </c>
      <c r="I106" s="19">
        <f t="shared" si="7"/>
        <v>469.11486816406205</v>
      </c>
      <c r="J106" s="19">
        <f t="shared" si="7"/>
        <v>184.51541137695398</v>
      </c>
      <c r="K106" s="19">
        <f t="shared" si="8"/>
        <v>339.95408020019426</v>
      </c>
      <c r="L106" s="20">
        <f t="shared" si="9"/>
        <v>1.8424156424835882</v>
      </c>
      <c r="M106" s="20">
        <f t="shared" si="12"/>
        <v>2.2986409475013714</v>
      </c>
      <c r="P106" s="18">
        <f t="shared" si="10"/>
        <v>2.9298006889582626</v>
      </c>
    </row>
    <row r="107" spans="1:22" x14ac:dyDescent="0.15">
      <c r="A107" s="18">
        <v>53</v>
      </c>
      <c r="B107" s="18">
        <v>105</v>
      </c>
      <c r="D107">
        <v>941.03277587890602</v>
      </c>
      <c r="E107">
        <v>658.02185058593795</v>
      </c>
      <c r="F107">
        <v>469.45697021484398</v>
      </c>
      <c r="G107">
        <v>469.26708984375</v>
      </c>
      <c r="I107" s="19">
        <f t="shared" si="7"/>
        <v>471.57580566406205</v>
      </c>
      <c r="J107" s="19">
        <f t="shared" si="7"/>
        <v>188.75476074218795</v>
      </c>
      <c r="K107" s="19">
        <f t="shared" si="8"/>
        <v>339.44747314453048</v>
      </c>
      <c r="L107" s="20">
        <f t="shared" si="9"/>
        <v>1.7983518498278688</v>
      </c>
      <c r="M107" s="20">
        <f t="shared" si="12"/>
        <v>2.2589221577505834</v>
      </c>
      <c r="P107" s="18">
        <f t="shared" si="10"/>
        <v>1.1512510128554398</v>
      </c>
    </row>
    <row r="108" spans="1:22" x14ac:dyDescent="0.15">
      <c r="A108" s="18">
        <v>53.5</v>
      </c>
      <c r="B108" s="18">
        <v>106</v>
      </c>
      <c r="D108">
        <v>939.97412109375</v>
      </c>
      <c r="E108">
        <v>656.65625</v>
      </c>
      <c r="F108">
        <v>469.52285766601602</v>
      </c>
      <c r="G108">
        <v>469.37136840820301</v>
      </c>
      <c r="I108" s="19">
        <f t="shared" si="7"/>
        <v>470.45126342773398</v>
      </c>
      <c r="J108" s="19">
        <f t="shared" si="7"/>
        <v>187.28488159179699</v>
      </c>
      <c r="K108" s="19">
        <f t="shared" si="8"/>
        <v>339.35184631347613</v>
      </c>
      <c r="L108" s="20">
        <f t="shared" si="9"/>
        <v>1.811955366761113</v>
      </c>
      <c r="M108" s="20">
        <f t="shared" si="12"/>
        <v>2.2768706775887591</v>
      </c>
      <c r="P108" s="18">
        <f t="shared" si="10"/>
        <v>1.9549596440853005</v>
      </c>
    </row>
    <row r="109" spans="1:22" x14ac:dyDescent="0.15">
      <c r="A109" s="18">
        <v>54</v>
      </c>
      <c r="B109" s="18">
        <v>107</v>
      </c>
      <c r="D109">
        <v>936.219970703125</v>
      </c>
      <c r="E109">
        <v>658.10412597656295</v>
      </c>
      <c r="F109">
        <v>470.49380493164102</v>
      </c>
      <c r="G109">
        <v>470.50921630859398</v>
      </c>
      <c r="I109" s="19">
        <f t="shared" si="7"/>
        <v>465.72616577148398</v>
      </c>
      <c r="J109" s="19">
        <f t="shared" si="7"/>
        <v>187.59490966796898</v>
      </c>
      <c r="K109" s="19">
        <f t="shared" si="8"/>
        <v>334.40972900390568</v>
      </c>
      <c r="L109" s="20">
        <f t="shared" si="9"/>
        <v>1.7826162212812147</v>
      </c>
      <c r="M109" s="20">
        <f t="shared" si="12"/>
        <v>2.2518765350137917</v>
      </c>
      <c r="P109" s="18">
        <f t="shared" si="10"/>
        <v>0.83575826710240819</v>
      </c>
    </row>
    <row r="110" spans="1:22" x14ac:dyDescent="0.15">
      <c r="A110" s="18">
        <v>54.5</v>
      </c>
      <c r="B110" s="18">
        <v>108</v>
      </c>
      <c r="D110">
        <v>936.03277587890602</v>
      </c>
      <c r="E110">
        <v>659.70538330078102</v>
      </c>
      <c r="F110">
        <v>469.740966796875</v>
      </c>
      <c r="G110">
        <v>469.55691528320301</v>
      </c>
      <c r="I110" s="19">
        <f t="shared" si="7"/>
        <v>466.29180908203102</v>
      </c>
      <c r="J110" s="19">
        <f t="shared" si="7"/>
        <v>190.14846801757801</v>
      </c>
      <c r="K110" s="19">
        <f t="shared" si="8"/>
        <v>333.18788146972645</v>
      </c>
      <c r="L110" s="20">
        <f t="shared" si="9"/>
        <v>1.7522512010926397</v>
      </c>
      <c r="M110" s="20">
        <f t="shared" si="12"/>
        <v>2.2258565177301479</v>
      </c>
      <c r="P110" s="18">
        <f t="shared" si="10"/>
        <v>-0.32938028828613658</v>
      </c>
    </row>
    <row r="111" spans="1:22" x14ac:dyDescent="0.15">
      <c r="A111" s="18">
        <v>55</v>
      </c>
      <c r="B111" s="18">
        <v>109</v>
      </c>
      <c r="D111">
        <v>938.330322265625</v>
      </c>
      <c r="E111">
        <v>661.47412109375</v>
      </c>
      <c r="F111">
        <v>469.24237060546898</v>
      </c>
      <c r="G111">
        <v>469.07623291015602</v>
      </c>
      <c r="I111" s="19">
        <f t="shared" si="7"/>
        <v>469.08795166015602</v>
      </c>
      <c r="J111" s="19">
        <f t="shared" si="7"/>
        <v>192.39788818359398</v>
      </c>
      <c r="K111" s="19">
        <f t="shared" si="8"/>
        <v>334.40942993164026</v>
      </c>
      <c r="L111" s="20">
        <f t="shared" si="9"/>
        <v>1.7381138280090322</v>
      </c>
      <c r="M111" s="20">
        <f t="shared" si="12"/>
        <v>2.2160641475514717</v>
      </c>
      <c r="P111" s="18">
        <f t="shared" si="10"/>
        <v>-0.76786839225002734</v>
      </c>
    </row>
    <row r="112" spans="1:22" x14ac:dyDescent="0.15">
      <c r="A112" s="18">
        <v>55.5</v>
      </c>
      <c r="B112" s="18">
        <v>110</v>
      </c>
      <c r="D112">
        <v>929.88201904296898</v>
      </c>
      <c r="E112">
        <v>658.36273193359398</v>
      </c>
      <c r="F112">
        <v>469.96768188476602</v>
      </c>
      <c r="G112">
        <v>470.07876586914102</v>
      </c>
      <c r="I112" s="19">
        <f t="shared" si="7"/>
        <v>459.91433715820295</v>
      </c>
      <c r="J112" s="19">
        <f t="shared" si="7"/>
        <v>188.28396606445295</v>
      </c>
      <c r="K112" s="19">
        <f t="shared" si="8"/>
        <v>328.11556091308591</v>
      </c>
      <c r="L112" s="20">
        <f t="shared" si="9"/>
        <v>1.7426633173892572</v>
      </c>
      <c r="M112" s="20">
        <f t="shared" si="12"/>
        <v>2.2249586398366281</v>
      </c>
      <c r="P112" s="18">
        <f t="shared" si="10"/>
        <v>-0.36958595534495858</v>
      </c>
    </row>
    <row r="113" spans="1:16" x14ac:dyDescent="0.15">
      <c r="A113" s="18">
        <v>56</v>
      </c>
      <c r="B113" s="18">
        <v>111</v>
      </c>
      <c r="D113">
        <v>927.85577392578102</v>
      </c>
      <c r="E113">
        <v>657.56005859375</v>
      </c>
      <c r="F113">
        <v>470.02423095703102</v>
      </c>
      <c r="G113">
        <v>469.96011352539102</v>
      </c>
      <c r="I113" s="19">
        <f t="shared" si="7"/>
        <v>457.83154296875</v>
      </c>
      <c r="J113" s="19">
        <f t="shared" si="7"/>
        <v>187.59994506835898</v>
      </c>
      <c r="K113" s="19">
        <f t="shared" si="8"/>
        <v>326.51158142089872</v>
      </c>
      <c r="L113" s="20">
        <f t="shared" si="9"/>
        <v>1.7404673615545152</v>
      </c>
      <c r="M113" s="20">
        <f t="shared" si="12"/>
        <v>2.2271076869068174</v>
      </c>
      <c r="P113" s="18">
        <f t="shared" si="10"/>
        <v>-0.27335475105608692</v>
      </c>
    </row>
    <row r="114" spans="1:16" x14ac:dyDescent="0.15">
      <c r="A114" s="18">
        <v>56.5</v>
      </c>
      <c r="B114" s="18">
        <v>112</v>
      </c>
      <c r="D114">
        <v>929.88928222656295</v>
      </c>
      <c r="E114">
        <v>658.34777832031295</v>
      </c>
      <c r="F114">
        <v>468.948486328125</v>
      </c>
      <c r="G114">
        <v>469.05554199218801</v>
      </c>
      <c r="I114" s="19">
        <f t="shared" si="7"/>
        <v>460.94079589843795</v>
      </c>
      <c r="J114" s="19">
        <f t="shared" si="7"/>
        <v>189.29223632812494</v>
      </c>
      <c r="K114" s="19">
        <f t="shared" si="8"/>
        <v>328.43623046875052</v>
      </c>
      <c r="L114" s="20">
        <f t="shared" si="9"/>
        <v>1.7350750186047204</v>
      </c>
      <c r="M114" s="20">
        <f t="shared" si="12"/>
        <v>2.2260603468619538</v>
      </c>
      <c r="P114" s="18">
        <f t="shared" si="10"/>
        <v>-0.32025311601759104</v>
      </c>
    </row>
    <row r="115" spans="1:16" x14ac:dyDescent="0.15">
      <c r="A115" s="18">
        <v>57</v>
      </c>
      <c r="B115" s="18">
        <v>113</v>
      </c>
      <c r="D115">
        <v>922.93884277343795</v>
      </c>
      <c r="E115">
        <v>653.45050048828102</v>
      </c>
      <c r="F115">
        <v>470.19943237304699</v>
      </c>
      <c r="G115">
        <v>470.08709716796898</v>
      </c>
      <c r="I115" s="19">
        <f t="shared" si="7"/>
        <v>452.73941040039097</v>
      </c>
      <c r="J115" s="19">
        <f t="shared" si="7"/>
        <v>183.36340332031205</v>
      </c>
      <c r="K115" s="19">
        <f t="shared" si="8"/>
        <v>324.38502807617255</v>
      </c>
      <c r="L115" s="20">
        <f t="shared" si="9"/>
        <v>1.7690827188101108</v>
      </c>
      <c r="M115" s="20">
        <f t="shared" si="12"/>
        <v>2.2644130499722754</v>
      </c>
      <c r="P115" s="18">
        <f t="shared" si="10"/>
        <v>1.3971251858521687</v>
      </c>
    </row>
    <row r="116" spans="1:16" x14ac:dyDescent="0.15">
      <c r="A116" s="18">
        <v>57.5</v>
      </c>
      <c r="B116" s="18">
        <v>114</v>
      </c>
      <c r="D116">
        <v>928.43994140625</v>
      </c>
      <c r="E116">
        <v>652.132568359375</v>
      </c>
      <c r="F116">
        <v>468.91793823242199</v>
      </c>
      <c r="G116">
        <v>468.94393920898398</v>
      </c>
      <c r="I116" s="19">
        <f t="shared" si="7"/>
        <v>459.52200317382801</v>
      </c>
      <c r="J116" s="19">
        <f t="shared" si="7"/>
        <v>183.18862915039102</v>
      </c>
      <c r="K116" s="19">
        <f t="shared" si="8"/>
        <v>331.28996276855429</v>
      </c>
      <c r="L116" s="20">
        <f t="shared" si="9"/>
        <v>1.8084635727940166</v>
      </c>
      <c r="M116" s="20">
        <f t="shared" si="12"/>
        <v>2.3081389068611124</v>
      </c>
      <c r="P116" s="18">
        <f t="shared" si="10"/>
        <v>3.355105504359142</v>
      </c>
    </row>
    <row r="117" spans="1:16" x14ac:dyDescent="0.15">
      <c r="A117" s="18">
        <v>58</v>
      </c>
      <c r="B117" s="18">
        <v>115</v>
      </c>
      <c r="D117">
        <v>928.25311279296898</v>
      </c>
      <c r="E117">
        <v>649.646728515625</v>
      </c>
      <c r="F117">
        <v>470.06842041015602</v>
      </c>
      <c r="G117">
        <v>469.97552490234398</v>
      </c>
      <c r="I117" s="19">
        <f t="shared" si="7"/>
        <v>458.18469238281295</v>
      </c>
      <c r="J117" s="19">
        <f t="shared" si="7"/>
        <v>179.67120361328102</v>
      </c>
      <c r="K117" s="19">
        <f t="shared" si="8"/>
        <v>332.41484985351622</v>
      </c>
      <c r="L117" s="20">
        <f t="shared" si="9"/>
        <v>1.8501286971338828</v>
      </c>
      <c r="M117" s="20">
        <f t="shared" si="12"/>
        <v>2.3541490341059101</v>
      </c>
      <c r="P117" s="18">
        <f t="shared" si="10"/>
        <v>5.4153721293526953</v>
      </c>
    </row>
    <row r="118" spans="1:16" x14ac:dyDescent="0.15">
      <c r="A118" s="18">
        <v>58.5</v>
      </c>
      <c r="B118" s="18">
        <v>116</v>
      </c>
      <c r="D118">
        <v>923.15441894531295</v>
      </c>
      <c r="E118">
        <v>648.88568115234398</v>
      </c>
      <c r="F118">
        <v>468.814697265625</v>
      </c>
      <c r="G118">
        <v>468.89901733398398</v>
      </c>
      <c r="I118" s="19">
        <f t="shared" si="7"/>
        <v>454.33972167968795</v>
      </c>
      <c r="J118" s="19">
        <f t="shared" si="7"/>
        <v>179.98666381836</v>
      </c>
      <c r="K118" s="19">
        <f t="shared" si="8"/>
        <v>328.34905700683595</v>
      </c>
      <c r="L118" s="20">
        <f t="shared" si="9"/>
        <v>1.8242965897640127</v>
      </c>
      <c r="M118" s="20">
        <f t="shared" si="12"/>
        <v>2.3326619296409712</v>
      </c>
      <c r="P118" s="18">
        <f t="shared" si="10"/>
        <v>4.4532108216621342</v>
      </c>
    </row>
    <row r="119" spans="1:16" x14ac:dyDescent="0.15">
      <c r="A119" s="18">
        <v>59</v>
      </c>
      <c r="B119" s="18">
        <v>117</v>
      </c>
      <c r="D119">
        <v>909.88458251953102</v>
      </c>
      <c r="E119">
        <v>645.18939208984398</v>
      </c>
      <c r="F119">
        <v>469.58773803710898</v>
      </c>
      <c r="G119">
        <v>469.45846557617199</v>
      </c>
      <c r="I119" s="19">
        <f t="shared" si="7"/>
        <v>440.29684448242205</v>
      </c>
      <c r="J119" s="19">
        <f t="shared" si="7"/>
        <v>175.73092651367199</v>
      </c>
      <c r="K119" s="19">
        <f t="shared" si="8"/>
        <v>317.28519592285164</v>
      </c>
      <c r="L119" s="20">
        <f t="shared" si="9"/>
        <v>1.8055171176609408</v>
      </c>
      <c r="M119" s="20">
        <f t="shared" si="12"/>
        <v>2.3182274604428308</v>
      </c>
      <c r="P119" s="18">
        <f t="shared" si="10"/>
        <v>3.8068562706260107</v>
      </c>
    </row>
    <row r="120" spans="1:16" x14ac:dyDescent="0.15">
      <c r="A120" s="18">
        <v>59.5</v>
      </c>
      <c r="B120" s="18">
        <v>118</v>
      </c>
      <c r="D120">
        <v>910.62237548828102</v>
      </c>
      <c r="E120">
        <v>645.94793701171898</v>
      </c>
      <c r="F120">
        <v>469.65841674804699</v>
      </c>
      <c r="G120">
        <v>469.28326416015602</v>
      </c>
      <c r="I120" s="19">
        <f t="shared" si="7"/>
        <v>440.96395874023403</v>
      </c>
      <c r="J120" s="19">
        <f t="shared" si="7"/>
        <v>176.66467285156295</v>
      </c>
      <c r="K120" s="19">
        <f t="shared" si="8"/>
        <v>317.29868774413995</v>
      </c>
      <c r="L120" s="20">
        <f t="shared" si="9"/>
        <v>1.7960505777560882</v>
      </c>
      <c r="M120" s="20">
        <f t="shared" si="12"/>
        <v>2.3131059234429094</v>
      </c>
      <c r="P120" s="18">
        <f t="shared" si="10"/>
        <v>3.5775212876239659</v>
      </c>
    </row>
    <row r="121" spans="1:16" x14ac:dyDescent="0.15">
      <c r="A121" s="18">
        <v>60</v>
      </c>
      <c r="B121" s="18">
        <v>119</v>
      </c>
      <c r="D121">
        <v>905.46319580078102</v>
      </c>
      <c r="E121">
        <v>646.53753662109398</v>
      </c>
      <c r="F121">
        <v>469.681396484375</v>
      </c>
      <c r="G121">
        <v>469.35369873046898</v>
      </c>
      <c r="I121" s="19">
        <f t="shared" si="7"/>
        <v>435.78179931640602</v>
      </c>
      <c r="J121" s="19">
        <f t="shared" si="7"/>
        <v>177.183837890625</v>
      </c>
      <c r="K121" s="19">
        <f t="shared" si="8"/>
        <v>311.75311279296852</v>
      </c>
      <c r="L121" s="20">
        <f t="shared" si="9"/>
        <v>1.7594895590048834</v>
      </c>
      <c r="M121" s="20">
        <f t="shared" si="12"/>
        <v>2.2808899075966358</v>
      </c>
      <c r="P121" s="18">
        <f t="shared" si="10"/>
        <v>2.1349349221223184</v>
      </c>
    </row>
    <row r="122" spans="1:16" x14ac:dyDescent="0.15">
      <c r="A122" s="18">
        <v>60.5</v>
      </c>
      <c r="B122" s="18">
        <v>120</v>
      </c>
      <c r="D122">
        <v>910.44464111328102</v>
      </c>
      <c r="E122">
        <v>649</v>
      </c>
      <c r="F122">
        <v>470.23907470703102</v>
      </c>
      <c r="G122">
        <v>470.03610229492199</v>
      </c>
      <c r="I122" s="19">
        <f t="shared" si="7"/>
        <v>440.20556640625</v>
      </c>
      <c r="J122" s="19">
        <f t="shared" si="7"/>
        <v>178.96389770507801</v>
      </c>
      <c r="K122" s="19">
        <f t="shared" si="8"/>
        <v>314.9308380126954</v>
      </c>
      <c r="L122" s="20">
        <f t="shared" si="9"/>
        <v>1.7597450773657317</v>
      </c>
      <c r="M122" s="20">
        <f t="shared" si="12"/>
        <v>2.2854904288624152</v>
      </c>
      <c r="P122" s="18">
        <f t="shared" si="10"/>
        <v>2.3409395778153761</v>
      </c>
    </row>
    <row r="123" spans="1:16" x14ac:dyDescent="0.15">
      <c r="A123" s="18">
        <v>61</v>
      </c>
      <c r="B123" s="18">
        <v>121</v>
      </c>
      <c r="D123">
        <v>910.07977294921898</v>
      </c>
      <c r="E123">
        <v>651.90460205078102</v>
      </c>
      <c r="F123">
        <v>469.08230590820301</v>
      </c>
      <c r="G123">
        <v>468.92932128906301</v>
      </c>
      <c r="I123" s="19">
        <f t="shared" si="7"/>
        <v>440.99746704101597</v>
      </c>
      <c r="J123" s="19">
        <f t="shared" si="7"/>
        <v>182.97528076171801</v>
      </c>
      <c r="K123" s="19">
        <f t="shared" si="8"/>
        <v>312.91477050781339</v>
      </c>
      <c r="L123" s="20">
        <f t="shared" si="9"/>
        <v>1.7101477817394952</v>
      </c>
      <c r="M123" s="20">
        <f t="shared" si="12"/>
        <v>2.2402381361411101</v>
      </c>
      <c r="P123" s="18">
        <f t="shared" si="10"/>
        <v>0.3146076813156744</v>
      </c>
    </row>
    <row r="124" spans="1:16" x14ac:dyDescent="0.15">
      <c r="A124" s="18">
        <v>61.5</v>
      </c>
      <c r="B124" s="18">
        <v>122</v>
      </c>
      <c r="D124">
        <v>927.61688232421898</v>
      </c>
      <c r="E124">
        <v>660.07574462890602</v>
      </c>
      <c r="F124">
        <v>469.859619140625</v>
      </c>
      <c r="G124">
        <v>469.92248535156301</v>
      </c>
      <c r="I124" s="19">
        <f t="shared" si="7"/>
        <v>457.75726318359398</v>
      </c>
      <c r="J124" s="19">
        <f t="shared" si="7"/>
        <v>190.15325927734301</v>
      </c>
      <c r="K124" s="19">
        <f t="shared" si="8"/>
        <v>324.64998168945385</v>
      </c>
      <c r="L124" s="20">
        <f t="shared" si="9"/>
        <v>1.7073069529454881</v>
      </c>
      <c r="M124" s="20">
        <f t="shared" si="12"/>
        <v>2.2417423102520342</v>
      </c>
      <c r="P124" s="18">
        <f t="shared" si="10"/>
        <v>0.3819624117737741</v>
      </c>
    </row>
    <row r="125" spans="1:16" x14ac:dyDescent="0.15">
      <c r="A125" s="18">
        <v>62</v>
      </c>
      <c r="B125" s="18">
        <v>123</v>
      </c>
      <c r="D125">
        <v>922.09320068359398</v>
      </c>
      <c r="E125">
        <v>658.31719970703102</v>
      </c>
      <c r="F125">
        <v>469.73919677734398</v>
      </c>
      <c r="G125">
        <v>469.82958984375</v>
      </c>
      <c r="I125" s="19">
        <f t="shared" si="7"/>
        <v>452.35400390625</v>
      </c>
      <c r="J125" s="19">
        <f t="shared" si="7"/>
        <v>188.48760986328102</v>
      </c>
      <c r="K125" s="19">
        <f t="shared" si="8"/>
        <v>320.41267700195328</v>
      </c>
      <c r="L125" s="20">
        <f t="shared" si="9"/>
        <v>1.6999137356262501</v>
      </c>
      <c r="M125" s="20">
        <f t="shared" si="12"/>
        <v>2.2386940958377277</v>
      </c>
      <c r="P125" s="18">
        <f t="shared" si="10"/>
        <v>0.24546780070246951</v>
      </c>
    </row>
    <row r="126" spans="1:16" x14ac:dyDescent="0.15">
      <c r="A126" s="18">
        <v>62.5</v>
      </c>
      <c r="B126" s="18">
        <v>124</v>
      </c>
      <c r="D126">
        <v>928.77496337890602</v>
      </c>
      <c r="E126">
        <v>661.62420654296898</v>
      </c>
      <c r="F126">
        <v>469.49331665039102</v>
      </c>
      <c r="G126">
        <v>469.23049926757801</v>
      </c>
      <c r="I126" s="19">
        <f t="shared" si="7"/>
        <v>459.281646728515</v>
      </c>
      <c r="J126" s="19">
        <f t="shared" si="7"/>
        <v>192.39370727539097</v>
      </c>
      <c r="K126" s="19">
        <f t="shared" si="8"/>
        <v>324.60605163574132</v>
      </c>
      <c r="L126" s="20">
        <f t="shared" si="9"/>
        <v>1.6871968227687539</v>
      </c>
      <c r="M126" s="20">
        <f t="shared" si="12"/>
        <v>2.2303221858851625</v>
      </c>
      <c r="P126" s="18">
        <f t="shared" si="10"/>
        <v>-0.12941415889201749</v>
      </c>
    </row>
    <row r="127" spans="1:16" x14ac:dyDescent="0.15">
      <c r="A127" s="18">
        <v>63</v>
      </c>
      <c r="B127" s="18">
        <v>125</v>
      </c>
      <c r="D127">
        <v>926.42279052734398</v>
      </c>
      <c r="E127">
        <v>660.90130615234398</v>
      </c>
      <c r="F127">
        <v>469.76724243164102</v>
      </c>
      <c r="G127">
        <v>469.82907104492199</v>
      </c>
      <c r="I127" s="19">
        <f t="shared" si="7"/>
        <v>456.65554809570295</v>
      </c>
      <c r="J127" s="19">
        <f t="shared" si="7"/>
        <v>191.07223510742199</v>
      </c>
      <c r="K127" s="19">
        <f t="shared" si="8"/>
        <v>322.90498352050759</v>
      </c>
      <c r="L127" s="20">
        <f t="shared" si="9"/>
        <v>1.689962873669052</v>
      </c>
      <c r="M127" s="20">
        <f t="shared" si="12"/>
        <v>2.2374332396903918</v>
      </c>
      <c r="P127" s="18">
        <f t="shared" si="10"/>
        <v>0.18900849500541914</v>
      </c>
    </row>
    <row r="128" spans="1:16" x14ac:dyDescent="0.15">
      <c r="A128" s="18">
        <v>63.5</v>
      </c>
      <c r="B128" s="18">
        <v>126</v>
      </c>
      <c r="D128">
        <v>923.431884765625</v>
      </c>
      <c r="E128">
        <v>659.17224121093795</v>
      </c>
      <c r="F128">
        <v>469.10552978515602</v>
      </c>
      <c r="G128">
        <v>469.30194091796898</v>
      </c>
      <c r="I128" s="19">
        <f t="shared" si="7"/>
        <v>454.32635498046898</v>
      </c>
      <c r="J128" s="19">
        <f t="shared" si="7"/>
        <v>189.87030029296898</v>
      </c>
      <c r="K128" s="19">
        <f t="shared" si="8"/>
        <v>321.41714477539074</v>
      </c>
      <c r="L128" s="20">
        <f t="shared" si="9"/>
        <v>1.6928247560542413</v>
      </c>
      <c r="M128" s="20">
        <f t="shared" si="12"/>
        <v>2.2446401249805126</v>
      </c>
      <c r="P128" s="18">
        <f t="shared" si="10"/>
        <v>0.51172234351084245</v>
      </c>
    </row>
    <row r="129" spans="1:16" x14ac:dyDescent="0.15">
      <c r="A129" s="18">
        <v>64</v>
      </c>
      <c r="B129" s="18">
        <v>127</v>
      </c>
      <c r="D129">
        <v>937.24505615234398</v>
      </c>
      <c r="E129">
        <v>665.5859375</v>
      </c>
      <c r="F129">
        <v>468.48297119140602</v>
      </c>
      <c r="G129">
        <v>468.50213623046898</v>
      </c>
      <c r="I129" s="19">
        <f t="shared" si="7"/>
        <v>468.76208496093795</v>
      </c>
      <c r="J129" s="19">
        <f t="shared" si="7"/>
        <v>197.08380126953102</v>
      </c>
      <c r="K129" s="19">
        <f t="shared" si="8"/>
        <v>330.80342407226624</v>
      </c>
      <c r="L129" s="20">
        <f t="shared" si="9"/>
        <v>1.6784911897445127</v>
      </c>
      <c r="M129" s="20">
        <f t="shared" si="12"/>
        <v>2.2346515615757152</v>
      </c>
      <c r="P129" s="18">
        <f t="shared" si="10"/>
        <v>6.4448992036622299E-2</v>
      </c>
    </row>
    <row r="130" spans="1:16" x14ac:dyDescent="0.15">
      <c r="A130" s="18">
        <v>64.5</v>
      </c>
      <c r="B130" s="18">
        <v>128</v>
      </c>
      <c r="D130">
        <v>936.26654052734398</v>
      </c>
      <c r="E130">
        <v>665.87835693359398</v>
      </c>
      <c r="F130">
        <v>470.20852661132801</v>
      </c>
      <c r="G130">
        <v>470.12167358398398</v>
      </c>
      <c r="I130" s="19">
        <f t="shared" ref="I130:J152" si="13">D130-F130</f>
        <v>466.05801391601597</v>
      </c>
      <c r="J130" s="19">
        <f t="shared" si="13"/>
        <v>195.75668334961</v>
      </c>
      <c r="K130" s="19">
        <f t="shared" ref="K130:K152" si="14">I130-0.7*J130</f>
        <v>329.02833557128895</v>
      </c>
      <c r="L130" s="20">
        <f t="shared" ref="L130:L152" si="15">K130/J130</f>
        <v>1.6808025654156775</v>
      </c>
      <c r="M130" s="20">
        <f t="shared" si="12"/>
        <v>2.2413079401518115</v>
      </c>
      <c r="P130" s="18">
        <f t="shared" si="10"/>
        <v>0.36251195001733127</v>
      </c>
    </row>
    <row r="131" spans="1:16" x14ac:dyDescent="0.15">
      <c r="A131" s="18">
        <v>65</v>
      </c>
      <c r="B131" s="18">
        <v>129</v>
      </c>
      <c r="D131">
        <v>933.1318359375</v>
      </c>
      <c r="E131">
        <v>664.09686279296898</v>
      </c>
      <c r="F131">
        <v>469.29034423828102</v>
      </c>
      <c r="G131">
        <v>468.99621582031301</v>
      </c>
      <c r="I131" s="19">
        <f t="shared" si="13"/>
        <v>463.84149169921898</v>
      </c>
      <c r="J131" s="19">
        <f t="shared" si="13"/>
        <v>195.10064697265597</v>
      </c>
      <c r="K131" s="19">
        <f t="shared" si="14"/>
        <v>327.27103881835978</v>
      </c>
      <c r="L131" s="20">
        <f t="shared" si="15"/>
        <v>1.6774472247866403</v>
      </c>
      <c r="M131" s="20">
        <f t="shared" si="12"/>
        <v>2.2422976024277053</v>
      </c>
      <c r="P131" s="18">
        <f t="shared" si="10"/>
        <v>0.40682758831563048</v>
      </c>
    </row>
    <row r="132" spans="1:16" x14ac:dyDescent="0.15">
      <c r="A132" s="18">
        <v>65.5</v>
      </c>
      <c r="B132" s="18">
        <v>130</v>
      </c>
      <c r="D132">
        <v>932.65515136718795</v>
      </c>
      <c r="E132">
        <v>664.80554199218795</v>
      </c>
      <c r="F132">
        <v>469.12673950195301</v>
      </c>
      <c r="G132">
        <v>469.30523681640602</v>
      </c>
      <c r="I132" s="19">
        <f t="shared" si="13"/>
        <v>463.52841186523494</v>
      </c>
      <c r="J132" s="19">
        <f t="shared" si="13"/>
        <v>195.50030517578193</v>
      </c>
      <c r="K132" s="19">
        <f t="shared" si="14"/>
        <v>326.67819824218759</v>
      </c>
      <c r="L132" s="20">
        <f t="shared" si="15"/>
        <v>1.6709856178917906</v>
      </c>
      <c r="M132" s="20">
        <f t="shared" si="12"/>
        <v>2.2401809984377867</v>
      </c>
      <c r="P132" s="18">
        <f t="shared" si="10"/>
        <v>0.31204913800716266</v>
      </c>
    </row>
    <row r="133" spans="1:16" x14ac:dyDescent="0.15">
      <c r="A133" s="18">
        <v>66</v>
      </c>
      <c r="B133" s="18">
        <v>131</v>
      </c>
      <c r="D133">
        <v>933.308837890625</v>
      </c>
      <c r="E133">
        <v>664.59320068359398</v>
      </c>
      <c r="F133">
        <v>469.98587036132801</v>
      </c>
      <c r="G133">
        <v>470.03280639648398</v>
      </c>
      <c r="I133" s="19">
        <f t="shared" si="13"/>
        <v>463.32296752929699</v>
      </c>
      <c r="J133" s="19">
        <f t="shared" si="13"/>
        <v>194.56039428711</v>
      </c>
      <c r="K133" s="19">
        <f t="shared" si="14"/>
        <v>327.13069152831997</v>
      </c>
      <c r="L133" s="20">
        <f t="shared" si="15"/>
        <v>1.681383781765871</v>
      </c>
      <c r="M133" s="20">
        <f t="shared" si="12"/>
        <v>2.2549241652167984</v>
      </c>
      <c r="P133" s="18">
        <f t="shared" si="10"/>
        <v>0.97222671804082561</v>
      </c>
    </row>
    <row r="134" spans="1:16" x14ac:dyDescent="0.15">
      <c r="A134" s="18">
        <v>66.5</v>
      </c>
      <c r="B134" s="18">
        <v>132</v>
      </c>
      <c r="D134">
        <v>931.24871826171898</v>
      </c>
      <c r="E134">
        <v>664.91912841796898</v>
      </c>
      <c r="F134">
        <v>469.20828247070301</v>
      </c>
      <c r="G134">
        <v>469.45846557617199</v>
      </c>
      <c r="I134" s="19">
        <f t="shared" si="13"/>
        <v>462.04043579101597</v>
      </c>
      <c r="J134" s="19">
        <f t="shared" si="13"/>
        <v>195.46066284179699</v>
      </c>
      <c r="K134" s="19">
        <f t="shared" si="14"/>
        <v>325.2179718017581</v>
      </c>
      <c r="L134" s="20">
        <f t="shared" si="15"/>
        <v>1.6638538265112954</v>
      </c>
      <c r="M134" s="20">
        <f t="shared" si="12"/>
        <v>2.2417392128671541</v>
      </c>
      <c r="P134" s="18">
        <f t="shared" ref="P134:P152" si="16">(M134-$O$2)/$O$2*100</f>
        <v>0.38182371538070942</v>
      </c>
    </row>
    <row r="135" spans="1:16" x14ac:dyDescent="0.15">
      <c r="A135" s="18">
        <v>67</v>
      </c>
      <c r="B135" s="18">
        <v>133</v>
      </c>
      <c r="D135">
        <v>928.43151855468795</v>
      </c>
      <c r="E135">
        <v>665.63146972656295</v>
      </c>
      <c r="F135">
        <v>468.49835205078102</v>
      </c>
      <c r="G135">
        <v>468.56677246093801</v>
      </c>
      <c r="I135" s="19">
        <f t="shared" si="13"/>
        <v>459.93316650390693</v>
      </c>
      <c r="J135" s="19">
        <f t="shared" si="13"/>
        <v>197.06469726562494</v>
      </c>
      <c r="K135" s="19">
        <f t="shared" si="14"/>
        <v>321.98787841796945</v>
      </c>
      <c r="L135" s="20">
        <f t="shared" si="15"/>
        <v>1.6339196359658454</v>
      </c>
      <c r="M135" s="20">
        <f t="shared" si="12"/>
        <v>2.2161500252266357</v>
      </c>
      <c r="P135" s="18">
        <f t="shared" si="16"/>
        <v>-0.76402291477436113</v>
      </c>
    </row>
    <row r="136" spans="1:16" x14ac:dyDescent="0.15">
      <c r="A136" s="18">
        <v>67.5</v>
      </c>
      <c r="B136" s="18">
        <v>134</v>
      </c>
      <c r="D136">
        <v>930.04113769531295</v>
      </c>
      <c r="E136">
        <v>665.34088134765602</v>
      </c>
      <c r="F136">
        <v>468.78338623046898</v>
      </c>
      <c r="G136">
        <v>468.66522216796898</v>
      </c>
      <c r="I136" s="19">
        <f t="shared" si="13"/>
        <v>461.25775146484398</v>
      </c>
      <c r="J136" s="19">
        <f t="shared" si="13"/>
        <v>196.67565917968705</v>
      </c>
      <c r="K136" s="19">
        <f t="shared" si="14"/>
        <v>323.58479003906302</v>
      </c>
      <c r="L136" s="20">
        <f t="shared" si="15"/>
        <v>1.6452711605935391</v>
      </c>
      <c r="M136" s="20">
        <f t="shared" si="12"/>
        <v>2.2318465527592606</v>
      </c>
      <c r="P136" s="18">
        <f t="shared" si="16"/>
        <v>-6.1155225847986196E-2</v>
      </c>
    </row>
    <row r="137" spans="1:16" x14ac:dyDescent="0.15">
      <c r="A137" s="18">
        <v>68</v>
      </c>
      <c r="B137" s="18">
        <v>135</v>
      </c>
      <c r="D137">
        <v>932.413330078125</v>
      </c>
      <c r="E137">
        <v>665.39910888671898</v>
      </c>
      <c r="F137">
        <v>469.8076171875</v>
      </c>
      <c r="G137">
        <v>469.67431640625</v>
      </c>
      <c r="I137" s="19">
        <f t="shared" si="13"/>
        <v>462.605712890625</v>
      </c>
      <c r="J137" s="19">
        <f t="shared" si="13"/>
        <v>195.72479248046898</v>
      </c>
      <c r="K137" s="19">
        <f t="shared" si="14"/>
        <v>325.59835815429676</v>
      </c>
      <c r="L137" s="20">
        <f t="shared" si="15"/>
        <v>1.6635519395775455</v>
      </c>
      <c r="M137" s="20">
        <f t="shared" si="12"/>
        <v>2.2544723346481983</v>
      </c>
      <c r="P137" s="18">
        <f t="shared" si="16"/>
        <v>0.95199440188821383</v>
      </c>
    </row>
    <row r="138" spans="1:16" x14ac:dyDescent="0.15">
      <c r="A138" s="18">
        <v>68.5</v>
      </c>
      <c r="B138" s="18">
        <v>136</v>
      </c>
      <c r="D138">
        <v>930.01605224609398</v>
      </c>
      <c r="E138">
        <v>663.85144042968795</v>
      </c>
      <c r="F138">
        <v>469.36657714843801</v>
      </c>
      <c r="G138">
        <v>469.348388671875</v>
      </c>
      <c r="I138" s="19">
        <f t="shared" si="13"/>
        <v>460.64947509765597</v>
      </c>
      <c r="J138" s="19">
        <f t="shared" si="13"/>
        <v>194.50305175781295</v>
      </c>
      <c r="K138" s="19">
        <f t="shared" si="14"/>
        <v>324.4973388671869</v>
      </c>
      <c r="L138" s="20">
        <f t="shared" si="15"/>
        <v>1.6683406040910729</v>
      </c>
      <c r="M138" s="20">
        <f t="shared" si="12"/>
        <v>2.2636060020666569</v>
      </c>
      <c r="P138" s="18">
        <f t="shared" si="16"/>
        <v>1.3609867536354892</v>
      </c>
    </row>
    <row r="139" spans="1:16" x14ac:dyDescent="0.15">
      <c r="A139" s="18">
        <v>69</v>
      </c>
      <c r="B139" s="18">
        <v>137</v>
      </c>
      <c r="D139">
        <v>932.51892089843795</v>
      </c>
      <c r="E139">
        <v>663.23596191406295</v>
      </c>
      <c r="F139">
        <v>469.07244873046898</v>
      </c>
      <c r="G139">
        <v>468.71624755859398</v>
      </c>
      <c r="I139" s="19">
        <f t="shared" si="13"/>
        <v>463.44647216796898</v>
      </c>
      <c r="J139" s="19">
        <f t="shared" si="13"/>
        <v>194.51971435546898</v>
      </c>
      <c r="K139" s="19">
        <f t="shared" si="14"/>
        <v>327.28267211914067</v>
      </c>
      <c r="L139" s="20">
        <f t="shared" si="15"/>
        <v>1.6825167217810024</v>
      </c>
      <c r="M139" s="20">
        <f t="shared" si="12"/>
        <v>2.2821271226615174</v>
      </c>
      <c r="P139" s="18">
        <f t="shared" si="16"/>
        <v>2.1903356145079935</v>
      </c>
    </row>
    <row r="140" spans="1:16" x14ac:dyDescent="0.15">
      <c r="A140" s="18">
        <v>69.5</v>
      </c>
      <c r="B140" s="18">
        <v>138</v>
      </c>
      <c r="D140">
        <v>929.83538818359398</v>
      </c>
      <c r="E140">
        <v>659.46905517578102</v>
      </c>
      <c r="F140">
        <v>469.98132324218801</v>
      </c>
      <c r="G140">
        <v>469.94522094726602</v>
      </c>
      <c r="I140" s="19">
        <f t="shared" si="13"/>
        <v>459.85406494140597</v>
      </c>
      <c r="J140" s="19">
        <f t="shared" si="13"/>
        <v>189.523834228515</v>
      </c>
      <c r="K140" s="19">
        <f t="shared" si="14"/>
        <v>327.18738098144547</v>
      </c>
      <c r="L140" s="20">
        <f t="shared" si="15"/>
        <v>1.7263653530085568</v>
      </c>
      <c r="M140" s="20">
        <f t="shared" si="12"/>
        <v>2.330320756794003</v>
      </c>
      <c r="P140" s="18">
        <f t="shared" si="16"/>
        <v>4.3483765043326779</v>
      </c>
    </row>
    <row r="141" spans="1:16" x14ac:dyDescent="0.15">
      <c r="A141" s="18">
        <v>70</v>
      </c>
      <c r="B141" s="18">
        <v>139</v>
      </c>
      <c r="D141">
        <v>932.88238525390602</v>
      </c>
      <c r="E141">
        <v>658.11981201171898</v>
      </c>
      <c r="F141">
        <v>469.08761596679699</v>
      </c>
      <c r="G141">
        <v>468.92248535156301</v>
      </c>
      <c r="I141" s="19">
        <f t="shared" si="13"/>
        <v>463.79476928710903</v>
      </c>
      <c r="J141" s="19">
        <f t="shared" si="13"/>
        <v>189.19732666015597</v>
      </c>
      <c r="K141" s="19">
        <f t="shared" si="14"/>
        <v>331.35664062499984</v>
      </c>
      <c r="L141" s="20">
        <f t="shared" si="15"/>
        <v>1.7513811980028464</v>
      </c>
      <c r="M141" s="20">
        <f t="shared" si="12"/>
        <v>2.3596816046932241</v>
      </c>
      <c r="P141" s="18">
        <f t="shared" si="16"/>
        <v>5.6631125989849052</v>
      </c>
    </row>
    <row r="142" spans="1:16" x14ac:dyDescent="0.15">
      <c r="A142" s="18">
        <v>70.5</v>
      </c>
      <c r="B142" s="18">
        <v>140</v>
      </c>
      <c r="D142">
        <v>932.67950439453102</v>
      </c>
      <c r="E142">
        <v>658.04150390625</v>
      </c>
      <c r="F142">
        <v>469.38525390625</v>
      </c>
      <c r="G142">
        <v>469.26129150390602</v>
      </c>
      <c r="I142" s="19">
        <f t="shared" si="13"/>
        <v>463.29425048828102</v>
      </c>
      <c r="J142" s="19">
        <f t="shared" si="13"/>
        <v>188.78021240234398</v>
      </c>
      <c r="K142" s="19">
        <f t="shared" si="14"/>
        <v>331.14810180664028</v>
      </c>
      <c r="L142" s="20">
        <f t="shared" si="15"/>
        <v>1.7541462507779688</v>
      </c>
      <c r="M142" s="20">
        <f t="shared" si="12"/>
        <v>2.3667916603732779</v>
      </c>
      <c r="P142" s="18">
        <f t="shared" si="16"/>
        <v>5.981490558287704</v>
      </c>
    </row>
    <row r="143" spans="1:16" x14ac:dyDescent="0.15">
      <c r="A143" s="18">
        <v>71</v>
      </c>
      <c r="B143" s="18">
        <v>141</v>
      </c>
      <c r="D143">
        <v>928.83941650390602</v>
      </c>
      <c r="E143">
        <v>659.27056884765602</v>
      </c>
      <c r="F143">
        <v>469.16864013671898</v>
      </c>
      <c r="G143">
        <v>469.04620361328102</v>
      </c>
      <c r="I143" s="19">
        <f t="shared" si="13"/>
        <v>459.67077636718705</v>
      </c>
      <c r="J143" s="19">
        <f t="shared" si="13"/>
        <v>190.224365234375</v>
      </c>
      <c r="K143" s="19">
        <f t="shared" si="14"/>
        <v>326.51372070312459</v>
      </c>
      <c r="L143" s="20">
        <f t="shared" si="15"/>
        <v>1.7164663438399586</v>
      </c>
      <c r="M143" s="20">
        <f t="shared" si="12"/>
        <v>2.3334567563401989</v>
      </c>
      <c r="P143" s="18">
        <f t="shared" si="16"/>
        <v>4.488802006019438</v>
      </c>
    </row>
    <row r="144" spans="1:16" x14ac:dyDescent="0.15">
      <c r="A144" s="18">
        <v>71.5</v>
      </c>
      <c r="B144" s="18">
        <v>142</v>
      </c>
      <c r="D144">
        <v>928.01129150390602</v>
      </c>
      <c r="E144">
        <v>661.57501220703102</v>
      </c>
      <c r="F144">
        <v>468.95126342773398</v>
      </c>
      <c r="G144">
        <v>468.59756469726602</v>
      </c>
      <c r="I144" s="19">
        <f t="shared" si="13"/>
        <v>459.06002807617205</v>
      </c>
      <c r="J144" s="19">
        <f t="shared" si="13"/>
        <v>192.977447509765</v>
      </c>
      <c r="K144" s="19">
        <f t="shared" si="14"/>
        <v>323.97581481933656</v>
      </c>
      <c r="L144" s="20">
        <f t="shared" si="15"/>
        <v>1.678827339671092</v>
      </c>
      <c r="M144" s="20">
        <f t="shared" si="12"/>
        <v>2.3001627550762636</v>
      </c>
      <c r="P144" s="18">
        <f t="shared" si="16"/>
        <v>2.9979450203036455</v>
      </c>
    </row>
    <row r="145" spans="1:16" x14ac:dyDescent="0.15">
      <c r="A145" s="18">
        <v>72</v>
      </c>
      <c r="B145" s="18">
        <v>143</v>
      </c>
      <c r="D145">
        <v>926.32263183593795</v>
      </c>
      <c r="E145">
        <v>661.12634277343795</v>
      </c>
      <c r="F145">
        <v>470.14694213867199</v>
      </c>
      <c r="G145">
        <v>470.08810424804699</v>
      </c>
      <c r="I145" s="19">
        <f t="shared" si="13"/>
        <v>456.17568969726597</v>
      </c>
      <c r="J145" s="19">
        <f t="shared" si="13"/>
        <v>191.03823852539097</v>
      </c>
      <c r="K145" s="19">
        <f t="shared" si="14"/>
        <v>322.44892272949232</v>
      </c>
      <c r="L145" s="20">
        <f t="shared" si="15"/>
        <v>1.6878763394095864</v>
      </c>
      <c r="M145" s="20">
        <f t="shared" si="12"/>
        <v>2.3135567577196889</v>
      </c>
      <c r="P145" s="18">
        <f t="shared" si="16"/>
        <v>3.5977089912769031</v>
      </c>
    </row>
    <row r="146" spans="1:16" x14ac:dyDescent="0.15">
      <c r="A146" s="18">
        <v>72.5</v>
      </c>
      <c r="B146" s="18">
        <v>144</v>
      </c>
      <c r="D146">
        <v>929.48687744140602</v>
      </c>
      <c r="E146">
        <v>665.11907958984398</v>
      </c>
      <c r="F146">
        <v>468.70687866210898</v>
      </c>
      <c r="G146">
        <v>468.72076416015602</v>
      </c>
      <c r="I146" s="19">
        <f t="shared" si="13"/>
        <v>460.77999877929705</v>
      </c>
      <c r="J146" s="19">
        <f t="shared" si="13"/>
        <v>196.39831542968795</v>
      </c>
      <c r="K146" s="19">
        <f t="shared" si="14"/>
        <v>323.30117797851551</v>
      </c>
      <c r="L146" s="20">
        <f t="shared" si="15"/>
        <v>1.6461504635168813</v>
      </c>
      <c r="M146" s="20">
        <f t="shared" si="12"/>
        <v>2.2761758847319156</v>
      </c>
      <c r="P146" s="18">
        <f t="shared" si="16"/>
        <v>1.9238478297966231</v>
      </c>
    </row>
    <row r="147" spans="1:16" x14ac:dyDescent="0.15">
      <c r="A147" s="18">
        <v>73</v>
      </c>
      <c r="B147" s="18">
        <v>145</v>
      </c>
      <c r="D147">
        <v>924.32702636718795</v>
      </c>
      <c r="E147">
        <v>663.734130859375</v>
      </c>
      <c r="F147">
        <v>468.82556152343801</v>
      </c>
      <c r="G147">
        <v>468.9404296875</v>
      </c>
      <c r="I147" s="19">
        <f t="shared" si="13"/>
        <v>455.50146484374994</v>
      </c>
      <c r="J147" s="19">
        <f t="shared" si="13"/>
        <v>194.793701171875</v>
      </c>
      <c r="K147" s="19">
        <f t="shared" si="14"/>
        <v>319.14587402343744</v>
      </c>
      <c r="L147" s="20">
        <f t="shared" si="15"/>
        <v>1.6383788187372705</v>
      </c>
      <c r="M147" s="20">
        <f t="shared" si="12"/>
        <v>2.2727492428572358</v>
      </c>
      <c r="P147" s="18">
        <f t="shared" si="16"/>
        <v>1.7704077870719788</v>
      </c>
    </row>
    <row r="148" spans="1:16" x14ac:dyDescent="0.15">
      <c r="A148" s="18">
        <v>73.5</v>
      </c>
      <c r="B148" s="18">
        <v>146</v>
      </c>
      <c r="D148">
        <v>925.13439941406295</v>
      </c>
      <c r="E148">
        <v>666.10272216796898</v>
      </c>
      <c r="F148">
        <v>469.87780761718801</v>
      </c>
      <c r="G148">
        <v>469.84902954101602</v>
      </c>
      <c r="I148" s="19">
        <f t="shared" si="13"/>
        <v>455.25659179687494</v>
      </c>
      <c r="J148" s="19">
        <f t="shared" si="13"/>
        <v>196.25369262695295</v>
      </c>
      <c r="K148" s="19">
        <f t="shared" si="14"/>
        <v>317.87900695800789</v>
      </c>
      <c r="L148" s="20">
        <f t="shared" si="15"/>
        <v>1.619735163721201</v>
      </c>
      <c r="M148" s="20">
        <f t="shared" si="12"/>
        <v>2.2584505907460977</v>
      </c>
      <c r="P148" s="18">
        <f t="shared" si="16"/>
        <v>1.130134927789626</v>
      </c>
    </row>
    <row r="149" spans="1:16" x14ac:dyDescent="0.15">
      <c r="A149" s="18">
        <v>74</v>
      </c>
      <c r="B149" s="18">
        <v>147</v>
      </c>
      <c r="D149">
        <v>931.02947998046898</v>
      </c>
      <c r="E149">
        <v>669.17150878906295</v>
      </c>
      <c r="F149">
        <v>468.69375610351602</v>
      </c>
      <c r="G149">
        <v>468.84271240234398</v>
      </c>
      <c r="I149" s="19">
        <f t="shared" si="13"/>
        <v>462.33572387695295</v>
      </c>
      <c r="J149" s="19">
        <f t="shared" si="13"/>
        <v>200.32879638671898</v>
      </c>
      <c r="K149" s="19">
        <f t="shared" si="14"/>
        <v>322.10556640624969</v>
      </c>
      <c r="L149" s="20">
        <f t="shared" si="15"/>
        <v>1.6078844989636449</v>
      </c>
      <c r="M149" s="20">
        <f t="shared" si="12"/>
        <v>2.2509449288934729</v>
      </c>
      <c r="P149" s="18">
        <f t="shared" si="16"/>
        <v>0.79404229906953006</v>
      </c>
    </row>
    <row r="150" spans="1:16" x14ac:dyDescent="0.15">
      <c r="A150" s="18">
        <v>74.5</v>
      </c>
      <c r="B150" s="18">
        <v>148</v>
      </c>
      <c r="D150">
        <v>933.025146484375</v>
      </c>
      <c r="E150">
        <v>669.61907958984398</v>
      </c>
      <c r="F150">
        <v>469.19314575195301</v>
      </c>
      <c r="G150">
        <v>469.19210815429699</v>
      </c>
      <c r="I150" s="19">
        <f t="shared" si="13"/>
        <v>463.83200073242199</v>
      </c>
      <c r="J150" s="19">
        <f t="shared" si="13"/>
        <v>200.42697143554699</v>
      </c>
      <c r="K150" s="19">
        <f t="shared" si="14"/>
        <v>323.53312072753909</v>
      </c>
      <c r="L150" s="20">
        <f t="shared" si="15"/>
        <v>1.6142194756037631</v>
      </c>
      <c r="M150" s="20">
        <f t="shared" si="12"/>
        <v>2.261624908438522</v>
      </c>
      <c r="P150" s="18">
        <f t="shared" si="16"/>
        <v>1.2722762603713123</v>
      </c>
    </row>
    <row r="151" spans="1:16" x14ac:dyDescent="0.15">
      <c r="A151" s="18">
        <v>75</v>
      </c>
      <c r="B151" s="18">
        <v>149</v>
      </c>
      <c r="D151">
        <v>933.54986572265602</v>
      </c>
      <c r="E151">
        <v>671.59649658203102</v>
      </c>
      <c r="F151">
        <v>469.67282104492199</v>
      </c>
      <c r="G151">
        <v>469.36706542968801</v>
      </c>
      <c r="I151" s="19">
        <f t="shared" si="13"/>
        <v>463.87704467773403</v>
      </c>
      <c r="J151" s="19">
        <f t="shared" si="13"/>
        <v>202.22943115234301</v>
      </c>
      <c r="K151" s="19">
        <f t="shared" si="14"/>
        <v>322.31644287109395</v>
      </c>
      <c r="L151" s="20">
        <f t="shared" si="15"/>
        <v>1.5938157024646293</v>
      </c>
      <c r="M151" s="20">
        <f t="shared" si="12"/>
        <v>2.2455661382043197</v>
      </c>
      <c r="P151" s="18">
        <f t="shared" si="16"/>
        <v>0.55318786976687473</v>
      </c>
    </row>
    <row r="152" spans="1:16" x14ac:dyDescent="0.15">
      <c r="A152" s="18">
        <v>75.5</v>
      </c>
      <c r="B152" s="18">
        <v>150</v>
      </c>
      <c r="D152">
        <v>932.07354736328102</v>
      </c>
      <c r="E152">
        <v>670.65802001953102</v>
      </c>
      <c r="F152">
        <v>468.45999145507801</v>
      </c>
      <c r="G152">
        <v>468.65588378906301</v>
      </c>
      <c r="I152" s="19">
        <f t="shared" si="13"/>
        <v>463.61355590820301</v>
      </c>
      <c r="J152" s="19">
        <f t="shared" si="13"/>
        <v>202.00213623046801</v>
      </c>
      <c r="K152" s="19">
        <f t="shared" si="14"/>
        <v>322.21206054687542</v>
      </c>
      <c r="L152" s="20">
        <f t="shared" si="15"/>
        <v>1.5950923418911653</v>
      </c>
      <c r="M152" s="20">
        <f t="shared" ref="M152" si="17">L152+ABS($N$2)*A152</f>
        <v>2.2511877805357869</v>
      </c>
      <c r="P152" s="18">
        <f t="shared" si="16"/>
        <v>0.8049168426416986</v>
      </c>
    </row>
    <row r="153" spans="1:16" x14ac:dyDescent="0.15">
      <c r="D153">
        <v>924.57098388671898</v>
      </c>
      <c r="E153">
        <v>668.20281982421898</v>
      </c>
      <c r="F153">
        <v>469.548583984375</v>
      </c>
      <c r="G153">
        <v>469.63394165039102</v>
      </c>
      <c r="I153" s="19"/>
      <c r="J153" s="19"/>
      <c r="K153" s="19"/>
      <c r="L153" s="20"/>
      <c r="M153" s="20"/>
    </row>
    <row r="154" spans="1:16" x14ac:dyDescent="0.15">
      <c r="D154">
        <v>919.79864501953102</v>
      </c>
      <c r="E154">
        <v>666.67950439453102</v>
      </c>
      <c r="F154">
        <v>468.60641479492199</v>
      </c>
      <c r="G154">
        <v>468.66271972656301</v>
      </c>
      <c r="I154" s="19"/>
      <c r="J154" s="19"/>
      <c r="K154" s="19"/>
      <c r="L154" s="20"/>
      <c r="M154" s="20"/>
    </row>
    <row r="155" spans="1:16" x14ac:dyDescent="0.15">
      <c r="D155">
        <v>915.27130126953102</v>
      </c>
      <c r="E155">
        <v>664.59649658203102</v>
      </c>
      <c r="F155">
        <v>469.41000366210898</v>
      </c>
      <c r="G155">
        <v>469.44155883789102</v>
      </c>
      <c r="I155" s="19"/>
      <c r="J155" s="19"/>
      <c r="K155" s="19"/>
      <c r="L155" s="20"/>
      <c r="M155" s="20"/>
    </row>
    <row r="156" spans="1:16" x14ac:dyDescent="0.15">
      <c r="D156">
        <v>915.87438964843795</v>
      </c>
      <c r="E156">
        <v>666.63000488281295</v>
      </c>
      <c r="F156">
        <v>468.592529296875</v>
      </c>
      <c r="G156">
        <v>468.50692749023398</v>
      </c>
      <c r="I156" s="19"/>
      <c r="J156" s="19"/>
      <c r="K156" s="19"/>
      <c r="L156" s="20"/>
      <c r="M156" s="20"/>
    </row>
    <row r="157" spans="1:16" x14ac:dyDescent="0.15">
      <c r="D157">
        <v>918.83068847656295</v>
      </c>
      <c r="E157">
        <v>667.29791259765602</v>
      </c>
      <c r="F157">
        <v>469.08734130859398</v>
      </c>
      <c r="G157">
        <v>468.9033203125</v>
      </c>
      <c r="I157" s="19"/>
      <c r="J157" s="19"/>
      <c r="K157" s="19"/>
      <c r="L157" s="20"/>
      <c r="M157" s="20"/>
    </row>
    <row r="158" spans="1:16" x14ac:dyDescent="0.15">
      <c r="D158">
        <v>923.05609130859398</v>
      </c>
      <c r="E158">
        <v>668.54113769531295</v>
      </c>
      <c r="F158">
        <v>469.09164428710898</v>
      </c>
      <c r="G158">
        <v>469.23858642578102</v>
      </c>
      <c r="I158" s="19"/>
      <c r="J158" s="19"/>
      <c r="K158" s="19"/>
      <c r="L158" s="20"/>
      <c r="M158" s="20"/>
    </row>
    <row r="159" spans="1:16" x14ac:dyDescent="0.15">
      <c r="D159">
        <v>926.57464599609398</v>
      </c>
      <c r="E159">
        <v>669.85540771484398</v>
      </c>
      <c r="F159">
        <v>468.681396484375</v>
      </c>
      <c r="G159">
        <v>468.55642700195301</v>
      </c>
      <c r="I159" s="19"/>
      <c r="J159" s="19"/>
      <c r="K159" s="19"/>
      <c r="L159" s="20"/>
      <c r="M159" s="20"/>
    </row>
    <row r="160" spans="1:16" x14ac:dyDescent="0.15">
      <c r="D160">
        <v>923.62854003906295</v>
      </c>
      <c r="E160">
        <v>667.17987060546898</v>
      </c>
      <c r="F160">
        <v>469.51629638671898</v>
      </c>
      <c r="G160">
        <v>469.48623657226602</v>
      </c>
      <c r="I160" s="19"/>
      <c r="J160" s="19"/>
      <c r="K160" s="19"/>
      <c r="L160" s="20"/>
      <c r="M160" s="20"/>
    </row>
    <row r="161" spans="4:13" x14ac:dyDescent="0.15">
      <c r="D161">
        <v>921.20941162109398</v>
      </c>
      <c r="E161">
        <v>666.08996582031295</v>
      </c>
      <c r="F161">
        <v>468.78994750976602</v>
      </c>
      <c r="G161">
        <v>468.51730346679699</v>
      </c>
      <c r="I161" s="19"/>
      <c r="J161" s="19"/>
      <c r="K161" s="19"/>
      <c r="L161" s="20"/>
      <c r="M161" s="20"/>
    </row>
    <row r="162" spans="4:13" x14ac:dyDescent="0.15">
      <c r="D162">
        <v>919.07464599609398</v>
      </c>
      <c r="E162">
        <v>664.07171630859398</v>
      </c>
      <c r="F162">
        <v>468.06411743164102</v>
      </c>
      <c r="G162">
        <v>467.98913574218801</v>
      </c>
      <c r="I162" s="19"/>
      <c r="J162" s="19"/>
      <c r="K162" s="19"/>
      <c r="L162" s="20"/>
      <c r="M162" s="20"/>
    </row>
    <row r="163" spans="4:13" x14ac:dyDescent="0.15">
      <c r="D163">
        <v>915.75964355468795</v>
      </c>
      <c r="E163">
        <v>662.90856933593795</v>
      </c>
      <c r="F163">
        <v>468.21130371093801</v>
      </c>
      <c r="G163">
        <v>468.51223754882801</v>
      </c>
      <c r="I163" s="19"/>
      <c r="J163" s="19"/>
      <c r="K163" s="19"/>
      <c r="L163" s="20"/>
      <c r="M163" s="20"/>
    </row>
    <row r="164" spans="4:13" x14ac:dyDescent="0.15">
      <c r="D164">
        <v>912.70318603515602</v>
      </c>
      <c r="E164">
        <v>661.79571533203102</v>
      </c>
      <c r="F164">
        <v>468.66018676757801</v>
      </c>
      <c r="G164">
        <v>468.65487670898398</v>
      </c>
      <c r="I164" s="19"/>
      <c r="J164" s="19"/>
      <c r="K164" s="19"/>
      <c r="L164" s="20"/>
      <c r="M164" s="20"/>
    </row>
    <row r="165" spans="4:13" x14ac:dyDescent="0.15">
      <c r="D165">
        <v>905.90930175781295</v>
      </c>
      <c r="E165">
        <v>660.66168212890602</v>
      </c>
      <c r="F165">
        <v>468.49557495117199</v>
      </c>
      <c r="G165">
        <v>468.58950805664102</v>
      </c>
      <c r="I165" s="19"/>
      <c r="J165" s="19"/>
      <c r="K165" s="19"/>
      <c r="L165" s="20"/>
      <c r="M165" s="20"/>
    </row>
    <row r="166" spans="4:13" x14ac:dyDescent="0.15">
      <c r="D166">
        <v>909.81243896484398</v>
      </c>
      <c r="E166">
        <v>665.19921875</v>
      </c>
      <c r="F166">
        <v>468.24591064453102</v>
      </c>
      <c r="G166">
        <v>468.36178588867199</v>
      </c>
      <c r="I166" s="19"/>
      <c r="J166" s="19"/>
      <c r="K166" s="19"/>
      <c r="L166" s="20"/>
      <c r="M166" s="20"/>
    </row>
    <row r="167" spans="4:13" x14ac:dyDescent="0.15">
      <c r="D167">
        <v>921.24652099609398</v>
      </c>
      <c r="E167">
        <v>670.05792236328102</v>
      </c>
      <c r="F167">
        <v>467.84045410156301</v>
      </c>
      <c r="G167">
        <v>467.62786865234398</v>
      </c>
      <c r="I167" s="19"/>
      <c r="J167" s="19"/>
      <c r="K167" s="19"/>
      <c r="L167" s="20"/>
      <c r="M167" s="20"/>
    </row>
    <row r="168" spans="4:13" x14ac:dyDescent="0.15">
      <c r="D168">
        <v>926.42572021484398</v>
      </c>
      <c r="E168">
        <v>674.75634765625</v>
      </c>
      <c r="F168">
        <v>468.22216796875</v>
      </c>
      <c r="G168">
        <v>468.429443359375</v>
      </c>
      <c r="I168" s="19"/>
      <c r="J168" s="19"/>
      <c r="K168" s="19"/>
      <c r="L168" s="20"/>
      <c r="M168" s="20"/>
    </row>
    <row r="169" spans="4:13" x14ac:dyDescent="0.15">
      <c r="D169">
        <v>924.34124755859398</v>
      </c>
      <c r="E169">
        <v>675.414794921875</v>
      </c>
      <c r="F169">
        <v>468.14187622070301</v>
      </c>
      <c r="G169">
        <v>468.36682128906301</v>
      </c>
      <c r="I169" s="19"/>
      <c r="J169" s="19"/>
      <c r="K169" s="19"/>
      <c r="L169" s="20"/>
      <c r="M169" s="20"/>
    </row>
    <row r="170" spans="4:13" x14ac:dyDescent="0.15">
      <c r="D170">
        <v>929.255615234375</v>
      </c>
      <c r="E170">
        <v>676.81170654296898</v>
      </c>
      <c r="F170">
        <v>468.81771850585898</v>
      </c>
      <c r="G170">
        <v>468.67330932617199</v>
      </c>
      <c r="I170" s="19"/>
      <c r="J170" s="19"/>
      <c r="K170" s="19"/>
      <c r="L170" s="20"/>
      <c r="M170" s="20"/>
    </row>
    <row r="171" spans="4:13" x14ac:dyDescent="0.15">
      <c r="D171">
        <v>927.497802734375</v>
      </c>
      <c r="E171">
        <v>676.99890136718795</v>
      </c>
      <c r="F171">
        <v>468.44232177734398</v>
      </c>
      <c r="G171">
        <v>468.29513549804699</v>
      </c>
      <c r="I171" s="19"/>
      <c r="J171" s="19"/>
      <c r="K171" s="19"/>
      <c r="L171" s="20"/>
      <c r="M171" s="20"/>
    </row>
    <row r="172" spans="4:13" x14ac:dyDescent="0.15">
      <c r="D172">
        <v>927.67224121093795</v>
      </c>
      <c r="E172">
        <v>673.21014404296898</v>
      </c>
      <c r="F172">
        <v>469.15777587890602</v>
      </c>
      <c r="G172">
        <v>469.20904541015602</v>
      </c>
      <c r="I172" s="19"/>
      <c r="J172" s="19"/>
      <c r="K172" s="19"/>
      <c r="L172" s="20"/>
      <c r="M172" s="20"/>
    </row>
    <row r="173" spans="4:13" x14ac:dyDescent="0.15">
      <c r="D173">
        <v>930.01531982421898</v>
      </c>
      <c r="E173">
        <v>675.112548828125</v>
      </c>
      <c r="F173">
        <v>469.458984375</v>
      </c>
      <c r="G173">
        <v>469.42514038085898</v>
      </c>
      <c r="I173" s="19"/>
      <c r="J173" s="19"/>
      <c r="K173" s="19"/>
      <c r="L173" s="20"/>
      <c r="M173" s="20"/>
    </row>
    <row r="174" spans="4:13" x14ac:dyDescent="0.15">
      <c r="D174">
        <v>924.87438964843795</v>
      </c>
      <c r="E174">
        <v>673.260009765625</v>
      </c>
      <c r="F174">
        <v>468.62887573242199</v>
      </c>
      <c r="G174">
        <v>468.75915527343801</v>
      </c>
      <c r="I174" s="19"/>
      <c r="J174" s="19"/>
      <c r="K174" s="19"/>
      <c r="L174" s="20"/>
      <c r="M174" s="20"/>
    </row>
    <row r="175" spans="4:13" x14ac:dyDescent="0.15">
      <c r="D175">
        <v>930.65478515625</v>
      </c>
      <c r="E175">
        <v>674.40533447265602</v>
      </c>
      <c r="F175">
        <v>468.77960205078102</v>
      </c>
      <c r="G175">
        <v>468.75613403320301</v>
      </c>
      <c r="I175" s="19"/>
      <c r="J175" s="19"/>
      <c r="K175" s="19"/>
      <c r="L175" s="20"/>
      <c r="M175" s="20"/>
    </row>
    <row r="176" spans="4:13" x14ac:dyDescent="0.15">
      <c r="D176">
        <v>931.00109863281295</v>
      </c>
      <c r="E176">
        <v>675.82049560546898</v>
      </c>
      <c r="F176">
        <v>468.34182739257801</v>
      </c>
      <c r="G176">
        <v>468.36126708984398</v>
      </c>
      <c r="I176" s="19"/>
      <c r="J176" s="19"/>
      <c r="K176" s="19"/>
      <c r="L176" s="20"/>
      <c r="M176" s="20"/>
    </row>
    <row r="177" spans="4:13" x14ac:dyDescent="0.15">
      <c r="D177">
        <v>929.01531982421898</v>
      </c>
      <c r="E177">
        <v>675.103759765625</v>
      </c>
      <c r="F177">
        <v>468.50491333007801</v>
      </c>
      <c r="G177">
        <v>468.40393066406301</v>
      </c>
      <c r="I177" s="19"/>
      <c r="J177" s="19"/>
      <c r="K177" s="19"/>
      <c r="L177" s="20"/>
      <c r="M177" s="20"/>
    </row>
    <row r="178" spans="4:13" x14ac:dyDescent="0.15">
      <c r="D178">
        <v>925.54479980468795</v>
      </c>
      <c r="E178">
        <v>671.91589355468795</v>
      </c>
      <c r="F178">
        <v>469.54052734375</v>
      </c>
      <c r="G178">
        <v>469.33703613281301</v>
      </c>
      <c r="I178" s="19"/>
      <c r="J178" s="19"/>
      <c r="K178" s="19"/>
      <c r="L178" s="20"/>
      <c r="M178" s="20"/>
    </row>
    <row r="179" spans="4:13" x14ac:dyDescent="0.15">
      <c r="D179">
        <v>930.89764404296898</v>
      </c>
      <c r="E179">
        <v>668.94134521484398</v>
      </c>
      <c r="F179">
        <v>469.63442993164102</v>
      </c>
      <c r="G179">
        <v>469.69503784179699</v>
      </c>
      <c r="I179" s="19"/>
      <c r="J179" s="19"/>
      <c r="K179" s="19"/>
      <c r="L179" s="20"/>
      <c r="M179" s="20"/>
    </row>
    <row r="180" spans="4:13" x14ac:dyDescent="0.15">
      <c r="D180">
        <v>936.14532470703102</v>
      </c>
      <c r="E180">
        <v>668.977783203125</v>
      </c>
      <c r="F180">
        <v>468.15905761718801</v>
      </c>
      <c r="G180">
        <v>468.09619140625</v>
      </c>
      <c r="I180" s="19"/>
      <c r="J180" s="19"/>
      <c r="K180" s="19"/>
      <c r="L180" s="20"/>
      <c r="M180" s="20"/>
    </row>
    <row r="181" spans="4:13" x14ac:dyDescent="0.15">
      <c r="D181">
        <v>943.47125244140602</v>
      </c>
      <c r="E181">
        <v>674.321533203125</v>
      </c>
      <c r="F181">
        <v>468.35748291015602</v>
      </c>
      <c r="G181">
        <v>468.18051147460898</v>
      </c>
      <c r="I181" s="19"/>
      <c r="J181" s="19"/>
      <c r="K181" s="19"/>
      <c r="L181" s="20"/>
      <c r="M181" s="20"/>
    </row>
    <row r="182" spans="4:13" x14ac:dyDescent="0.15">
      <c r="D182">
        <v>939.58703613281295</v>
      </c>
      <c r="E182">
        <v>672.89367675781295</v>
      </c>
      <c r="F182">
        <v>468.45697021484398</v>
      </c>
      <c r="G182">
        <v>468.73214721679699</v>
      </c>
      <c r="I182" s="19"/>
      <c r="J182" s="19"/>
      <c r="K182" s="19"/>
      <c r="L182" s="20"/>
      <c r="M182" s="20"/>
    </row>
    <row r="183" spans="4:13" x14ac:dyDescent="0.15">
      <c r="D183">
        <v>938.38708496093795</v>
      </c>
      <c r="E183">
        <v>674.16094970703102</v>
      </c>
      <c r="F183">
        <v>468.77404785156301</v>
      </c>
      <c r="G183">
        <v>468.94622802734398</v>
      </c>
      <c r="I183" s="19"/>
      <c r="J183" s="19"/>
      <c r="K183" s="19"/>
      <c r="L183" s="20"/>
      <c r="M183" s="20"/>
    </row>
    <row r="184" spans="4:13" x14ac:dyDescent="0.15">
      <c r="D184">
        <v>936.12707519531295</v>
      </c>
      <c r="E184">
        <v>672.81060791015602</v>
      </c>
      <c r="F184">
        <v>469.40191650390602</v>
      </c>
      <c r="G184">
        <v>469.06564331054699</v>
      </c>
      <c r="I184" s="19"/>
      <c r="J184" s="19"/>
      <c r="K184" s="19"/>
      <c r="L184" s="20"/>
      <c r="M184" s="20"/>
    </row>
    <row r="185" spans="4:13" x14ac:dyDescent="0.15">
      <c r="D185">
        <v>939.41809082031295</v>
      </c>
      <c r="E185">
        <v>671.94024658203102</v>
      </c>
      <c r="F185">
        <v>469.23049926757801</v>
      </c>
      <c r="G185">
        <v>469.28302001953102</v>
      </c>
      <c r="I185" s="19"/>
      <c r="J185" s="19"/>
      <c r="K185" s="19"/>
      <c r="L185" s="20"/>
      <c r="M185" s="20"/>
    </row>
    <row r="186" spans="4:13" x14ac:dyDescent="0.15">
      <c r="D186">
        <v>938.04187011718795</v>
      </c>
      <c r="E186">
        <v>673.97198486328102</v>
      </c>
      <c r="F186">
        <v>468.45242309570301</v>
      </c>
      <c r="G186">
        <v>468.41555786132801</v>
      </c>
      <c r="I186" s="19"/>
      <c r="J186" s="19"/>
      <c r="K186" s="19"/>
      <c r="L186" s="20"/>
      <c r="M186" s="20"/>
    </row>
    <row r="187" spans="4:13" x14ac:dyDescent="0.15">
      <c r="D187">
        <v>935.98760986328102</v>
      </c>
      <c r="E187">
        <v>674.42572021484398</v>
      </c>
      <c r="F187">
        <v>468.23580932617199</v>
      </c>
      <c r="G187">
        <v>468.16763305664102</v>
      </c>
      <c r="I187" s="19"/>
      <c r="J187" s="19"/>
      <c r="K187" s="19"/>
      <c r="L187" s="20"/>
      <c r="M187" s="20"/>
    </row>
    <row r="188" spans="4:13" x14ac:dyDescent="0.15">
      <c r="D188">
        <v>927.65588378906295</v>
      </c>
      <c r="E188">
        <v>672.86346435546898</v>
      </c>
      <c r="F188">
        <v>468.95153808593801</v>
      </c>
      <c r="G188">
        <v>468.91693115234398</v>
      </c>
      <c r="I188" s="19"/>
      <c r="J188" s="19"/>
      <c r="K188" s="19"/>
      <c r="L188" s="20"/>
      <c r="M188" s="20"/>
    </row>
    <row r="189" spans="4:13" x14ac:dyDescent="0.15">
      <c r="D189">
        <v>924.15222167968795</v>
      </c>
      <c r="E189">
        <v>673.08337402343795</v>
      </c>
      <c r="F189">
        <v>469.39712524414102</v>
      </c>
      <c r="G189">
        <v>469.43371582031301</v>
      </c>
      <c r="I189" s="19"/>
      <c r="J189" s="19"/>
      <c r="K189" s="19"/>
      <c r="L189" s="20"/>
      <c r="M189" s="20"/>
    </row>
    <row r="190" spans="4:13" x14ac:dyDescent="0.15">
      <c r="I190" s="19"/>
      <c r="J190" s="19"/>
      <c r="K190" s="19"/>
      <c r="L190" s="20"/>
      <c r="M190" s="20"/>
    </row>
    <row r="191" spans="4:13" x14ac:dyDescent="0.15">
      <c r="I191" s="19"/>
      <c r="J191" s="19"/>
      <c r="K191" s="19"/>
      <c r="L191" s="20"/>
      <c r="M191" s="20"/>
    </row>
    <row r="192" spans="4:13" x14ac:dyDescent="0.15">
      <c r="I192" s="19"/>
      <c r="J192" s="19"/>
      <c r="K192" s="19"/>
      <c r="L192" s="19"/>
    </row>
    <row r="193" spans="9:12" x14ac:dyDescent="0.15">
      <c r="I193" s="19"/>
      <c r="J193" s="19"/>
      <c r="K193" s="19"/>
      <c r="L193" s="19"/>
    </row>
    <row r="194" spans="9:12" x14ac:dyDescent="0.15">
      <c r="I194" s="19"/>
      <c r="J194" s="19"/>
      <c r="K194" s="19"/>
      <c r="L194" s="19"/>
    </row>
    <row r="195" spans="9:12" x14ac:dyDescent="0.15">
      <c r="I195" s="19"/>
      <c r="J195" s="19"/>
      <c r="K195" s="19"/>
      <c r="L195" s="19"/>
    </row>
    <row r="196" spans="9:12" x14ac:dyDescent="0.15">
      <c r="I196" s="19"/>
      <c r="J196" s="19"/>
      <c r="K196" s="19"/>
      <c r="L196" s="19"/>
    </row>
    <row r="197" spans="9:12" x14ac:dyDescent="0.15">
      <c r="I197" s="19"/>
      <c r="J197" s="19"/>
      <c r="K197" s="19"/>
      <c r="L197" s="19"/>
    </row>
    <row r="198" spans="9:12" x14ac:dyDescent="0.15">
      <c r="I198" s="19"/>
      <c r="J198" s="19"/>
      <c r="K198" s="19"/>
      <c r="L198" s="19"/>
    </row>
    <row r="199" spans="9:12" x14ac:dyDescent="0.15">
      <c r="I199" s="19"/>
      <c r="J199" s="19"/>
      <c r="K199" s="19"/>
      <c r="L199" s="19"/>
    </row>
    <row r="200" spans="9:12" x14ac:dyDescent="0.15">
      <c r="I200" s="19"/>
      <c r="J200" s="19"/>
      <c r="K200" s="19"/>
      <c r="L200" s="19"/>
    </row>
    <row r="201" spans="9:12" x14ac:dyDescent="0.15">
      <c r="I201" s="19"/>
      <c r="J201" s="19"/>
      <c r="K201" s="19"/>
      <c r="L201" s="19"/>
    </row>
    <row r="202" spans="9:12" x14ac:dyDescent="0.15">
      <c r="I202" s="19"/>
      <c r="J202" s="19"/>
      <c r="K202" s="19"/>
      <c r="L202" s="19"/>
    </row>
    <row r="203" spans="9:12" x14ac:dyDescent="0.15">
      <c r="I203" s="19"/>
      <c r="J203" s="19"/>
      <c r="K203" s="19"/>
      <c r="L203" s="19"/>
    </row>
    <row r="204" spans="9:12" x14ac:dyDescent="0.15">
      <c r="I204" s="19"/>
      <c r="J204" s="19"/>
      <c r="K204" s="19"/>
      <c r="L204" s="19"/>
    </row>
    <row r="205" spans="9:12" x14ac:dyDescent="0.15">
      <c r="I205" s="19"/>
      <c r="J205" s="19"/>
      <c r="K205" s="19"/>
      <c r="L205" s="19"/>
    </row>
    <row r="206" spans="9:12" x14ac:dyDescent="0.15">
      <c r="I206" s="19"/>
      <c r="J206" s="19"/>
      <c r="K206" s="19"/>
      <c r="L206" s="19"/>
    </row>
    <row r="207" spans="9:12" x14ac:dyDescent="0.15">
      <c r="I207" s="19"/>
      <c r="J207" s="19"/>
      <c r="K207" s="19"/>
      <c r="L207" s="19"/>
    </row>
    <row r="208" spans="9:12" x14ac:dyDescent="0.15">
      <c r="I208" s="19"/>
      <c r="J208" s="19"/>
      <c r="K208" s="19"/>
      <c r="L208" s="19"/>
    </row>
    <row r="209" spans="9:12" x14ac:dyDescent="0.15">
      <c r="I209" s="19"/>
      <c r="J209" s="19"/>
      <c r="K209" s="19"/>
      <c r="L209" s="19"/>
    </row>
    <row r="210" spans="9:12" x14ac:dyDescent="0.15">
      <c r="I210" s="19"/>
      <c r="J210" s="19"/>
      <c r="K210" s="19"/>
      <c r="L210" s="19"/>
    </row>
    <row r="211" spans="9:12" x14ac:dyDescent="0.15">
      <c r="I211" s="19"/>
      <c r="J211" s="19"/>
      <c r="K211" s="19"/>
      <c r="L211" s="19"/>
    </row>
    <row r="212" spans="9:12" x14ac:dyDescent="0.15">
      <c r="I212" s="19"/>
      <c r="J212" s="19"/>
      <c r="K212" s="19"/>
      <c r="L212" s="19"/>
    </row>
    <row r="213" spans="9:12" x14ac:dyDescent="0.15">
      <c r="I213" s="19"/>
      <c r="J213" s="19"/>
      <c r="K213" s="19"/>
      <c r="L213" s="19"/>
    </row>
    <row r="214" spans="9:12" x14ac:dyDescent="0.15">
      <c r="I214" s="19"/>
      <c r="J214" s="19"/>
      <c r="K214" s="19"/>
      <c r="L214" s="19"/>
    </row>
    <row r="215" spans="9:12" x14ac:dyDescent="0.15">
      <c r="I215" s="19"/>
      <c r="J215" s="19"/>
      <c r="K215" s="19"/>
      <c r="L215" s="19"/>
    </row>
    <row r="216" spans="9:12" x14ac:dyDescent="0.15">
      <c r="I216" s="19"/>
      <c r="J216" s="19"/>
      <c r="K216" s="19"/>
      <c r="L216" s="19"/>
    </row>
    <row r="217" spans="9:12" x14ac:dyDescent="0.15">
      <c r="I217" s="19"/>
      <c r="J217" s="19"/>
      <c r="K217" s="19"/>
      <c r="L217" s="19"/>
    </row>
    <row r="218" spans="9:12" x14ac:dyDescent="0.15">
      <c r="I218" s="19"/>
      <c r="J218" s="19"/>
      <c r="K218" s="19"/>
      <c r="L218" s="19"/>
    </row>
    <row r="219" spans="9:12" x14ac:dyDescent="0.15">
      <c r="I219" s="19"/>
      <c r="J219" s="19"/>
      <c r="K219" s="19"/>
      <c r="L219" s="19"/>
    </row>
    <row r="220" spans="9:12" x14ac:dyDescent="0.15">
      <c r="I220" s="19"/>
      <c r="J220" s="19"/>
      <c r="K220" s="19"/>
      <c r="L220" s="19"/>
    </row>
    <row r="221" spans="9:12" x14ac:dyDescent="0.15">
      <c r="I221" s="19"/>
      <c r="J221" s="19"/>
      <c r="K221" s="19"/>
      <c r="L221" s="19"/>
    </row>
    <row r="222" spans="9:12" x14ac:dyDescent="0.15">
      <c r="I222" s="19"/>
      <c r="J222" s="19"/>
      <c r="K222" s="19"/>
      <c r="L222" s="19"/>
    </row>
    <row r="223" spans="9:12" x14ac:dyDescent="0.15">
      <c r="I223" s="19"/>
      <c r="J223" s="19"/>
      <c r="K223" s="19"/>
      <c r="L223" s="19"/>
    </row>
    <row r="224" spans="9:12" x14ac:dyDescent="0.15">
      <c r="I224" s="19"/>
      <c r="J224" s="19"/>
      <c r="K224" s="19"/>
      <c r="L224" s="19"/>
    </row>
    <row r="225" spans="9:12" x14ac:dyDescent="0.15">
      <c r="I225" s="19"/>
      <c r="J225" s="19"/>
      <c r="K225" s="19"/>
      <c r="L225" s="19"/>
    </row>
    <row r="226" spans="9:12" x14ac:dyDescent="0.15">
      <c r="I226" s="19"/>
      <c r="J226" s="19"/>
      <c r="K226" s="19"/>
      <c r="L226" s="19"/>
    </row>
    <row r="227" spans="9:12" x14ac:dyDescent="0.15">
      <c r="I227" s="19"/>
      <c r="J227" s="19"/>
      <c r="K227" s="19"/>
      <c r="L227" s="19"/>
    </row>
    <row r="228" spans="9:12" x14ac:dyDescent="0.15">
      <c r="I228" s="19"/>
      <c r="J228" s="19"/>
      <c r="K228" s="19"/>
      <c r="L228" s="19"/>
    </row>
    <row r="229" spans="9:12" x14ac:dyDescent="0.15">
      <c r="I229" s="19"/>
      <c r="J229" s="19"/>
      <c r="K229" s="19"/>
      <c r="L229" s="19"/>
    </row>
    <row r="230" spans="9:12" x14ac:dyDescent="0.15">
      <c r="I230" s="19"/>
      <c r="J230" s="19"/>
      <c r="K230" s="19"/>
      <c r="L230" s="19"/>
    </row>
    <row r="231" spans="9:12" x14ac:dyDescent="0.15">
      <c r="I231" s="19"/>
      <c r="J231" s="19"/>
      <c r="K231" s="19"/>
      <c r="L231" s="19"/>
    </row>
    <row r="232" spans="9:12" x14ac:dyDescent="0.15">
      <c r="I232" s="19"/>
      <c r="J232" s="19"/>
      <c r="K232" s="19"/>
      <c r="L232" s="19"/>
    </row>
    <row r="233" spans="9:12" x14ac:dyDescent="0.15">
      <c r="I233" s="19"/>
      <c r="J233" s="19"/>
      <c r="K233" s="19"/>
      <c r="L233" s="19"/>
    </row>
    <row r="234" spans="9:12" x14ac:dyDescent="0.15">
      <c r="I234" s="19"/>
      <c r="J234" s="19"/>
      <c r="K234" s="19"/>
      <c r="L234" s="19"/>
    </row>
    <row r="235" spans="9:12" x14ac:dyDescent="0.15">
      <c r="I235" s="19"/>
      <c r="J235" s="19"/>
      <c r="K235" s="19"/>
      <c r="L235" s="19"/>
    </row>
    <row r="236" spans="9:12" x14ac:dyDescent="0.15">
      <c r="I236" s="19"/>
      <c r="J236" s="19"/>
      <c r="K236" s="19"/>
      <c r="L236" s="19"/>
    </row>
    <row r="237" spans="9:12" x14ac:dyDescent="0.15">
      <c r="I237" s="19"/>
      <c r="J237" s="19"/>
      <c r="K237" s="19"/>
      <c r="L237" s="19"/>
    </row>
    <row r="238" spans="9:12" x14ac:dyDescent="0.15">
      <c r="I238" s="19"/>
      <c r="J238" s="19"/>
      <c r="K238" s="19"/>
      <c r="L238" s="19"/>
    </row>
    <row r="239" spans="9:12" x14ac:dyDescent="0.15">
      <c r="I239" s="19"/>
      <c r="J239" s="19"/>
      <c r="K239" s="19"/>
      <c r="L239" s="19"/>
    </row>
    <row r="240" spans="9:12" x14ac:dyDescent="0.15">
      <c r="I240" s="19"/>
      <c r="J240" s="19"/>
      <c r="K240" s="19"/>
      <c r="L240" s="19"/>
    </row>
    <row r="241" spans="9:12" x14ac:dyDescent="0.15">
      <c r="I241" s="19"/>
      <c r="J241" s="19"/>
      <c r="K241" s="19"/>
      <c r="L241" s="19"/>
    </row>
    <row r="242" spans="9:12" x14ac:dyDescent="0.15">
      <c r="I242" s="19"/>
      <c r="J242" s="19"/>
      <c r="K242" s="19"/>
      <c r="L242" s="19"/>
    </row>
    <row r="243" spans="9:12" x14ac:dyDescent="0.15">
      <c r="I243" s="19"/>
      <c r="J243" s="19"/>
      <c r="K243" s="19"/>
      <c r="L243" s="19"/>
    </row>
    <row r="244" spans="9:12" x14ac:dyDescent="0.15">
      <c r="I244" s="19"/>
      <c r="J244" s="19"/>
      <c r="K244" s="19"/>
      <c r="L244" s="19"/>
    </row>
    <row r="245" spans="9:12" x14ac:dyDescent="0.15">
      <c r="I245" s="19"/>
      <c r="J245" s="19"/>
      <c r="K245" s="19"/>
      <c r="L245" s="19"/>
    </row>
    <row r="246" spans="9:12" x14ac:dyDescent="0.15">
      <c r="I246" s="19"/>
      <c r="J246" s="19"/>
      <c r="K246" s="19"/>
      <c r="L246" s="19"/>
    </row>
    <row r="247" spans="9:12" x14ac:dyDescent="0.15">
      <c r="I247" s="19"/>
      <c r="J247" s="19"/>
      <c r="K247" s="19"/>
      <c r="L247" s="19"/>
    </row>
    <row r="248" spans="9:12" x14ac:dyDescent="0.15">
      <c r="I248" s="19"/>
      <c r="J248" s="19"/>
      <c r="K248" s="19"/>
      <c r="L248" s="19"/>
    </row>
    <row r="249" spans="9:12" x14ac:dyDescent="0.15">
      <c r="I249" s="19"/>
      <c r="J249" s="19"/>
      <c r="K249" s="19"/>
      <c r="L249" s="19"/>
    </row>
    <row r="250" spans="9:12" x14ac:dyDescent="0.15">
      <c r="I250" s="19"/>
      <c r="J250" s="19"/>
      <c r="K250" s="19"/>
      <c r="L250" s="19"/>
    </row>
    <row r="251" spans="9:12" x14ac:dyDescent="0.15">
      <c r="I251" s="19"/>
      <c r="J251" s="19"/>
      <c r="K251" s="19"/>
      <c r="L251" s="19"/>
    </row>
    <row r="252" spans="9:12" x14ac:dyDescent="0.15">
      <c r="I252" s="19"/>
      <c r="J252" s="19"/>
      <c r="K252" s="19"/>
      <c r="L252" s="19"/>
    </row>
    <row r="253" spans="9:12" x14ac:dyDescent="0.15">
      <c r="I253" s="19"/>
      <c r="J253" s="19"/>
      <c r="K253" s="19"/>
      <c r="L253" s="19"/>
    </row>
    <row r="254" spans="9:12" x14ac:dyDescent="0.15">
      <c r="I254" s="19"/>
      <c r="J254" s="19"/>
      <c r="K254" s="19"/>
      <c r="L254" s="19"/>
    </row>
    <row r="255" spans="9:12" x14ac:dyDescent="0.15">
      <c r="I255" s="19"/>
      <c r="J255" s="19"/>
      <c r="K255" s="19"/>
      <c r="L255" s="19"/>
    </row>
    <row r="256" spans="9:12" x14ac:dyDescent="0.15">
      <c r="I256" s="19"/>
      <c r="J256" s="19"/>
      <c r="K256" s="19"/>
      <c r="L256" s="19"/>
    </row>
    <row r="257" spans="9:12" x14ac:dyDescent="0.15">
      <c r="I257" s="19"/>
      <c r="J257" s="19"/>
      <c r="K257" s="19"/>
      <c r="L257" s="19"/>
    </row>
    <row r="258" spans="9:12" x14ac:dyDescent="0.15">
      <c r="I258" s="19"/>
      <c r="J258" s="19"/>
      <c r="K258" s="19"/>
      <c r="L258" s="19"/>
    </row>
    <row r="259" spans="9:12" x14ac:dyDescent="0.15">
      <c r="I259" s="19"/>
      <c r="J259" s="19"/>
      <c r="K259" s="19"/>
      <c r="L259" s="19"/>
    </row>
    <row r="260" spans="9:12" x14ac:dyDescent="0.15">
      <c r="I260" s="19"/>
      <c r="J260" s="19"/>
      <c r="K260" s="19"/>
      <c r="L260" s="19"/>
    </row>
    <row r="261" spans="9:12" x14ac:dyDescent="0.15">
      <c r="I261" s="19"/>
      <c r="J261" s="19"/>
      <c r="K261" s="19"/>
      <c r="L261" s="19"/>
    </row>
    <row r="262" spans="9:12" x14ac:dyDescent="0.15">
      <c r="I262" s="19"/>
      <c r="J262" s="19"/>
      <c r="K262" s="19"/>
      <c r="L262" s="19"/>
    </row>
    <row r="263" spans="9:12" x14ac:dyDescent="0.15">
      <c r="I263" s="19"/>
      <c r="J263" s="19"/>
      <c r="K263" s="19"/>
      <c r="L263" s="19"/>
    </row>
    <row r="264" spans="9:12" x14ac:dyDescent="0.15">
      <c r="I264" s="19"/>
      <c r="J264" s="19"/>
      <c r="K264" s="19"/>
      <c r="L264" s="19"/>
    </row>
    <row r="265" spans="9:12" x14ac:dyDescent="0.15">
      <c r="I265" s="19"/>
      <c r="J265" s="19"/>
      <c r="K265" s="19"/>
      <c r="L265" s="19"/>
    </row>
    <row r="266" spans="9:12" x14ac:dyDescent="0.15">
      <c r="I266" s="19"/>
      <c r="J266" s="19"/>
      <c r="K266" s="19"/>
      <c r="L266" s="19"/>
    </row>
    <row r="267" spans="9:12" x14ac:dyDescent="0.15">
      <c r="I267" s="19"/>
      <c r="J267" s="19"/>
      <c r="K267" s="19"/>
      <c r="L267" s="19"/>
    </row>
    <row r="268" spans="9:12" x14ac:dyDescent="0.15">
      <c r="I268" s="19"/>
      <c r="J268" s="19"/>
      <c r="K268" s="19"/>
      <c r="L268" s="19"/>
    </row>
    <row r="269" spans="9:12" x14ac:dyDescent="0.15">
      <c r="I269" s="19"/>
      <c r="J269" s="19"/>
      <c r="K269" s="19"/>
      <c r="L269" s="19"/>
    </row>
    <row r="270" spans="9:12" x14ac:dyDescent="0.15">
      <c r="I270" s="19"/>
      <c r="J270" s="19"/>
      <c r="K270" s="19"/>
      <c r="L270" s="19"/>
    </row>
    <row r="271" spans="9:12" x14ac:dyDescent="0.15">
      <c r="I271" s="19"/>
      <c r="J271" s="19"/>
      <c r="K271" s="19"/>
      <c r="L271" s="19"/>
    </row>
    <row r="272" spans="9:12" x14ac:dyDescent="0.15">
      <c r="I272" s="19"/>
      <c r="J272" s="19"/>
      <c r="K272" s="19"/>
      <c r="L272" s="19"/>
    </row>
    <row r="273" spans="9:12" x14ac:dyDescent="0.15">
      <c r="I273" s="19"/>
      <c r="J273" s="19"/>
      <c r="K273" s="19"/>
      <c r="L273" s="19"/>
    </row>
    <row r="274" spans="9:12" x14ac:dyDescent="0.15">
      <c r="I274" s="19"/>
      <c r="J274" s="19"/>
      <c r="K274" s="19"/>
      <c r="L274" s="19"/>
    </row>
    <row r="275" spans="9:12" x14ac:dyDescent="0.15">
      <c r="I275" s="19"/>
      <c r="J275" s="19"/>
      <c r="K275" s="19"/>
      <c r="L275" s="19"/>
    </row>
    <row r="276" spans="9:12" x14ac:dyDescent="0.15">
      <c r="I276" s="19"/>
      <c r="J276" s="19"/>
      <c r="K276" s="19"/>
      <c r="L276" s="19"/>
    </row>
    <row r="277" spans="9:12" x14ac:dyDescent="0.15">
      <c r="I277" s="19"/>
      <c r="J277" s="19"/>
      <c r="K277" s="19"/>
      <c r="L277" s="19"/>
    </row>
    <row r="278" spans="9:12" x14ac:dyDescent="0.15">
      <c r="I278" s="19"/>
      <c r="J278" s="19"/>
      <c r="K278" s="19"/>
      <c r="L278" s="19"/>
    </row>
    <row r="279" spans="9:12" x14ac:dyDescent="0.15">
      <c r="I279" s="19"/>
      <c r="J279" s="19"/>
      <c r="K279" s="19"/>
      <c r="L279" s="19"/>
    </row>
    <row r="280" spans="9:12" x14ac:dyDescent="0.15">
      <c r="I280" s="19"/>
      <c r="J280" s="19"/>
      <c r="K280" s="19"/>
      <c r="L280" s="19"/>
    </row>
    <row r="281" spans="9:12" x14ac:dyDescent="0.15">
      <c r="I281" s="19"/>
      <c r="J281" s="19"/>
      <c r="K281" s="19"/>
      <c r="L281" s="19"/>
    </row>
    <row r="282" spans="9:12" x14ac:dyDescent="0.15">
      <c r="I282" s="19"/>
      <c r="J282" s="19"/>
      <c r="K282" s="19"/>
      <c r="L282" s="19"/>
    </row>
    <row r="283" spans="9:12" x14ac:dyDescent="0.15">
      <c r="I283" s="19"/>
      <c r="J283" s="19"/>
      <c r="K283" s="19"/>
      <c r="L283" s="19"/>
    </row>
    <row r="284" spans="9:12" x14ac:dyDescent="0.15">
      <c r="I284" s="19"/>
      <c r="J284" s="19"/>
      <c r="K284" s="19"/>
      <c r="L284" s="19"/>
    </row>
    <row r="285" spans="9:12" x14ac:dyDescent="0.15">
      <c r="I285" s="19"/>
      <c r="J285" s="19"/>
      <c r="K285" s="19"/>
      <c r="L285" s="19"/>
    </row>
    <row r="286" spans="9:12" x14ac:dyDescent="0.15">
      <c r="I286" s="19"/>
      <c r="J286" s="19"/>
      <c r="K286" s="19"/>
      <c r="L286" s="19"/>
    </row>
    <row r="287" spans="9:12" x14ac:dyDescent="0.15">
      <c r="I287" s="19"/>
      <c r="J287" s="19"/>
      <c r="K287" s="19"/>
      <c r="L287" s="19"/>
    </row>
    <row r="288" spans="9:12" x14ac:dyDescent="0.15">
      <c r="I288" s="19"/>
      <c r="J288" s="19"/>
      <c r="K288" s="19"/>
      <c r="L288" s="19"/>
    </row>
    <row r="289" spans="9:12" x14ac:dyDescent="0.15">
      <c r="I289" s="19"/>
      <c r="J289" s="19"/>
      <c r="K289" s="19"/>
      <c r="L289" s="19"/>
    </row>
    <row r="290" spans="9:12" x14ac:dyDescent="0.15">
      <c r="I290" s="19"/>
      <c r="J290" s="19"/>
      <c r="K290" s="19"/>
      <c r="L290" s="19"/>
    </row>
    <row r="291" spans="9:12" x14ac:dyDescent="0.15">
      <c r="I291" s="19"/>
      <c r="J291" s="19"/>
      <c r="K291" s="19"/>
      <c r="L291" s="19"/>
    </row>
    <row r="292" spans="9:12" x14ac:dyDescent="0.15">
      <c r="I292" s="19"/>
      <c r="J292" s="19"/>
      <c r="K292" s="19"/>
      <c r="L292" s="19"/>
    </row>
    <row r="293" spans="9:12" x14ac:dyDescent="0.15">
      <c r="I293" s="19"/>
      <c r="J293" s="19"/>
      <c r="K293" s="19"/>
      <c r="L293" s="19"/>
    </row>
    <row r="294" spans="9:12" x14ac:dyDescent="0.15">
      <c r="I294" s="19"/>
      <c r="J294" s="19"/>
      <c r="K294" s="19"/>
      <c r="L294" s="19"/>
    </row>
    <row r="295" spans="9:12" x14ac:dyDescent="0.15">
      <c r="I295" s="19"/>
      <c r="J295" s="19"/>
      <c r="K295" s="19"/>
      <c r="L295" s="19"/>
    </row>
    <row r="296" spans="9:12" x14ac:dyDescent="0.15">
      <c r="I296" s="19"/>
      <c r="J296" s="19"/>
      <c r="K296" s="19"/>
      <c r="L296" s="19"/>
    </row>
    <row r="297" spans="9:12" x14ac:dyDescent="0.15">
      <c r="I297" s="19"/>
      <c r="J297" s="19"/>
      <c r="K297" s="19"/>
      <c r="L297" s="19"/>
    </row>
    <row r="298" spans="9:12" x14ac:dyDescent="0.15">
      <c r="I298" s="19"/>
      <c r="J298" s="19"/>
      <c r="K298" s="19"/>
      <c r="L298" s="19"/>
    </row>
    <row r="299" spans="9:12" x14ac:dyDescent="0.15">
      <c r="I299" s="19"/>
      <c r="J299" s="19"/>
      <c r="K299" s="19"/>
      <c r="L299" s="19"/>
    </row>
    <row r="300" spans="9:12" x14ac:dyDescent="0.15">
      <c r="I300" s="19"/>
      <c r="J300" s="19"/>
      <c r="K300" s="19"/>
      <c r="L300" s="19"/>
    </row>
    <row r="301" spans="9:12" x14ac:dyDescent="0.15">
      <c r="I301" s="19"/>
      <c r="J301" s="19"/>
      <c r="K301" s="19"/>
      <c r="L301" s="19"/>
    </row>
    <row r="302" spans="9:12" x14ac:dyDescent="0.15">
      <c r="I302" s="19"/>
      <c r="J302" s="19"/>
      <c r="K302" s="19"/>
      <c r="L302" s="19"/>
    </row>
    <row r="303" spans="9:12" x14ac:dyDescent="0.15">
      <c r="I303" s="19"/>
      <c r="J303" s="19"/>
      <c r="K303" s="19"/>
      <c r="L303" s="19"/>
    </row>
    <row r="304" spans="9:12" x14ac:dyDescent="0.15">
      <c r="I304" s="19"/>
      <c r="J304" s="19"/>
      <c r="K304" s="19"/>
      <c r="L304" s="19"/>
    </row>
    <row r="305" spans="9:12" x14ac:dyDescent="0.15">
      <c r="I305" s="19"/>
      <c r="J305" s="19"/>
      <c r="K305" s="19"/>
      <c r="L305" s="19"/>
    </row>
    <row r="306" spans="9:12" x14ac:dyDescent="0.15">
      <c r="I306" s="19"/>
      <c r="J306" s="19"/>
      <c r="K306" s="19"/>
      <c r="L306" s="19"/>
    </row>
    <row r="307" spans="9:12" x14ac:dyDescent="0.15">
      <c r="I307" s="19"/>
      <c r="J307" s="19"/>
      <c r="K307" s="19"/>
      <c r="L307" s="19"/>
    </row>
    <row r="308" spans="9:12" x14ac:dyDescent="0.15">
      <c r="I308" s="19"/>
      <c r="J308" s="19"/>
      <c r="K308" s="19"/>
      <c r="L308" s="19"/>
    </row>
    <row r="309" spans="9:12" x14ac:dyDescent="0.15">
      <c r="I309" s="19"/>
      <c r="J309" s="19"/>
      <c r="K309" s="19"/>
      <c r="L309" s="19"/>
    </row>
    <row r="310" spans="9:12" x14ac:dyDescent="0.15">
      <c r="I310" s="19"/>
      <c r="J310" s="19"/>
      <c r="K310" s="19"/>
      <c r="L310" s="19"/>
    </row>
    <row r="311" spans="9:12" x14ac:dyDescent="0.15">
      <c r="I311" s="19"/>
      <c r="J311" s="19"/>
      <c r="K311" s="19"/>
      <c r="L311" s="19"/>
    </row>
    <row r="312" spans="9:12" x14ac:dyDescent="0.15">
      <c r="I312" s="19"/>
      <c r="J312" s="19"/>
      <c r="K312" s="19"/>
      <c r="L312" s="19"/>
    </row>
    <row r="313" spans="9:12" x14ac:dyDescent="0.15">
      <c r="I313" s="19"/>
      <c r="J313" s="19"/>
      <c r="K313" s="19"/>
      <c r="L313" s="19"/>
    </row>
    <row r="314" spans="9:12" x14ac:dyDescent="0.15">
      <c r="I314" s="19"/>
      <c r="J314" s="19"/>
      <c r="K314" s="19"/>
      <c r="L314" s="19"/>
    </row>
    <row r="315" spans="9:12" x14ac:dyDescent="0.15">
      <c r="I315" s="19"/>
      <c r="J315" s="19"/>
      <c r="K315" s="19"/>
      <c r="L315" s="19"/>
    </row>
    <row r="316" spans="9:12" x14ac:dyDescent="0.15">
      <c r="I316" s="19"/>
      <c r="J316" s="19"/>
      <c r="K316" s="19"/>
      <c r="L316" s="19"/>
    </row>
    <row r="317" spans="9:12" x14ac:dyDescent="0.15">
      <c r="I317" s="19"/>
      <c r="J317" s="19"/>
      <c r="K317" s="19"/>
      <c r="L317" s="19"/>
    </row>
    <row r="318" spans="9:12" x14ac:dyDescent="0.15">
      <c r="I318" s="19"/>
      <c r="J318" s="19"/>
      <c r="K318" s="19"/>
      <c r="L318" s="19"/>
    </row>
    <row r="319" spans="9:12" x14ac:dyDescent="0.15">
      <c r="I319" s="19"/>
      <c r="J319" s="19"/>
      <c r="K319" s="19"/>
      <c r="L319" s="19"/>
    </row>
    <row r="320" spans="9:12" x14ac:dyDescent="0.15">
      <c r="I320" s="19"/>
      <c r="J320" s="19"/>
      <c r="K320" s="19"/>
      <c r="L320" s="19"/>
    </row>
    <row r="321" spans="9:12" x14ac:dyDescent="0.15">
      <c r="I321" s="19"/>
      <c r="J321" s="19"/>
      <c r="K321" s="19"/>
      <c r="L321" s="19"/>
    </row>
    <row r="322" spans="9:12" x14ac:dyDescent="0.15">
      <c r="I322" s="19"/>
      <c r="J322" s="19"/>
      <c r="K322" s="19"/>
      <c r="L322" s="19"/>
    </row>
    <row r="323" spans="9:12" x14ac:dyDescent="0.15">
      <c r="I323" s="19"/>
      <c r="J323" s="19"/>
      <c r="K323" s="19"/>
      <c r="L323" s="19"/>
    </row>
    <row r="324" spans="9:12" x14ac:dyDescent="0.15">
      <c r="I324" s="19"/>
      <c r="J324" s="19"/>
      <c r="K324" s="19"/>
      <c r="L324" s="19"/>
    </row>
    <row r="325" spans="9:12" x14ac:dyDescent="0.15">
      <c r="I325" s="19"/>
      <c r="J325" s="19"/>
      <c r="K325" s="19"/>
      <c r="L325" s="19"/>
    </row>
    <row r="326" spans="9:12" x14ac:dyDescent="0.15">
      <c r="I326" s="19"/>
      <c r="J326" s="19"/>
      <c r="K326" s="19"/>
      <c r="L326" s="19"/>
    </row>
    <row r="327" spans="9:12" x14ac:dyDescent="0.15">
      <c r="I327" s="19"/>
      <c r="J327" s="19"/>
      <c r="K327" s="19"/>
      <c r="L327" s="19"/>
    </row>
    <row r="328" spans="9:12" x14ac:dyDescent="0.15">
      <c r="I328" s="19"/>
      <c r="J328" s="19"/>
      <c r="K328" s="19"/>
      <c r="L328" s="19"/>
    </row>
    <row r="329" spans="9:12" x14ac:dyDescent="0.15">
      <c r="I329" s="19"/>
      <c r="J329" s="19"/>
      <c r="K329" s="19"/>
      <c r="L329" s="19"/>
    </row>
    <row r="330" spans="9:12" x14ac:dyDescent="0.15">
      <c r="I330" s="19"/>
      <c r="J330" s="19"/>
      <c r="K330" s="19"/>
      <c r="L330" s="19"/>
    </row>
    <row r="331" spans="9:12" x14ac:dyDescent="0.15">
      <c r="I331" s="19"/>
      <c r="J331" s="19"/>
      <c r="K331" s="19"/>
      <c r="L331" s="19"/>
    </row>
    <row r="332" spans="9:12" x14ac:dyDescent="0.15">
      <c r="I332" s="19"/>
      <c r="J332" s="19"/>
      <c r="K332" s="19"/>
      <c r="L332" s="19"/>
    </row>
    <row r="333" spans="9:12" x14ac:dyDescent="0.15">
      <c r="I333" s="19"/>
      <c r="J333" s="19"/>
      <c r="K333" s="19"/>
      <c r="L333" s="19"/>
    </row>
    <row r="334" spans="9:12" x14ac:dyDescent="0.15">
      <c r="I334" s="19"/>
      <c r="J334" s="19"/>
      <c r="K334" s="19"/>
      <c r="L334" s="19"/>
    </row>
    <row r="335" spans="9:12" x14ac:dyDescent="0.15">
      <c r="I335" s="19"/>
      <c r="J335" s="19"/>
      <c r="K335" s="19"/>
      <c r="L335" s="19"/>
    </row>
    <row r="336" spans="9:12" x14ac:dyDescent="0.15">
      <c r="I336" s="19"/>
      <c r="J336" s="19"/>
      <c r="K336" s="19"/>
      <c r="L336" s="19"/>
    </row>
    <row r="337" spans="9:12" x14ac:dyDescent="0.15">
      <c r="I337" s="19"/>
      <c r="J337" s="19"/>
      <c r="K337" s="19"/>
      <c r="L337" s="19"/>
    </row>
    <row r="338" spans="9:12" x14ac:dyDescent="0.15">
      <c r="I338" s="19"/>
      <c r="J338" s="19"/>
      <c r="K338" s="19"/>
      <c r="L338" s="19"/>
    </row>
    <row r="339" spans="9:12" x14ac:dyDescent="0.15">
      <c r="I339" s="19"/>
      <c r="J339" s="19"/>
      <c r="K339" s="19"/>
      <c r="L339" s="19"/>
    </row>
    <row r="340" spans="9:12" x14ac:dyDescent="0.15">
      <c r="I340" s="19"/>
      <c r="J340" s="19"/>
      <c r="K340" s="19"/>
      <c r="L340" s="19"/>
    </row>
    <row r="341" spans="9:12" x14ac:dyDescent="0.15">
      <c r="I341" s="19"/>
      <c r="J341" s="19"/>
      <c r="K341" s="19"/>
      <c r="L341" s="19"/>
    </row>
    <row r="342" spans="9:12" x14ac:dyDescent="0.15">
      <c r="I342" s="19"/>
      <c r="J342" s="19"/>
      <c r="K342" s="19"/>
      <c r="L342" s="19"/>
    </row>
    <row r="343" spans="9:12" x14ac:dyDescent="0.15">
      <c r="I343" s="19"/>
      <c r="J343" s="19"/>
      <c r="K343" s="19"/>
      <c r="L343" s="19"/>
    </row>
    <row r="344" spans="9:12" x14ac:dyDescent="0.15">
      <c r="I344" s="19"/>
      <c r="J344" s="19"/>
      <c r="K344" s="19"/>
      <c r="L344" s="19"/>
    </row>
    <row r="345" spans="9:12" x14ac:dyDescent="0.15">
      <c r="I345" s="19"/>
      <c r="J345" s="19"/>
      <c r="K345" s="19"/>
      <c r="L345" s="19"/>
    </row>
    <row r="346" spans="9:12" x14ac:dyDescent="0.15">
      <c r="I346" s="19"/>
      <c r="J346" s="19"/>
      <c r="K346" s="19"/>
      <c r="L346" s="19"/>
    </row>
    <row r="347" spans="9:12" x14ac:dyDescent="0.15">
      <c r="I347" s="19"/>
      <c r="J347" s="19"/>
      <c r="K347" s="19"/>
      <c r="L347" s="19"/>
    </row>
    <row r="348" spans="9:12" x14ac:dyDescent="0.15">
      <c r="I348" s="19"/>
      <c r="J348" s="19"/>
      <c r="K348" s="19"/>
      <c r="L348" s="19"/>
    </row>
    <row r="349" spans="9:12" x14ac:dyDescent="0.15">
      <c r="I349" s="19"/>
      <c r="J349" s="19"/>
      <c r="K349" s="19"/>
      <c r="L349" s="19"/>
    </row>
    <row r="350" spans="9:12" x14ac:dyDescent="0.15">
      <c r="I350" s="19"/>
      <c r="J350" s="19"/>
      <c r="K350" s="19"/>
      <c r="L350" s="19"/>
    </row>
    <row r="351" spans="9:12" x14ac:dyDescent="0.15">
      <c r="I351" s="19"/>
      <c r="J351" s="19"/>
      <c r="K351" s="19"/>
      <c r="L351" s="19"/>
    </row>
    <row r="352" spans="9:12" x14ac:dyDescent="0.15">
      <c r="I352" s="19"/>
      <c r="J352" s="19"/>
      <c r="K352" s="19"/>
      <c r="L352" s="19"/>
    </row>
    <row r="353" spans="9:12" x14ac:dyDescent="0.15">
      <c r="I353" s="19"/>
      <c r="J353" s="19"/>
      <c r="K353" s="19"/>
      <c r="L353" s="19"/>
    </row>
    <row r="354" spans="9:12" x14ac:dyDescent="0.15">
      <c r="I354" s="19"/>
      <c r="J354" s="19"/>
      <c r="K354" s="19"/>
      <c r="L354" s="19"/>
    </row>
    <row r="355" spans="9:12" x14ac:dyDescent="0.15">
      <c r="I355" s="19"/>
      <c r="J355" s="19"/>
      <c r="K355" s="19"/>
      <c r="L355" s="19"/>
    </row>
    <row r="356" spans="9:12" x14ac:dyDescent="0.15">
      <c r="I356" s="19"/>
      <c r="J356" s="19"/>
      <c r="K356" s="19"/>
      <c r="L356" s="19"/>
    </row>
    <row r="357" spans="9:12" x14ac:dyDescent="0.15">
      <c r="I357" s="19"/>
      <c r="J357" s="19"/>
      <c r="K357" s="19"/>
      <c r="L357" s="19"/>
    </row>
    <row r="358" spans="9:12" x14ac:dyDescent="0.15">
      <c r="I358" s="19"/>
      <c r="J358" s="19"/>
      <c r="K358" s="19"/>
      <c r="L358" s="19"/>
    </row>
    <row r="359" spans="9:12" x14ac:dyDescent="0.15">
      <c r="I359" s="19"/>
      <c r="J359" s="19"/>
      <c r="K359" s="19"/>
      <c r="L359" s="19"/>
    </row>
    <row r="360" spans="9:12" x14ac:dyDescent="0.15">
      <c r="I360" s="19"/>
      <c r="J360" s="19"/>
      <c r="K360" s="19"/>
      <c r="L360" s="19"/>
    </row>
    <row r="361" spans="9:12" x14ac:dyDescent="0.15">
      <c r="I361" s="19"/>
      <c r="J361" s="19"/>
      <c r="K361" s="19"/>
      <c r="L361" s="19"/>
    </row>
    <row r="362" spans="9:12" x14ac:dyDescent="0.15">
      <c r="I362" s="19"/>
      <c r="J362" s="19"/>
      <c r="K362" s="19"/>
      <c r="L362" s="19"/>
    </row>
    <row r="363" spans="9:12" x14ac:dyDescent="0.15">
      <c r="I363" s="19"/>
      <c r="J363" s="19"/>
      <c r="K363" s="19"/>
      <c r="L363" s="19"/>
    </row>
    <row r="364" spans="9:12" x14ac:dyDescent="0.15">
      <c r="I364" s="19"/>
      <c r="J364" s="19"/>
      <c r="K364" s="19"/>
      <c r="L364" s="19"/>
    </row>
    <row r="365" spans="9:12" x14ac:dyDescent="0.15">
      <c r="I365" s="19"/>
      <c r="J365" s="19"/>
      <c r="K365" s="19"/>
      <c r="L365" s="19"/>
    </row>
    <row r="366" spans="9:12" x14ac:dyDescent="0.15">
      <c r="I366" s="19"/>
      <c r="J366" s="19"/>
      <c r="K366" s="19"/>
      <c r="L366" s="19"/>
    </row>
    <row r="367" spans="9:12" x14ac:dyDescent="0.15">
      <c r="I367" s="19"/>
      <c r="J367" s="19"/>
      <c r="K367" s="19"/>
      <c r="L367" s="19"/>
    </row>
    <row r="368" spans="9:12" x14ac:dyDescent="0.15">
      <c r="I368" s="19"/>
      <c r="J368" s="19"/>
      <c r="K368" s="19"/>
      <c r="L368" s="19"/>
    </row>
    <row r="369" spans="9:12" x14ac:dyDescent="0.15">
      <c r="I369" s="19"/>
      <c r="J369" s="19"/>
      <c r="K369" s="19"/>
      <c r="L369" s="19"/>
    </row>
    <row r="370" spans="9:12" x14ac:dyDescent="0.15">
      <c r="I370" s="19"/>
      <c r="J370" s="19"/>
      <c r="K370" s="19"/>
      <c r="L370" s="19"/>
    </row>
    <row r="371" spans="9:12" x14ac:dyDescent="0.15">
      <c r="I371" s="19"/>
      <c r="J371" s="19"/>
      <c r="K371" s="19"/>
      <c r="L371" s="19"/>
    </row>
    <row r="372" spans="9:12" x14ac:dyDescent="0.15">
      <c r="I372" s="19"/>
      <c r="J372" s="19"/>
      <c r="K372" s="19"/>
      <c r="L372" s="19"/>
    </row>
    <row r="373" spans="9:12" x14ac:dyDescent="0.15">
      <c r="I373" s="19"/>
      <c r="J373" s="19"/>
      <c r="K373" s="19"/>
      <c r="L373" s="19"/>
    </row>
    <row r="374" spans="9:12" x14ac:dyDescent="0.15">
      <c r="I374" s="19"/>
      <c r="J374" s="19"/>
      <c r="K374" s="19"/>
      <c r="L374" s="19"/>
    </row>
    <row r="375" spans="9:12" x14ac:dyDescent="0.15">
      <c r="I375" s="19"/>
      <c r="J375" s="19"/>
      <c r="K375" s="19"/>
      <c r="L375" s="19"/>
    </row>
    <row r="376" spans="9:12" x14ac:dyDescent="0.15">
      <c r="I376" s="19"/>
      <c r="J376" s="19"/>
      <c r="K376" s="19"/>
      <c r="L376" s="19"/>
    </row>
    <row r="377" spans="9:12" x14ac:dyDescent="0.15">
      <c r="I377" s="19"/>
      <c r="J377" s="19"/>
      <c r="K377" s="19"/>
      <c r="L377" s="19"/>
    </row>
    <row r="378" spans="9:12" x14ac:dyDescent="0.15">
      <c r="I378" s="19"/>
      <c r="J378" s="19"/>
      <c r="K378" s="19"/>
      <c r="L378" s="19"/>
    </row>
    <row r="379" spans="9:12" x14ac:dyDescent="0.15">
      <c r="I379" s="19"/>
      <c r="J379" s="19"/>
      <c r="K379" s="19"/>
      <c r="L379" s="19"/>
    </row>
    <row r="380" spans="9:12" x14ac:dyDescent="0.15">
      <c r="I380" s="19"/>
      <c r="J380" s="19"/>
      <c r="K380" s="19"/>
      <c r="L380" s="19"/>
    </row>
    <row r="381" spans="9:12" x14ac:dyDescent="0.15">
      <c r="I381" s="19"/>
      <c r="J381" s="19"/>
      <c r="K381" s="19"/>
      <c r="L381" s="19"/>
    </row>
    <row r="382" spans="9:12" x14ac:dyDescent="0.15">
      <c r="I382" s="19"/>
      <c r="J382" s="19"/>
      <c r="K382" s="19"/>
      <c r="L382" s="19"/>
    </row>
    <row r="383" spans="9:12" x14ac:dyDescent="0.15">
      <c r="I383" s="19"/>
      <c r="J383" s="19"/>
      <c r="K383" s="19"/>
      <c r="L383" s="19"/>
    </row>
    <row r="384" spans="9:12" x14ac:dyDescent="0.15">
      <c r="I384" s="19"/>
      <c r="J384" s="19"/>
      <c r="K384" s="19"/>
      <c r="L384" s="19"/>
    </row>
    <row r="385" spans="9:12" x14ac:dyDescent="0.15">
      <c r="I385" s="19"/>
      <c r="J385" s="19"/>
      <c r="K385" s="19"/>
      <c r="L385" s="19"/>
    </row>
    <row r="386" spans="9:12" x14ac:dyDescent="0.15">
      <c r="I386" s="19"/>
      <c r="J386" s="19"/>
      <c r="K386" s="19"/>
      <c r="L386" s="19"/>
    </row>
    <row r="387" spans="9:12" x14ac:dyDescent="0.15">
      <c r="I387" s="19"/>
      <c r="J387" s="19"/>
      <c r="K387" s="19"/>
      <c r="L387" s="19"/>
    </row>
    <row r="388" spans="9:12" x14ac:dyDescent="0.15">
      <c r="I388" s="19"/>
      <c r="J388" s="19"/>
      <c r="K388" s="19"/>
      <c r="L388" s="19"/>
    </row>
    <row r="389" spans="9:12" x14ac:dyDescent="0.15">
      <c r="I389" s="19"/>
      <c r="J389" s="19"/>
      <c r="K389" s="19"/>
      <c r="L389" s="19"/>
    </row>
    <row r="390" spans="9:12" x14ac:dyDescent="0.15">
      <c r="I390" s="19"/>
      <c r="J390" s="19"/>
      <c r="K390" s="19"/>
      <c r="L390" s="19"/>
    </row>
    <row r="391" spans="9:12" x14ac:dyDescent="0.15">
      <c r="I391" s="19"/>
      <c r="J391" s="19"/>
      <c r="K391" s="19"/>
      <c r="L391" s="19"/>
    </row>
    <row r="392" spans="9:12" x14ac:dyDescent="0.15">
      <c r="I392" s="19"/>
      <c r="J392" s="19"/>
      <c r="K392" s="19"/>
      <c r="L392" s="19"/>
    </row>
    <row r="393" spans="9:12" x14ac:dyDescent="0.15">
      <c r="I393" s="19"/>
      <c r="J393" s="19"/>
      <c r="K393" s="19"/>
      <c r="L393" s="19"/>
    </row>
    <row r="394" spans="9:12" x14ac:dyDescent="0.15">
      <c r="I394" s="19"/>
      <c r="J394" s="19"/>
      <c r="K394" s="19"/>
      <c r="L394" s="19"/>
    </row>
    <row r="395" spans="9:12" x14ac:dyDescent="0.15">
      <c r="I395" s="19"/>
      <c r="J395" s="19"/>
      <c r="K395" s="19"/>
      <c r="L395" s="19"/>
    </row>
    <row r="396" spans="9:12" x14ac:dyDescent="0.15">
      <c r="I396" s="19"/>
      <c r="J396" s="19"/>
      <c r="K396" s="19"/>
      <c r="L396" s="19"/>
    </row>
    <row r="397" spans="9:12" x14ac:dyDescent="0.15">
      <c r="I397" s="19"/>
      <c r="J397" s="19"/>
      <c r="K397" s="19"/>
      <c r="L397" s="19"/>
    </row>
    <row r="398" spans="9:12" x14ac:dyDescent="0.15">
      <c r="I398" s="19"/>
      <c r="J398" s="19"/>
      <c r="K398" s="19"/>
      <c r="L398" s="19"/>
    </row>
    <row r="399" spans="9:12" x14ac:dyDescent="0.15">
      <c r="I399" s="19"/>
      <c r="J399" s="19"/>
      <c r="K399" s="19"/>
      <c r="L399" s="19"/>
    </row>
    <row r="400" spans="9:12" x14ac:dyDescent="0.15">
      <c r="I400" s="19"/>
      <c r="J400" s="19"/>
      <c r="K400" s="19"/>
      <c r="L400" s="19"/>
    </row>
    <row r="401" spans="9:12" x14ac:dyDescent="0.15">
      <c r="I401" s="19"/>
      <c r="J401" s="19"/>
      <c r="K401" s="19"/>
      <c r="L401" s="19"/>
    </row>
    <row r="402" spans="9:12" x14ac:dyDescent="0.15">
      <c r="I402" s="19"/>
      <c r="J402" s="19"/>
      <c r="K402" s="19"/>
      <c r="L402" s="19"/>
    </row>
    <row r="403" spans="9:12" x14ac:dyDescent="0.15">
      <c r="I403" s="19"/>
      <c r="J403" s="19"/>
      <c r="K403" s="19"/>
      <c r="L403" s="19"/>
    </row>
    <row r="404" spans="9:12" x14ac:dyDescent="0.15">
      <c r="I404" s="19"/>
      <c r="J404" s="19"/>
      <c r="K404" s="19"/>
      <c r="L404" s="19"/>
    </row>
    <row r="405" spans="9:12" x14ac:dyDescent="0.15">
      <c r="I405" s="19"/>
      <c r="J405" s="19"/>
      <c r="K405" s="19"/>
      <c r="L405" s="19"/>
    </row>
    <row r="406" spans="9:12" x14ac:dyDescent="0.15">
      <c r="I406" s="19"/>
      <c r="J406" s="19"/>
      <c r="K406" s="19"/>
      <c r="L406" s="19"/>
    </row>
    <row r="407" spans="9:12" x14ac:dyDescent="0.15">
      <c r="I407" s="19"/>
      <c r="J407" s="19"/>
      <c r="K407" s="19"/>
      <c r="L407" s="19"/>
    </row>
    <row r="408" spans="9:12" x14ac:dyDescent="0.15">
      <c r="I408" s="19"/>
      <c r="J408" s="19"/>
      <c r="K408" s="19"/>
      <c r="L408" s="19"/>
    </row>
    <row r="409" spans="9:12" x14ac:dyDescent="0.15">
      <c r="I409" s="19"/>
      <c r="J409" s="19"/>
      <c r="K409" s="19"/>
      <c r="L409" s="19"/>
    </row>
    <row r="410" spans="9:12" x14ac:dyDescent="0.15">
      <c r="I410" s="19"/>
      <c r="J410" s="19"/>
      <c r="K410" s="19"/>
      <c r="L410" s="19"/>
    </row>
    <row r="411" spans="9:12" x14ac:dyDescent="0.15">
      <c r="I411" s="19"/>
      <c r="J411" s="19"/>
      <c r="K411" s="19"/>
      <c r="L411" s="19"/>
    </row>
    <row r="412" spans="9:12" x14ac:dyDescent="0.15">
      <c r="I412" s="19"/>
      <c r="J412" s="19"/>
      <c r="K412" s="19"/>
      <c r="L412" s="19"/>
    </row>
    <row r="413" spans="9:12" x14ac:dyDescent="0.15">
      <c r="I413" s="19"/>
      <c r="J413" s="19"/>
      <c r="K413" s="19"/>
      <c r="L413" s="19"/>
    </row>
    <row r="414" spans="9:12" x14ac:dyDescent="0.15">
      <c r="I414" s="19"/>
      <c r="J414" s="19"/>
      <c r="K414" s="19"/>
      <c r="L414" s="19"/>
    </row>
    <row r="415" spans="9:12" x14ac:dyDescent="0.15">
      <c r="I415" s="19"/>
      <c r="J415" s="19"/>
      <c r="K415" s="19"/>
      <c r="L415" s="19"/>
    </row>
    <row r="416" spans="9:12" x14ac:dyDescent="0.15">
      <c r="I416" s="19"/>
      <c r="J416" s="19"/>
      <c r="K416" s="19"/>
      <c r="L416" s="19"/>
    </row>
    <row r="417" spans="9:12" x14ac:dyDescent="0.15">
      <c r="I417" s="19"/>
      <c r="J417" s="19"/>
      <c r="K417" s="19"/>
      <c r="L417" s="19"/>
    </row>
    <row r="418" spans="9:12" x14ac:dyDescent="0.15">
      <c r="I418" s="19"/>
      <c r="J418" s="19"/>
      <c r="K418" s="19"/>
      <c r="L418" s="19"/>
    </row>
    <row r="419" spans="9:12" x14ac:dyDescent="0.15">
      <c r="I419" s="19"/>
      <c r="J419" s="19"/>
      <c r="K419" s="19"/>
      <c r="L419" s="19"/>
    </row>
    <row r="420" spans="9:12" x14ac:dyDescent="0.15">
      <c r="I420" s="19"/>
      <c r="J420" s="19"/>
      <c r="K420" s="19"/>
      <c r="L420" s="19"/>
    </row>
    <row r="421" spans="9:12" x14ac:dyDescent="0.15">
      <c r="I421" s="19"/>
      <c r="J421" s="19"/>
      <c r="K421" s="19"/>
      <c r="L421" s="19"/>
    </row>
    <row r="422" spans="9:12" x14ac:dyDescent="0.15">
      <c r="I422" s="19"/>
      <c r="J422" s="19"/>
      <c r="K422" s="19"/>
      <c r="L422" s="19"/>
    </row>
    <row r="423" spans="9:12" x14ac:dyDescent="0.15">
      <c r="I423" s="19"/>
      <c r="J423" s="19"/>
      <c r="K423" s="19"/>
      <c r="L423" s="19"/>
    </row>
    <row r="424" spans="9:12" x14ac:dyDescent="0.15">
      <c r="I424" s="19"/>
      <c r="J424" s="19"/>
      <c r="K424" s="19"/>
      <c r="L424" s="19"/>
    </row>
    <row r="425" spans="9:12" x14ac:dyDescent="0.15">
      <c r="I425" s="19"/>
      <c r="J425" s="19"/>
      <c r="K425" s="19"/>
      <c r="L425" s="19"/>
    </row>
    <row r="426" spans="9:12" x14ac:dyDescent="0.15">
      <c r="I426" s="19"/>
      <c r="J426" s="19"/>
      <c r="K426" s="19"/>
      <c r="L426" s="19"/>
    </row>
    <row r="427" spans="9:12" x14ac:dyDescent="0.15">
      <c r="I427" s="19"/>
      <c r="J427" s="19"/>
      <c r="K427" s="19"/>
      <c r="L427" s="19"/>
    </row>
    <row r="428" spans="9:12" x14ac:dyDescent="0.15">
      <c r="I428" s="19"/>
      <c r="J428" s="19"/>
      <c r="K428" s="19"/>
      <c r="L428" s="19"/>
    </row>
    <row r="429" spans="9:12" x14ac:dyDescent="0.15">
      <c r="I429" s="19"/>
      <c r="J429" s="19"/>
      <c r="K429" s="19"/>
      <c r="L429" s="19"/>
    </row>
    <row r="430" spans="9:12" x14ac:dyDescent="0.15">
      <c r="I430" s="19"/>
      <c r="J430" s="19"/>
      <c r="K430" s="19"/>
      <c r="L430" s="19"/>
    </row>
    <row r="431" spans="9:12" x14ac:dyDescent="0.15">
      <c r="I431" s="19"/>
      <c r="J431" s="19"/>
      <c r="K431" s="19"/>
      <c r="L431" s="19"/>
    </row>
    <row r="432" spans="9:12" x14ac:dyDescent="0.15">
      <c r="I432" s="19"/>
      <c r="J432" s="19"/>
      <c r="K432" s="19"/>
      <c r="L432" s="19"/>
    </row>
    <row r="433" spans="9:12" x14ac:dyDescent="0.15">
      <c r="I433" s="19"/>
      <c r="J433" s="19"/>
      <c r="K433" s="19"/>
      <c r="L433" s="19"/>
    </row>
    <row r="434" spans="9:12" x14ac:dyDescent="0.15">
      <c r="I434" s="19"/>
      <c r="J434" s="19"/>
      <c r="K434" s="19"/>
      <c r="L434" s="19"/>
    </row>
    <row r="435" spans="9:12" x14ac:dyDescent="0.15">
      <c r="I435" s="19"/>
      <c r="J435" s="19"/>
      <c r="K435" s="19"/>
      <c r="L435" s="19"/>
    </row>
    <row r="436" spans="9:12" x14ac:dyDescent="0.15">
      <c r="I436" s="19"/>
      <c r="J436" s="19"/>
      <c r="K436" s="19"/>
      <c r="L436" s="19"/>
    </row>
    <row r="437" spans="9:12" x14ac:dyDescent="0.15">
      <c r="I437" s="19"/>
      <c r="J437" s="19"/>
      <c r="K437" s="19"/>
      <c r="L437" s="19"/>
    </row>
    <row r="438" spans="9:12" x14ac:dyDescent="0.15">
      <c r="I438" s="19"/>
      <c r="J438" s="19"/>
      <c r="K438" s="19"/>
      <c r="L438" s="19"/>
    </row>
    <row r="439" spans="9:12" x14ac:dyDescent="0.15">
      <c r="I439" s="19"/>
      <c r="J439" s="19"/>
      <c r="K439" s="19"/>
      <c r="L439" s="19"/>
    </row>
    <row r="440" spans="9:12" x14ac:dyDescent="0.15">
      <c r="I440" s="19"/>
      <c r="J440" s="19"/>
      <c r="K440" s="19"/>
      <c r="L440" s="19"/>
    </row>
    <row r="441" spans="9:12" x14ac:dyDescent="0.15">
      <c r="I441" s="19"/>
      <c r="J441" s="19"/>
      <c r="K441" s="19"/>
      <c r="L441" s="19"/>
    </row>
    <row r="442" spans="9:12" x14ac:dyDescent="0.15">
      <c r="I442" s="19"/>
      <c r="J442" s="19"/>
      <c r="K442" s="19"/>
      <c r="L442" s="19"/>
    </row>
    <row r="443" spans="9:12" x14ac:dyDescent="0.15">
      <c r="I443" s="19"/>
      <c r="J443" s="19"/>
      <c r="K443" s="19"/>
      <c r="L443" s="19"/>
    </row>
    <row r="444" spans="9:12" x14ac:dyDescent="0.15">
      <c r="I444" s="19"/>
      <c r="J444" s="19"/>
      <c r="K444" s="19"/>
      <c r="L444" s="19"/>
    </row>
    <row r="445" spans="9:12" x14ac:dyDescent="0.15">
      <c r="I445" s="19"/>
      <c r="J445" s="19"/>
      <c r="K445" s="19"/>
      <c r="L445" s="19"/>
    </row>
    <row r="446" spans="9:12" x14ac:dyDescent="0.15">
      <c r="I446" s="19"/>
      <c r="J446" s="19"/>
      <c r="K446" s="19"/>
      <c r="L446" s="19"/>
    </row>
    <row r="447" spans="9:12" x14ac:dyDescent="0.15">
      <c r="I447" s="19"/>
      <c r="J447" s="19"/>
      <c r="K447" s="19"/>
      <c r="L447" s="19"/>
    </row>
    <row r="448" spans="9:12" x14ac:dyDescent="0.15">
      <c r="I448" s="19"/>
      <c r="J448" s="19"/>
      <c r="K448" s="19"/>
      <c r="L448" s="19"/>
    </row>
    <row r="449" spans="9:12" x14ac:dyDescent="0.15">
      <c r="I449" s="19"/>
      <c r="J449" s="19"/>
      <c r="K449" s="19"/>
      <c r="L449" s="19"/>
    </row>
    <row r="450" spans="9:12" x14ac:dyDescent="0.15">
      <c r="I450" s="19"/>
      <c r="J450" s="19"/>
      <c r="K450" s="19"/>
      <c r="L450" s="19"/>
    </row>
    <row r="451" spans="9:12" x14ac:dyDescent="0.15">
      <c r="I451" s="19"/>
      <c r="J451" s="19"/>
      <c r="K451" s="19"/>
      <c r="L451" s="19"/>
    </row>
    <row r="452" spans="9:12" x14ac:dyDescent="0.15">
      <c r="I452" s="19"/>
      <c r="J452" s="19"/>
      <c r="K452" s="19"/>
      <c r="L452" s="19"/>
    </row>
    <row r="453" spans="9:12" x14ac:dyDescent="0.15">
      <c r="I453" s="19"/>
      <c r="J453" s="19"/>
      <c r="K453" s="19"/>
      <c r="L453" s="19"/>
    </row>
    <row r="454" spans="9:12" x14ac:dyDescent="0.15">
      <c r="I454" s="19"/>
      <c r="J454" s="19"/>
      <c r="K454" s="19"/>
      <c r="L454" s="19"/>
    </row>
    <row r="455" spans="9:12" x14ac:dyDescent="0.15">
      <c r="I455" s="19"/>
      <c r="J455" s="19"/>
      <c r="K455" s="19"/>
      <c r="L455" s="19"/>
    </row>
    <row r="456" spans="9:12" x14ac:dyDescent="0.15">
      <c r="I456" s="19"/>
      <c r="J456" s="19"/>
      <c r="K456" s="19"/>
      <c r="L456" s="19"/>
    </row>
    <row r="457" spans="9:12" x14ac:dyDescent="0.15">
      <c r="I457" s="19"/>
      <c r="J457" s="19"/>
      <c r="K457" s="19"/>
      <c r="L457" s="19"/>
    </row>
    <row r="458" spans="9:12" x14ac:dyDescent="0.15">
      <c r="I458" s="19"/>
      <c r="J458" s="19"/>
      <c r="K458" s="19"/>
      <c r="L458" s="19"/>
    </row>
    <row r="459" spans="9:12" x14ac:dyDescent="0.15">
      <c r="I459" s="19"/>
      <c r="J459" s="19"/>
      <c r="K459" s="19"/>
      <c r="L459" s="19"/>
    </row>
    <row r="460" spans="9:12" x14ac:dyDescent="0.15">
      <c r="I460" s="19"/>
      <c r="J460" s="19"/>
      <c r="K460" s="19"/>
      <c r="L460" s="19"/>
    </row>
    <row r="461" spans="9:12" x14ac:dyDescent="0.15">
      <c r="I461" s="19"/>
      <c r="J461" s="19"/>
      <c r="K461" s="19"/>
      <c r="L461" s="19"/>
    </row>
    <row r="462" spans="9:12" x14ac:dyDescent="0.15">
      <c r="I462" s="19"/>
      <c r="J462" s="19"/>
      <c r="K462" s="19"/>
      <c r="L462" s="19"/>
    </row>
    <row r="463" spans="9:12" x14ac:dyDescent="0.15">
      <c r="I463" s="19"/>
      <c r="J463" s="19"/>
      <c r="K463" s="19"/>
      <c r="L463" s="19"/>
    </row>
    <row r="464" spans="9:12" x14ac:dyDescent="0.15">
      <c r="I464" s="19"/>
      <c r="J464" s="19"/>
      <c r="K464" s="19"/>
      <c r="L464" s="19"/>
    </row>
    <row r="465" spans="9:12" x14ac:dyDescent="0.15">
      <c r="I465" s="19"/>
      <c r="J465" s="19"/>
      <c r="K465" s="19"/>
      <c r="L465" s="19"/>
    </row>
    <row r="466" spans="9:12" x14ac:dyDescent="0.15">
      <c r="I466" s="19"/>
      <c r="J466" s="19"/>
      <c r="K466" s="19"/>
      <c r="L466" s="19"/>
    </row>
    <row r="467" spans="9:12" x14ac:dyDescent="0.15">
      <c r="I467" s="19"/>
      <c r="J467" s="19"/>
      <c r="K467" s="19"/>
      <c r="L467" s="19"/>
    </row>
    <row r="468" spans="9:12" x14ac:dyDescent="0.15">
      <c r="I468" s="19"/>
      <c r="J468" s="19"/>
      <c r="K468" s="19"/>
      <c r="L468" s="19"/>
    </row>
    <row r="469" spans="9:12" x14ac:dyDescent="0.15">
      <c r="I469" s="19"/>
      <c r="J469" s="19"/>
      <c r="K469" s="19"/>
      <c r="L469" s="19"/>
    </row>
    <row r="470" spans="9:12" x14ac:dyDescent="0.15">
      <c r="I470" s="19"/>
      <c r="J470" s="19"/>
      <c r="K470" s="19"/>
      <c r="L470" s="19"/>
    </row>
    <row r="471" spans="9:12" x14ac:dyDescent="0.15">
      <c r="I471" s="19"/>
      <c r="J471" s="19"/>
      <c r="K471" s="19"/>
      <c r="L471" s="19"/>
    </row>
    <row r="472" spans="9:12" x14ac:dyDescent="0.15">
      <c r="I472" s="19"/>
      <c r="J472" s="19"/>
      <c r="K472" s="19"/>
      <c r="L472" s="19"/>
    </row>
    <row r="473" spans="9:12" x14ac:dyDescent="0.15">
      <c r="I473" s="19"/>
      <c r="J473" s="19"/>
      <c r="K473" s="19"/>
      <c r="L473" s="19"/>
    </row>
    <row r="474" spans="9:12" x14ac:dyDescent="0.15">
      <c r="I474" s="19"/>
      <c r="J474" s="19"/>
      <c r="K474" s="19"/>
      <c r="L474" s="19"/>
    </row>
    <row r="475" spans="9:12" x14ac:dyDescent="0.15">
      <c r="I475" s="19"/>
      <c r="J475" s="19"/>
      <c r="K475" s="19"/>
      <c r="L475" s="19"/>
    </row>
    <row r="476" spans="9:12" x14ac:dyDescent="0.15">
      <c r="I476" s="19"/>
      <c r="J476" s="19"/>
      <c r="K476" s="19"/>
      <c r="L476" s="19"/>
    </row>
    <row r="477" spans="9:12" x14ac:dyDescent="0.15">
      <c r="I477" s="19"/>
      <c r="J477" s="19"/>
      <c r="K477" s="19"/>
      <c r="L477" s="19"/>
    </row>
    <row r="478" spans="9:12" x14ac:dyDescent="0.15">
      <c r="I478" s="19"/>
      <c r="J478" s="19"/>
      <c r="K478" s="19"/>
      <c r="L478" s="19"/>
    </row>
    <row r="479" spans="9:12" x14ac:dyDescent="0.15">
      <c r="I479" s="19"/>
      <c r="J479" s="19"/>
      <c r="K479" s="19"/>
      <c r="L479" s="19"/>
    </row>
    <row r="480" spans="9:12" x14ac:dyDescent="0.15">
      <c r="I480" s="19"/>
      <c r="J480" s="19"/>
      <c r="K480" s="19"/>
      <c r="L480" s="19"/>
    </row>
    <row r="481" spans="9:12" x14ac:dyDescent="0.15">
      <c r="I481" s="19"/>
      <c r="J481" s="19"/>
      <c r="K481" s="19"/>
      <c r="L481" s="19"/>
    </row>
    <row r="482" spans="9:12" x14ac:dyDescent="0.15">
      <c r="I482" s="19"/>
      <c r="J482" s="19"/>
      <c r="K482" s="19"/>
      <c r="L482" s="19"/>
    </row>
    <row r="483" spans="9:12" x14ac:dyDescent="0.15">
      <c r="I483" s="19"/>
      <c r="J483" s="19"/>
      <c r="K483" s="19"/>
      <c r="L483" s="19"/>
    </row>
    <row r="484" spans="9:12" x14ac:dyDescent="0.15">
      <c r="I484" s="19"/>
      <c r="J484" s="19"/>
      <c r="K484" s="19"/>
      <c r="L484" s="19"/>
    </row>
    <row r="485" spans="9:12" x14ac:dyDescent="0.15">
      <c r="I485" s="19"/>
      <c r="J485" s="19"/>
      <c r="K485" s="19"/>
      <c r="L485" s="19"/>
    </row>
    <row r="486" spans="9:12" x14ac:dyDescent="0.15">
      <c r="I486" s="19"/>
      <c r="J486" s="19"/>
      <c r="K486" s="19"/>
      <c r="L486" s="19"/>
    </row>
    <row r="487" spans="9:12" x14ac:dyDescent="0.15">
      <c r="I487" s="19"/>
      <c r="J487" s="19"/>
      <c r="K487" s="19"/>
      <c r="L487" s="19"/>
    </row>
    <row r="488" spans="9:12" x14ac:dyDescent="0.15">
      <c r="I488" s="19"/>
      <c r="J488" s="19"/>
      <c r="K488" s="19"/>
      <c r="L488" s="19"/>
    </row>
    <row r="489" spans="9:12" x14ac:dyDescent="0.15">
      <c r="I489" s="19"/>
      <c r="J489" s="19"/>
      <c r="K489" s="19"/>
      <c r="L489" s="19"/>
    </row>
    <row r="490" spans="9:12" x14ac:dyDescent="0.15">
      <c r="I490" s="19"/>
      <c r="J490" s="19"/>
      <c r="K490" s="19"/>
      <c r="L490" s="19"/>
    </row>
    <row r="491" spans="9:12" x14ac:dyDescent="0.15">
      <c r="I491" s="19"/>
      <c r="J491" s="19"/>
      <c r="K491" s="19"/>
      <c r="L491" s="19"/>
    </row>
    <row r="492" spans="9:12" x14ac:dyDescent="0.15">
      <c r="I492" s="19"/>
      <c r="J492" s="19"/>
      <c r="K492" s="19"/>
      <c r="L492" s="19"/>
    </row>
    <row r="493" spans="9:12" x14ac:dyDescent="0.15">
      <c r="I493" s="19"/>
      <c r="J493" s="19"/>
      <c r="K493" s="19"/>
      <c r="L493" s="19"/>
    </row>
    <row r="494" spans="9:12" x14ac:dyDescent="0.15">
      <c r="I494" s="19"/>
      <c r="J494" s="19"/>
      <c r="K494" s="19"/>
      <c r="L494" s="19"/>
    </row>
    <row r="495" spans="9:12" x14ac:dyDescent="0.15">
      <c r="I495" s="19"/>
      <c r="J495" s="19"/>
      <c r="K495" s="19"/>
      <c r="L495" s="19"/>
    </row>
    <row r="496" spans="9:12" x14ac:dyDescent="0.15">
      <c r="I496" s="19"/>
      <c r="J496" s="19"/>
      <c r="K496" s="19"/>
      <c r="L496" s="19"/>
    </row>
    <row r="497" spans="9:12" x14ac:dyDescent="0.15">
      <c r="I497" s="19"/>
      <c r="J497" s="19"/>
      <c r="K497" s="19"/>
      <c r="L497" s="19"/>
    </row>
    <row r="498" spans="9:12" x14ac:dyDescent="0.15">
      <c r="I498" s="19"/>
      <c r="J498" s="19"/>
      <c r="K498" s="19"/>
      <c r="L498" s="19"/>
    </row>
    <row r="499" spans="9:12" x14ac:dyDescent="0.15">
      <c r="I499" s="19"/>
      <c r="J499" s="19"/>
      <c r="K499" s="19"/>
      <c r="L499" s="19"/>
    </row>
    <row r="500" spans="9:12" x14ac:dyDescent="0.15">
      <c r="I500" s="19"/>
      <c r="J500" s="19"/>
      <c r="K500" s="19"/>
      <c r="L500" s="19"/>
    </row>
    <row r="501" spans="9:12" x14ac:dyDescent="0.15">
      <c r="I501" s="19"/>
      <c r="J501" s="19"/>
      <c r="K501" s="19"/>
      <c r="L501" s="19"/>
    </row>
    <row r="502" spans="9:12" x14ac:dyDescent="0.15">
      <c r="I502" s="19"/>
      <c r="J502" s="19"/>
      <c r="K502" s="19"/>
      <c r="L502" s="19"/>
    </row>
    <row r="503" spans="9:12" x14ac:dyDescent="0.15">
      <c r="I503" s="19"/>
      <c r="J503" s="19"/>
      <c r="K503" s="19"/>
      <c r="L503" s="19"/>
    </row>
    <row r="504" spans="9:12" x14ac:dyDescent="0.15">
      <c r="I504" s="19"/>
      <c r="J504" s="19"/>
      <c r="K504" s="19"/>
      <c r="L504" s="19"/>
    </row>
    <row r="505" spans="9:12" x14ac:dyDescent="0.15">
      <c r="I505" s="19"/>
      <c r="J505" s="19"/>
      <c r="K505" s="19"/>
      <c r="L505" s="19"/>
    </row>
    <row r="506" spans="9:12" x14ac:dyDescent="0.15">
      <c r="I506" s="19"/>
      <c r="J506" s="19"/>
      <c r="K506" s="19"/>
      <c r="L506" s="19"/>
    </row>
    <row r="507" spans="9:12" x14ac:dyDescent="0.15">
      <c r="I507" s="19"/>
      <c r="J507" s="19"/>
      <c r="K507" s="19"/>
      <c r="L507" s="19"/>
    </row>
    <row r="508" spans="9:12" x14ac:dyDescent="0.15">
      <c r="I508" s="19"/>
      <c r="J508" s="19"/>
      <c r="K508" s="19"/>
      <c r="L508" s="19"/>
    </row>
    <row r="509" spans="9:12" x14ac:dyDescent="0.15">
      <c r="I509" s="19"/>
      <c r="J509" s="19"/>
      <c r="K509" s="19"/>
      <c r="L509" s="19"/>
    </row>
    <row r="510" spans="9:12" x14ac:dyDescent="0.15">
      <c r="I510" s="19"/>
      <c r="J510" s="19"/>
      <c r="K510" s="19"/>
      <c r="L510" s="19"/>
    </row>
    <row r="511" spans="9:12" x14ac:dyDescent="0.15">
      <c r="I511" s="19"/>
      <c r="J511" s="19"/>
      <c r="K511" s="19"/>
      <c r="L511" s="19"/>
    </row>
    <row r="512" spans="9:12" x14ac:dyDescent="0.15">
      <c r="I512" s="19"/>
      <c r="J512" s="19"/>
      <c r="K512" s="19"/>
      <c r="L512" s="19"/>
    </row>
    <row r="513" spans="9:12" x14ac:dyDescent="0.15">
      <c r="I513" s="19"/>
      <c r="J513" s="19"/>
      <c r="K513" s="19"/>
      <c r="L513" s="19"/>
    </row>
    <row r="514" spans="9:12" x14ac:dyDescent="0.15">
      <c r="I514" s="19"/>
      <c r="J514" s="19"/>
      <c r="K514" s="19"/>
      <c r="L514" s="19"/>
    </row>
    <row r="515" spans="9:12" x14ac:dyDescent="0.15">
      <c r="I515" s="19"/>
      <c r="J515" s="19"/>
      <c r="K515" s="19"/>
      <c r="L515" s="19"/>
    </row>
    <row r="516" spans="9:12" x14ac:dyDescent="0.15">
      <c r="I516" s="19"/>
      <c r="J516" s="19"/>
      <c r="K516" s="19"/>
      <c r="L516" s="19"/>
    </row>
    <row r="517" spans="9:12" x14ac:dyDescent="0.15">
      <c r="I517" s="19"/>
      <c r="J517" s="19"/>
      <c r="K517" s="19"/>
      <c r="L517" s="19"/>
    </row>
    <row r="518" spans="9:12" x14ac:dyDescent="0.15">
      <c r="I518" s="19"/>
      <c r="J518" s="19"/>
      <c r="K518" s="19"/>
      <c r="L518" s="19"/>
    </row>
    <row r="519" spans="9:12" x14ac:dyDescent="0.15">
      <c r="I519" s="19"/>
      <c r="J519" s="19"/>
      <c r="K519" s="19"/>
      <c r="L519" s="19"/>
    </row>
    <row r="520" spans="9:12" x14ac:dyDescent="0.15">
      <c r="I520" s="19"/>
      <c r="J520" s="19"/>
      <c r="K520" s="19"/>
      <c r="L520" s="19"/>
    </row>
    <row r="521" spans="9:12" x14ac:dyDescent="0.15">
      <c r="I521" s="19"/>
      <c r="J521" s="19"/>
      <c r="K521" s="19"/>
      <c r="L521" s="19"/>
    </row>
    <row r="522" spans="9:12" x14ac:dyDescent="0.15">
      <c r="I522" s="19"/>
      <c r="J522" s="19"/>
      <c r="K522" s="19"/>
      <c r="L522" s="19"/>
    </row>
    <row r="523" spans="9:12" x14ac:dyDescent="0.15">
      <c r="I523" s="19"/>
      <c r="J523" s="19"/>
      <c r="K523" s="19"/>
      <c r="L523" s="19"/>
    </row>
    <row r="524" spans="9:12" x14ac:dyDescent="0.15">
      <c r="I524" s="19"/>
      <c r="J524" s="19"/>
      <c r="K524" s="19"/>
      <c r="L524" s="19"/>
    </row>
    <row r="525" spans="9:12" x14ac:dyDescent="0.15">
      <c r="I525" s="19"/>
      <c r="J525" s="19"/>
      <c r="K525" s="19"/>
      <c r="L525" s="19"/>
    </row>
    <row r="526" spans="9:12" x14ac:dyDescent="0.15">
      <c r="I526" s="19"/>
      <c r="J526" s="19"/>
      <c r="K526" s="19"/>
      <c r="L526" s="19"/>
    </row>
    <row r="527" spans="9:12" x14ac:dyDescent="0.15">
      <c r="I527" s="19"/>
      <c r="J527" s="19"/>
      <c r="K527" s="19"/>
      <c r="L527" s="19"/>
    </row>
    <row r="528" spans="9:12" x14ac:dyDescent="0.15">
      <c r="I528" s="19"/>
      <c r="J528" s="19"/>
      <c r="K528" s="19"/>
      <c r="L528" s="19"/>
    </row>
    <row r="529" spans="9:12" x14ac:dyDescent="0.15">
      <c r="I529" s="19"/>
      <c r="J529" s="19"/>
      <c r="K529" s="19"/>
      <c r="L529" s="19"/>
    </row>
    <row r="530" spans="9:12" x14ac:dyDescent="0.15">
      <c r="I530" s="19"/>
      <c r="J530" s="19"/>
      <c r="K530" s="19"/>
      <c r="L530" s="19"/>
    </row>
    <row r="531" spans="9:12" x14ac:dyDescent="0.15">
      <c r="I531" s="19"/>
      <c r="J531" s="19"/>
      <c r="K531" s="19"/>
      <c r="L531" s="19"/>
    </row>
    <row r="532" spans="9:12" x14ac:dyDescent="0.15">
      <c r="I532" s="19"/>
      <c r="J532" s="19"/>
      <c r="K532" s="19"/>
      <c r="L532" s="19"/>
    </row>
    <row r="533" spans="9:12" x14ac:dyDescent="0.15">
      <c r="I533" s="19"/>
      <c r="J533" s="19"/>
      <c r="K533" s="19"/>
      <c r="L533" s="19"/>
    </row>
    <row r="534" spans="9:12" x14ac:dyDescent="0.15">
      <c r="I534" s="19"/>
      <c r="J534" s="19"/>
      <c r="K534" s="19"/>
      <c r="L534" s="19"/>
    </row>
    <row r="535" spans="9:12" x14ac:dyDescent="0.15">
      <c r="I535" s="19"/>
      <c r="J535" s="19"/>
      <c r="K535" s="19"/>
      <c r="L535" s="19"/>
    </row>
    <row r="536" spans="9:12" x14ac:dyDescent="0.15">
      <c r="I536" s="19"/>
      <c r="J536" s="19"/>
      <c r="K536" s="19"/>
      <c r="L536" s="19"/>
    </row>
    <row r="537" spans="9:12" x14ac:dyDescent="0.15">
      <c r="I537" s="19"/>
      <c r="J537" s="19"/>
      <c r="K537" s="19"/>
      <c r="L537" s="19"/>
    </row>
    <row r="538" spans="9:12" x14ac:dyDescent="0.15">
      <c r="I538" s="19"/>
      <c r="J538" s="19"/>
      <c r="K538" s="19"/>
      <c r="L538" s="19"/>
    </row>
    <row r="539" spans="9:12" x14ac:dyDescent="0.15">
      <c r="I539" s="19"/>
      <c r="J539" s="19"/>
      <c r="K539" s="19"/>
      <c r="L539" s="19"/>
    </row>
    <row r="540" spans="9:12" x14ac:dyDescent="0.15">
      <c r="I540" s="19"/>
      <c r="J540" s="19"/>
      <c r="K540" s="19"/>
      <c r="L540" s="19"/>
    </row>
    <row r="541" spans="9:12" x14ac:dyDescent="0.15">
      <c r="I541" s="19"/>
      <c r="J541" s="19"/>
      <c r="K541" s="19"/>
      <c r="L541" s="19"/>
    </row>
    <row r="542" spans="9:12" x14ac:dyDescent="0.15">
      <c r="I542" s="19"/>
      <c r="J542" s="19"/>
      <c r="K542" s="19"/>
      <c r="L542" s="19"/>
    </row>
    <row r="543" spans="9:12" x14ac:dyDescent="0.15">
      <c r="I543" s="19"/>
      <c r="J543" s="19"/>
      <c r="K543" s="19"/>
      <c r="L543" s="19"/>
    </row>
    <row r="544" spans="9:12" x14ac:dyDescent="0.15">
      <c r="I544" s="19"/>
      <c r="J544" s="19"/>
      <c r="K544" s="19"/>
      <c r="L544" s="19"/>
    </row>
    <row r="545" spans="9:12" x14ac:dyDescent="0.15">
      <c r="I545" s="19"/>
      <c r="J545" s="19"/>
      <c r="K545" s="19"/>
      <c r="L545" s="19"/>
    </row>
    <row r="546" spans="9:12" x14ac:dyDescent="0.15">
      <c r="I546" s="19"/>
      <c r="J546" s="19"/>
      <c r="K546" s="19"/>
      <c r="L546" s="19"/>
    </row>
    <row r="547" spans="9:12" x14ac:dyDescent="0.15">
      <c r="I547" s="19"/>
      <c r="J547" s="19"/>
      <c r="K547" s="19"/>
      <c r="L547" s="19"/>
    </row>
    <row r="548" spans="9:12" x14ac:dyDescent="0.15">
      <c r="I548" s="19"/>
      <c r="J548" s="19"/>
      <c r="K548" s="19"/>
      <c r="L548" s="19"/>
    </row>
    <row r="549" spans="9:12" x14ac:dyDescent="0.15">
      <c r="I549" s="19"/>
      <c r="J549" s="19"/>
      <c r="K549" s="19"/>
      <c r="L549" s="19"/>
    </row>
    <row r="550" spans="9:12" x14ac:dyDescent="0.15">
      <c r="I550" s="19"/>
      <c r="J550" s="19"/>
      <c r="K550" s="19"/>
      <c r="L550" s="19"/>
    </row>
    <row r="551" spans="9:12" x14ac:dyDescent="0.15">
      <c r="I551" s="19"/>
      <c r="J551" s="19"/>
      <c r="K551" s="19"/>
      <c r="L551" s="19"/>
    </row>
    <row r="552" spans="9:12" x14ac:dyDescent="0.15">
      <c r="I552" s="19"/>
      <c r="J552" s="19"/>
      <c r="K552" s="19"/>
      <c r="L552" s="19"/>
    </row>
    <row r="553" spans="9:12" x14ac:dyDescent="0.15">
      <c r="I553" s="19"/>
      <c r="J553" s="19"/>
      <c r="K553" s="19"/>
      <c r="L553" s="19"/>
    </row>
    <row r="554" spans="9:12" x14ac:dyDescent="0.15">
      <c r="I554" s="19"/>
      <c r="J554" s="19"/>
      <c r="K554" s="19"/>
      <c r="L554" s="19"/>
    </row>
    <row r="555" spans="9:12" x14ac:dyDescent="0.15">
      <c r="I555" s="19"/>
      <c r="J555" s="19"/>
      <c r="K555" s="19"/>
      <c r="L555" s="19"/>
    </row>
    <row r="556" spans="9:12" x14ac:dyDescent="0.15">
      <c r="I556" s="19"/>
      <c r="J556" s="19"/>
      <c r="K556" s="19"/>
      <c r="L556" s="19"/>
    </row>
    <row r="557" spans="9:12" x14ac:dyDescent="0.15">
      <c r="I557" s="19"/>
      <c r="J557" s="19"/>
      <c r="K557" s="19"/>
      <c r="L557" s="19"/>
    </row>
    <row r="558" spans="9:12" x14ac:dyDescent="0.15">
      <c r="I558" s="19"/>
      <c r="J558" s="19"/>
      <c r="K558" s="19"/>
      <c r="L558" s="19"/>
    </row>
    <row r="559" spans="9:12" x14ac:dyDescent="0.15">
      <c r="I559" s="19"/>
      <c r="J559" s="19"/>
      <c r="K559" s="19"/>
      <c r="L559" s="19"/>
    </row>
    <row r="560" spans="9:12" x14ac:dyDescent="0.15">
      <c r="I560" s="19"/>
      <c r="J560" s="19"/>
      <c r="K560" s="19"/>
      <c r="L560" s="19"/>
    </row>
    <row r="561" spans="9:12" x14ac:dyDescent="0.15">
      <c r="I561" s="19"/>
      <c r="J561" s="19"/>
      <c r="K561" s="19"/>
      <c r="L561" s="19"/>
    </row>
    <row r="562" spans="9:12" x14ac:dyDescent="0.15">
      <c r="I562" s="19"/>
      <c r="J562" s="19"/>
      <c r="K562" s="19"/>
      <c r="L562" s="19"/>
    </row>
    <row r="563" spans="9:12" x14ac:dyDescent="0.15">
      <c r="I563" s="19"/>
      <c r="J563" s="19"/>
      <c r="K563" s="19"/>
      <c r="L563" s="19"/>
    </row>
    <row r="564" spans="9:12" x14ac:dyDescent="0.15">
      <c r="I564" s="19"/>
      <c r="J564" s="19"/>
      <c r="K564" s="19"/>
      <c r="L564" s="19"/>
    </row>
    <row r="565" spans="9:12" x14ac:dyDescent="0.15">
      <c r="I565" s="19"/>
      <c r="J565" s="19"/>
      <c r="K565" s="19"/>
      <c r="L565" s="19"/>
    </row>
    <row r="566" spans="9:12" x14ac:dyDescent="0.15">
      <c r="I566" s="19"/>
      <c r="J566" s="19"/>
      <c r="K566" s="19"/>
      <c r="L566" s="19"/>
    </row>
    <row r="567" spans="9:12" x14ac:dyDescent="0.15">
      <c r="I567" s="19"/>
      <c r="J567" s="19"/>
      <c r="K567" s="19"/>
      <c r="L567" s="19"/>
    </row>
    <row r="568" spans="9:12" x14ac:dyDescent="0.15">
      <c r="I568" s="19"/>
      <c r="J568" s="19"/>
      <c r="K568" s="19"/>
      <c r="L568" s="19"/>
    </row>
    <row r="569" spans="9:12" x14ac:dyDescent="0.15">
      <c r="I569" s="19"/>
      <c r="J569" s="19"/>
      <c r="K569" s="19"/>
      <c r="L569" s="19"/>
    </row>
    <row r="570" spans="9:12" x14ac:dyDescent="0.15">
      <c r="I570" s="19"/>
      <c r="J570" s="19"/>
      <c r="K570" s="19"/>
      <c r="L570" s="19"/>
    </row>
    <row r="571" spans="9:12" x14ac:dyDescent="0.15">
      <c r="I571" s="19"/>
      <c r="J571" s="19"/>
      <c r="K571" s="19"/>
      <c r="L571" s="19"/>
    </row>
    <row r="572" spans="9:12" x14ac:dyDescent="0.15">
      <c r="I572" s="19"/>
      <c r="J572" s="19"/>
      <c r="K572" s="19"/>
      <c r="L572" s="19"/>
    </row>
    <row r="573" spans="9:12" x14ac:dyDescent="0.15">
      <c r="I573" s="19"/>
      <c r="J573" s="19"/>
      <c r="K573" s="19"/>
      <c r="L573" s="19"/>
    </row>
    <row r="574" spans="9:12" x14ac:dyDescent="0.15">
      <c r="I574" s="19"/>
      <c r="J574" s="19"/>
      <c r="K574" s="19"/>
      <c r="L574" s="19"/>
    </row>
    <row r="575" spans="9:12" x14ac:dyDescent="0.15">
      <c r="I575" s="19"/>
      <c r="J575" s="19"/>
      <c r="K575" s="19"/>
      <c r="L575" s="19"/>
    </row>
    <row r="576" spans="9:12" x14ac:dyDescent="0.15">
      <c r="I576" s="19"/>
      <c r="J576" s="19"/>
      <c r="K576" s="19"/>
      <c r="L576" s="19"/>
    </row>
    <row r="577" spans="9:12" x14ac:dyDescent="0.15">
      <c r="I577" s="19"/>
      <c r="J577" s="19"/>
      <c r="K577" s="19"/>
      <c r="L577" s="19"/>
    </row>
    <row r="578" spans="9:12" x14ac:dyDescent="0.15">
      <c r="I578" s="19"/>
      <c r="J578" s="19"/>
      <c r="K578" s="19"/>
      <c r="L578" s="19"/>
    </row>
    <row r="579" spans="9:12" x14ac:dyDescent="0.15">
      <c r="I579" s="19"/>
      <c r="J579" s="19"/>
      <c r="K579" s="19"/>
      <c r="L579" s="19"/>
    </row>
    <row r="580" spans="9:12" x14ac:dyDescent="0.15">
      <c r="I580" s="19"/>
      <c r="J580" s="19"/>
      <c r="K580" s="19"/>
      <c r="L580" s="19"/>
    </row>
    <row r="581" spans="9:12" x14ac:dyDescent="0.15">
      <c r="I581" s="19"/>
      <c r="J581" s="19"/>
      <c r="K581" s="19"/>
      <c r="L581" s="19"/>
    </row>
    <row r="582" spans="9:12" x14ac:dyDescent="0.15">
      <c r="I582" s="19"/>
      <c r="J582" s="19"/>
      <c r="K582" s="19"/>
      <c r="L582" s="19"/>
    </row>
    <row r="583" spans="9:12" x14ac:dyDescent="0.15">
      <c r="I583" s="19"/>
      <c r="J583" s="19"/>
      <c r="K583" s="19"/>
      <c r="L583" s="19"/>
    </row>
    <row r="584" spans="9:12" x14ac:dyDescent="0.15">
      <c r="I584" s="19"/>
      <c r="J584" s="19"/>
      <c r="K584" s="19"/>
      <c r="L584" s="19"/>
    </row>
    <row r="585" spans="9:12" x14ac:dyDescent="0.15">
      <c r="I585" s="19"/>
      <c r="J585" s="19"/>
      <c r="K585" s="19"/>
      <c r="L585" s="19"/>
    </row>
    <row r="586" spans="9:12" x14ac:dyDescent="0.15">
      <c r="I586" s="19"/>
      <c r="J586" s="19"/>
      <c r="K586" s="19"/>
      <c r="L586" s="19"/>
    </row>
    <row r="587" spans="9:12" x14ac:dyDescent="0.15">
      <c r="I587" s="19"/>
      <c r="J587" s="19"/>
      <c r="K587" s="19"/>
      <c r="L587" s="19"/>
    </row>
    <row r="588" spans="9:12" x14ac:dyDescent="0.15">
      <c r="I588" s="19"/>
      <c r="J588" s="19"/>
      <c r="K588" s="19"/>
      <c r="L588" s="19"/>
    </row>
    <row r="589" spans="9:12" x14ac:dyDescent="0.15">
      <c r="I589" s="19"/>
      <c r="J589" s="19"/>
      <c r="K589" s="19"/>
      <c r="L589" s="19"/>
    </row>
    <row r="590" spans="9:12" x14ac:dyDescent="0.15">
      <c r="I590" s="19"/>
      <c r="J590" s="19"/>
      <c r="K590" s="19"/>
      <c r="L590" s="19"/>
    </row>
    <row r="591" spans="9:12" x14ac:dyDescent="0.15">
      <c r="I591" s="19"/>
      <c r="J591" s="19"/>
      <c r="K591" s="19"/>
      <c r="L591" s="19"/>
    </row>
    <row r="592" spans="9:12" x14ac:dyDescent="0.15">
      <c r="I592" s="19"/>
      <c r="J592" s="19"/>
      <c r="K592" s="19"/>
      <c r="L592" s="19"/>
    </row>
    <row r="593" spans="9:12" x14ac:dyDescent="0.15">
      <c r="I593" s="19"/>
      <c r="J593" s="19"/>
      <c r="K593" s="19"/>
      <c r="L593" s="19"/>
    </row>
    <row r="594" spans="9:12" x14ac:dyDescent="0.15">
      <c r="I594" s="19"/>
      <c r="J594" s="19"/>
      <c r="K594" s="19"/>
      <c r="L594" s="19"/>
    </row>
    <row r="595" spans="9:12" x14ac:dyDescent="0.15">
      <c r="I595" s="19"/>
      <c r="J595" s="19"/>
      <c r="K595" s="19"/>
      <c r="L595" s="19"/>
    </row>
    <row r="596" spans="9:12" x14ac:dyDescent="0.15">
      <c r="I596" s="19"/>
      <c r="J596" s="19"/>
      <c r="K596" s="19"/>
      <c r="L596" s="19"/>
    </row>
    <row r="597" spans="9:12" x14ac:dyDescent="0.15">
      <c r="I597" s="19"/>
      <c r="J597" s="19"/>
      <c r="K597" s="19"/>
      <c r="L597" s="19"/>
    </row>
    <row r="598" spans="9:12" x14ac:dyDescent="0.15">
      <c r="I598" s="19"/>
      <c r="J598" s="19"/>
      <c r="K598" s="19"/>
      <c r="L598" s="19"/>
    </row>
    <row r="599" spans="9:12" x14ac:dyDescent="0.15">
      <c r="I599" s="19"/>
      <c r="J599" s="19"/>
      <c r="K599" s="19"/>
      <c r="L599" s="19"/>
    </row>
    <row r="600" spans="9:12" x14ac:dyDescent="0.15">
      <c r="I600" s="19"/>
      <c r="J600" s="19"/>
      <c r="K600" s="19"/>
      <c r="L600" s="19"/>
    </row>
    <row r="601" spans="9:12" x14ac:dyDescent="0.15">
      <c r="I601" s="19"/>
      <c r="J601" s="19"/>
      <c r="K601" s="19"/>
      <c r="L601" s="19"/>
    </row>
    <row r="602" spans="9:12" x14ac:dyDescent="0.15">
      <c r="I602" s="19"/>
      <c r="J602" s="19"/>
      <c r="K602" s="19"/>
      <c r="L602" s="19"/>
    </row>
    <row r="603" spans="9:12" x14ac:dyDescent="0.15">
      <c r="I603" s="19"/>
      <c r="J603" s="19"/>
      <c r="K603" s="19"/>
      <c r="L603" s="19"/>
    </row>
    <row r="604" spans="9:12" x14ac:dyDescent="0.15">
      <c r="I604" s="19"/>
      <c r="J604" s="19"/>
      <c r="K604" s="19"/>
      <c r="L604" s="19"/>
    </row>
    <row r="605" spans="9:12" x14ac:dyDescent="0.15">
      <c r="I605" s="19"/>
      <c r="J605" s="19"/>
      <c r="K605" s="19"/>
      <c r="L605" s="19"/>
    </row>
    <row r="606" spans="9:12" x14ac:dyDescent="0.15">
      <c r="I606" s="19"/>
      <c r="J606" s="19"/>
      <c r="K606" s="19"/>
      <c r="L606" s="19"/>
    </row>
    <row r="607" spans="9:12" x14ac:dyDescent="0.15">
      <c r="I607" s="19"/>
      <c r="J607" s="19"/>
      <c r="K607" s="19"/>
      <c r="L607" s="19"/>
    </row>
    <row r="608" spans="9:12" x14ac:dyDescent="0.15">
      <c r="I608" s="19"/>
      <c r="J608" s="19"/>
      <c r="K608" s="19"/>
      <c r="L608" s="19"/>
    </row>
    <row r="609" spans="9:12" x14ac:dyDescent="0.15">
      <c r="I609" s="19"/>
      <c r="J609" s="19"/>
      <c r="K609" s="19"/>
      <c r="L609" s="19"/>
    </row>
    <row r="610" spans="9:12" x14ac:dyDescent="0.15">
      <c r="I610" s="19"/>
      <c r="J610" s="19"/>
      <c r="K610" s="19"/>
      <c r="L610" s="19"/>
    </row>
    <row r="611" spans="9:12" x14ac:dyDescent="0.15">
      <c r="I611" s="19"/>
      <c r="J611" s="19"/>
      <c r="K611" s="19"/>
      <c r="L611" s="19"/>
    </row>
    <row r="612" spans="9:12" x14ac:dyDescent="0.15">
      <c r="I612" s="19"/>
      <c r="J612" s="19"/>
      <c r="K612" s="19"/>
      <c r="L612" s="19"/>
    </row>
    <row r="613" spans="9:12" x14ac:dyDescent="0.15">
      <c r="I613" s="19"/>
      <c r="J613" s="19"/>
      <c r="K613" s="19"/>
      <c r="L613" s="19"/>
    </row>
    <row r="614" spans="9:12" x14ac:dyDescent="0.15">
      <c r="I614" s="19"/>
      <c r="J614" s="19"/>
      <c r="K614" s="19"/>
      <c r="L614" s="19"/>
    </row>
    <row r="615" spans="9:12" x14ac:dyDescent="0.15">
      <c r="I615" s="19"/>
      <c r="J615" s="19"/>
      <c r="K615" s="19"/>
      <c r="L615" s="19"/>
    </row>
    <row r="616" spans="9:12" x14ac:dyDescent="0.15">
      <c r="I616" s="19"/>
      <c r="J616" s="19"/>
      <c r="K616" s="19"/>
      <c r="L616" s="19"/>
    </row>
    <row r="617" spans="9:12" x14ac:dyDescent="0.15">
      <c r="I617" s="19"/>
      <c r="J617" s="19"/>
      <c r="K617" s="19"/>
      <c r="L617" s="19"/>
    </row>
    <row r="618" spans="9:12" x14ac:dyDescent="0.15">
      <c r="I618" s="19"/>
      <c r="J618" s="19"/>
      <c r="K618" s="19"/>
      <c r="L618" s="19"/>
    </row>
    <row r="619" spans="9:12" x14ac:dyDescent="0.15">
      <c r="I619" s="19"/>
      <c r="J619" s="19"/>
      <c r="K619" s="19"/>
      <c r="L619" s="19"/>
    </row>
    <row r="620" spans="9:12" x14ac:dyDescent="0.15">
      <c r="I620" s="19"/>
      <c r="J620" s="19"/>
      <c r="K620" s="19"/>
      <c r="L620" s="19"/>
    </row>
    <row r="621" spans="9:12" x14ac:dyDescent="0.15">
      <c r="I621" s="19"/>
      <c r="J621" s="19"/>
      <c r="K621" s="19"/>
      <c r="L621" s="19"/>
    </row>
    <row r="622" spans="9:12" x14ac:dyDescent="0.15">
      <c r="I622" s="19"/>
      <c r="J622" s="19"/>
      <c r="K622" s="19"/>
      <c r="L622" s="19"/>
    </row>
    <row r="623" spans="9:12" x14ac:dyDescent="0.15">
      <c r="I623" s="19"/>
      <c r="J623" s="19"/>
      <c r="K623" s="19"/>
      <c r="L623" s="19"/>
    </row>
    <row r="624" spans="9:12" x14ac:dyDescent="0.15">
      <c r="I624" s="19"/>
      <c r="J624" s="19"/>
      <c r="K624" s="19"/>
      <c r="L624" s="19"/>
    </row>
    <row r="625" spans="9:12" x14ac:dyDescent="0.15">
      <c r="I625" s="19"/>
      <c r="J625" s="19"/>
      <c r="K625" s="19"/>
      <c r="L625" s="19"/>
    </row>
    <row r="626" spans="9:12" x14ac:dyDescent="0.15">
      <c r="I626" s="19"/>
      <c r="J626" s="19"/>
      <c r="K626" s="19"/>
      <c r="L626" s="19"/>
    </row>
    <row r="627" spans="9:12" x14ac:dyDescent="0.15">
      <c r="I627" s="19"/>
      <c r="J627" s="19"/>
      <c r="K627" s="19"/>
      <c r="L627" s="19"/>
    </row>
    <row r="628" spans="9:12" x14ac:dyDescent="0.15">
      <c r="I628" s="19"/>
      <c r="J628" s="19"/>
      <c r="K628" s="19"/>
      <c r="L628" s="19"/>
    </row>
    <row r="629" spans="9:12" x14ac:dyDescent="0.15">
      <c r="I629" s="19"/>
      <c r="J629" s="19"/>
      <c r="K629" s="19"/>
      <c r="L629" s="19"/>
    </row>
    <row r="630" spans="9:12" x14ac:dyDescent="0.15">
      <c r="I630" s="19"/>
      <c r="J630" s="19"/>
      <c r="K630" s="19"/>
      <c r="L630" s="19"/>
    </row>
    <row r="631" spans="9:12" x14ac:dyDescent="0.15">
      <c r="I631" s="19"/>
      <c r="J631" s="19"/>
      <c r="K631" s="19"/>
      <c r="L631" s="19"/>
    </row>
    <row r="632" spans="9:12" x14ac:dyDescent="0.15">
      <c r="I632" s="19"/>
      <c r="J632" s="19"/>
      <c r="K632" s="19"/>
      <c r="L632" s="19"/>
    </row>
    <row r="633" spans="9:12" x14ac:dyDescent="0.15">
      <c r="I633" s="19"/>
      <c r="J633" s="19"/>
      <c r="K633" s="19"/>
      <c r="L633" s="19"/>
    </row>
    <row r="634" spans="9:12" x14ac:dyDescent="0.15">
      <c r="I634" s="19"/>
      <c r="J634" s="19"/>
      <c r="K634" s="19"/>
      <c r="L634" s="19"/>
    </row>
    <row r="635" spans="9:12" x14ac:dyDescent="0.15">
      <c r="I635" s="19"/>
      <c r="J635" s="19"/>
      <c r="K635" s="19"/>
      <c r="L635" s="19"/>
    </row>
    <row r="636" spans="9:12" x14ac:dyDescent="0.15">
      <c r="I636" s="19"/>
      <c r="J636" s="19"/>
      <c r="K636" s="19"/>
      <c r="L636" s="19"/>
    </row>
    <row r="637" spans="9:12" x14ac:dyDescent="0.15">
      <c r="I637" s="19"/>
      <c r="J637" s="19"/>
      <c r="K637" s="19"/>
      <c r="L637" s="19"/>
    </row>
    <row r="638" spans="9:12" x14ac:dyDescent="0.15">
      <c r="I638" s="19"/>
      <c r="J638" s="19"/>
      <c r="K638" s="19"/>
      <c r="L638" s="19"/>
    </row>
    <row r="639" spans="9:12" x14ac:dyDescent="0.15">
      <c r="I639" s="19"/>
      <c r="J639" s="19"/>
      <c r="K639" s="19"/>
      <c r="L639" s="19"/>
    </row>
    <row r="640" spans="9:12" x14ac:dyDescent="0.15">
      <c r="I640" s="19"/>
      <c r="J640" s="19"/>
      <c r="K640" s="19"/>
      <c r="L640" s="19"/>
    </row>
    <row r="641" spans="9:12" x14ac:dyDescent="0.15">
      <c r="I641" s="19"/>
      <c r="J641" s="19"/>
      <c r="K641" s="19"/>
      <c r="L641" s="19"/>
    </row>
    <row r="642" spans="9:12" x14ac:dyDescent="0.15">
      <c r="I642" s="19"/>
      <c r="J642" s="19"/>
      <c r="K642" s="19"/>
      <c r="L642" s="19"/>
    </row>
    <row r="643" spans="9:12" x14ac:dyDescent="0.15">
      <c r="I643" s="19"/>
      <c r="J643" s="19"/>
      <c r="K643" s="19"/>
      <c r="L643" s="19"/>
    </row>
    <row r="644" spans="9:12" x14ac:dyDescent="0.15">
      <c r="I644" s="19"/>
      <c r="J644" s="19"/>
      <c r="K644" s="19"/>
      <c r="L644" s="19"/>
    </row>
    <row r="645" spans="9:12" x14ac:dyDescent="0.15">
      <c r="I645" s="19"/>
      <c r="J645" s="19"/>
      <c r="K645" s="19"/>
      <c r="L645" s="19"/>
    </row>
    <row r="646" spans="9:12" x14ac:dyDescent="0.15">
      <c r="I646" s="19"/>
      <c r="J646" s="19"/>
      <c r="K646" s="19"/>
      <c r="L646" s="19"/>
    </row>
    <row r="647" spans="9:12" x14ac:dyDescent="0.15">
      <c r="I647" s="19"/>
      <c r="J647" s="19"/>
      <c r="K647" s="19"/>
      <c r="L647" s="19"/>
    </row>
    <row r="648" spans="9:12" x14ac:dyDescent="0.15">
      <c r="I648" s="19"/>
      <c r="J648" s="19"/>
      <c r="K648" s="19"/>
      <c r="L648" s="19"/>
    </row>
    <row r="649" spans="9:12" x14ac:dyDescent="0.15">
      <c r="I649" s="19"/>
      <c r="J649" s="19"/>
      <c r="K649" s="19"/>
      <c r="L649" s="19"/>
    </row>
    <row r="650" spans="9:12" x14ac:dyDescent="0.15">
      <c r="I650" s="19"/>
      <c r="J650" s="19"/>
      <c r="K650" s="19"/>
      <c r="L650" s="19"/>
    </row>
    <row r="651" spans="9:12" x14ac:dyDescent="0.15">
      <c r="I651" s="19"/>
      <c r="J651" s="19"/>
      <c r="K651" s="19"/>
      <c r="L651" s="19"/>
    </row>
    <row r="652" spans="9:12" x14ac:dyDescent="0.15">
      <c r="I652" s="19"/>
      <c r="J652" s="19"/>
      <c r="K652" s="19"/>
      <c r="L652" s="19"/>
    </row>
    <row r="653" spans="9:12" x14ac:dyDescent="0.15">
      <c r="I653" s="19"/>
      <c r="J653" s="19"/>
      <c r="K653" s="19"/>
      <c r="L653" s="19"/>
    </row>
    <row r="654" spans="9:12" x14ac:dyDescent="0.15">
      <c r="I654" s="19"/>
      <c r="J654" s="19"/>
      <c r="K654" s="19"/>
      <c r="L654" s="19"/>
    </row>
    <row r="655" spans="9:12" x14ac:dyDescent="0.15">
      <c r="I655" s="19"/>
      <c r="J655" s="19"/>
      <c r="K655" s="19"/>
      <c r="L655" s="19"/>
    </row>
    <row r="656" spans="9:12" x14ac:dyDescent="0.15">
      <c r="I656" s="19"/>
      <c r="J656" s="19"/>
      <c r="K656" s="19"/>
      <c r="L656" s="19"/>
    </row>
    <row r="657" spans="9:12" x14ac:dyDescent="0.15">
      <c r="I657" s="19"/>
      <c r="J657" s="19"/>
      <c r="K657" s="19"/>
      <c r="L657" s="19"/>
    </row>
    <row r="658" spans="9:12" x14ac:dyDescent="0.15">
      <c r="I658" s="19"/>
      <c r="J658" s="19"/>
      <c r="K658" s="19"/>
      <c r="L658" s="19"/>
    </row>
    <row r="659" spans="9:12" x14ac:dyDescent="0.15">
      <c r="I659" s="19"/>
      <c r="J659" s="19"/>
      <c r="K659" s="19"/>
      <c r="L659" s="19"/>
    </row>
    <row r="660" spans="9:12" x14ac:dyDescent="0.15">
      <c r="I660" s="19"/>
      <c r="J660" s="19"/>
      <c r="K660" s="19"/>
      <c r="L660" s="19"/>
    </row>
    <row r="661" spans="9:12" x14ac:dyDescent="0.15">
      <c r="I661" s="19"/>
      <c r="J661" s="19"/>
      <c r="K661" s="19"/>
      <c r="L661" s="19"/>
    </row>
    <row r="662" spans="9:12" x14ac:dyDescent="0.15">
      <c r="I662" s="19"/>
      <c r="J662" s="19"/>
      <c r="K662" s="19"/>
      <c r="L662" s="19"/>
    </row>
    <row r="663" spans="9:12" x14ac:dyDescent="0.15">
      <c r="I663" s="19"/>
      <c r="J663" s="19"/>
      <c r="K663" s="19"/>
      <c r="L663" s="19"/>
    </row>
    <row r="664" spans="9:12" x14ac:dyDescent="0.15">
      <c r="I664" s="19"/>
      <c r="J664" s="19"/>
      <c r="K664" s="19"/>
      <c r="L664" s="19"/>
    </row>
    <row r="665" spans="9:12" x14ac:dyDescent="0.15">
      <c r="I665" s="19"/>
      <c r="J665" s="19"/>
      <c r="K665" s="19"/>
      <c r="L665" s="19"/>
    </row>
    <row r="666" spans="9:12" x14ac:dyDescent="0.15">
      <c r="I666" s="19"/>
      <c r="J666" s="19"/>
      <c r="K666" s="19"/>
      <c r="L666" s="19"/>
    </row>
    <row r="667" spans="9:12" x14ac:dyDescent="0.15">
      <c r="I667" s="19"/>
      <c r="J667" s="19"/>
      <c r="K667" s="19"/>
      <c r="L667" s="19"/>
    </row>
    <row r="668" spans="9:12" x14ac:dyDescent="0.15">
      <c r="I668" s="19"/>
      <c r="J668" s="19"/>
      <c r="K668" s="19"/>
      <c r="L668" s="19"/>
    </row>
    <row r="669" spans="9:12" x14ac:dyDescent="0.15">
      <c r="I669" s="19"/>
      <c r="J669" s="19"/>
      <c r="K669" s="19"/>
      <c r="L669" s="19"/>
    </row>
    <row r="670" spans="9:12" x14ac:dyDescent="0.15">
      <c r="I670" s="19"/>
      <c r="J670" s="19"/>
      <c r="K670" s="19"/>
      <c r="L670" s="19"/>
    </row>
    <row r="671" spans="9:12" x14ac:dyDescent="0.15">
      <c r="I671" s="19"/>
      <c r="J671" s="19"/>
      <c r="K671" s="19"/>
      <c r="L671" s="19"/>
    </row>
    <row r="672" spans="9:12" x14ac:dyDescent="0.15">
      <c r="I672" s="19"/>
      <c r="J672" s="19"/>
      <c r="K672" s="19"/>
      <c r="L672" s="19"/>
    </row>
    <row r="673" spans="9:12" x14ac:dyDescent="0.15">
      <c r="I673" s="19"/>
      <c r="J673" s="19"/>
      <c r="K673" s="19"/>
      <c r="L673" s="19"/>
    </row>
    <row r="674" spans="9:12" x14ac:dyDescent="0.15">
      <c r="I674" s="19"/>
      <c r="J674" s="19"/>
      <c r="K674" s="19"/>
      <c r="L674" s="19"/>
    </row>
    <row r="675" spans="9:12" x14ac:dyDescent="0.15">
      <c r="I675" s="19"/>
      <c r="J675" s="19"/>
      <c r="K675" s="19"/>
      <c r="L675" s="19"/>
    </row>
    <row r="676" spans="9:12" x14ac:dyDescent="0.15">
      <c r="I676" s="19"/>
      <c r="J676" s="19"/>
      <c r="K676" s="19"/>
      <c r="L676" s="19"/>
    </row>
    <row r="677" spans="9:12" x14ac:dyDescent="0.15">
      <c r="I677" s="19"/>
      <c r="J677" s="19"/>
      <c r="K677" s="19"/>
      <c r="L677" s="19"/>
    </row>
    <row r="678" spans="9:12" x14ac:dyDescent="0.15">
      <c r="I678" s="19"/>
      <c r="J678" s="19"/>
      <c r="K678" s="19"/>
      <c r="L678" s="19"/>
    </row>
    <row r="679" spans="9:12" x14ac:dyDescent="0.15">
      <c r="I679" s="19"/>
      <c r="J679" s="19"/>
      <c r="K679" s="19"/>
      <c r="L679" s="19"/>
    </row>
    <row r="680" spans="9:12" x14ac:dyDescent="0.15">
      <c r="I680" s="19"/>
      <c r="J680" s="19"/>
      <c r="K680" s="19"/>
      <c r="L680" s="19"/>
    </row>
    <row r="681" spans="9:12" x14ac:dyDescent="0.15">
      <c r="I681" s="19"/>
      <c r="J681" s="19"/>
      <c r="K681" s="19"/>
      <c r="L681" s="19"/>
    </row>
    <row r="682" spans="9:12" x14ac:dyDescent="0.15">
      <c r="I682" s="19"/>
      <c r="J682" s="19"/>
      <c r="K682" s="19"/>
      <c r="L682" s="19"/>
    </row>
    <row r="683" spans="9:12" x14ac:dyDescent="0.15">
      <c r="I683" s="19"/>
      <c r="J683" s="19"/>
      <c r="K683" s="19"/>
      <c r="L683" s="19"/>
    </row>
    <row r="684" spans="9:12" x14ac:dyDescent="0.15">
      <c r="I684" s="19"/>
      <c r="J684" s="19"/>
      <c r="K684" s="19"/>
      <c r="L684" s="19"/>
    </row>
    <row r="685" spans="9:12" x14ac:dyDescent="0.15">
      <c r="I685" s="19"/>
      <c r="J685" s="19"/>
      <c r="K685" s="19"/>
      <c r="L685" s="19"/>
    </row>
    <row r="686" spans="9:12" x14ac:dyDescent="0.15">
      <c r="I686" s="19"/>
      <c r="J686" s="19"/>
      <c r="K686" s="19"/>
      <c r="L686" s="19"/>
    </row>
    <row r="687" spans="9:12" x14ac:dyDescent="0.15">
      <c r="I687" s="19"/>
      <c r="J687" s="19"/>
      <c r="K687" s="19"/>
      <c r="L687" s="19"/>
    </row>
    <row r="688" spans="9:12" x14ac:dyDescent="0.15">
      <c r="I688" s="19"/>
      <c r="J688" s="19"/>
      <c r="K688" s="19"/>
      <c r="L688" s="19"/>
    </row>
    <row r="689" spans="9:12" x14ac:dyDescent="0.15">
      <c r="I689" s="19"/>
      <c r="J689" s="19"/>
      <c r="K689" s="19"/>
      <c r="L689" s="19"/>
    </row>
    <row r="690" spans="9:12" x14ac:dyDescent="0.15">
      <c r="I690" s="19"/>
      <c r="J690" s="19"/>
      <c r="K690" s="19"/>
      <c r="L690" s="19"/>
    </row>
    <row r="691" spans="9:12" x14ac:dyDescent="0.15">
      <c r="I691" s="19"/>
      <c r="J691" s="19"/>
      <c r="K691" s="19"/>
      <c r="L691" s="19"/>
    </row>
    <row r="692" spans="9:12" x14ac:dyDescent="0.15">
      <c r="I692" s="19"/>
      <c r="J692" s="19"/>
      <c r="K692" s="19"/>
      <c r="L692" s="19"/>
    </row>
    <row r="693" spans="9:12" x14ac:dyDescent="0.15">
      <c r="I693" s="19"/>
      <c r="J693" s="19"/>
      <c r="K693" s="19"/>
      <c r="L693" s="19"/>
    </row>
    <row r="694" spans="9:12" x14ac:dyDescent="0.15">
      <c r="I694" s="19"/>
      <c r="J694" s="19"/>
      <c r="K694" s="19"/>
      <c r="L694" s="19"/>
    </row>
    <row r="695" spans="9:12" x14ac:dyDescent="0.15">
      <c r="I695" s="19"/>
      <c r="J695" s="19"/>
      <c r="K695" s="19"/>
      <c r="L695" s="19"/>
    </row>
    <row r="696" spans="9:12" x14ac:dyDescent="0.15">
      <c r="I696" s="19"/>
      <c r="J696" s="19"/>
      <c r="K696" s="19"/>
      <c r="L696" s="19"/>
    </row>
    <row r="697" spans="9:12" x14ac:dyDescent="0.15">
      <c r="I697" s="19"/>
      <c r="J697" s="19"/>
      <c r="K697" s="19"/>
      <c r="L697" s="19"/>
    </row>
    <row r="698" spans="9:12" x14ac:dyDescent="0.15">
      <c r="I698" s="19"/>
      <c r="J698" s="19"/>
      <c r="K698" s="19"/>
      <c r="L698" s="19"/>
    </row>
    <row r="699" spans="9:12" x14ac:dyDescent="0.15">
      <c r="I699" s="19"/>
      <c r="J699" s="19"/>
      <c r="K699" s="19"/>
      <c r="L699" s="19"/>
    </row>
    <row r="700" spans="9:12" x14ac:dyDescent="0.15">
      <c r="I700" s="19"/>
      <c r="J700" s="19"/>
      <c r="K700" s="19"/>
      <c r="L700" s="19"/>
    </row>
    <row r="701" spans="9:12" x14ac:dyDescent="0.15">
      <c r="I701" s="19"/>
      <c r="J701" s="19"/>
      <c r="K701" s="19"/>
      <c r="L701" s="19"/>
    </row>
    <row r="702" spans="9:12" x14ac:dyDescent="0.15">
      <c r="I702" s="19"/>
      <c r="J702" s="19"/>
      <c r="K702" s="19"/>
      <c r="L702" s="19"/>
    </row>
    <row r="703" spans="9:12" x14ac:dyDescent="0.15">
      <c r="I703" s="19"/>
      <c r="J703" s="19"/>
      <c r="K703" s="19"/>
      <c r="L703" s="19"/>
    </row>
    <row r="704" spans="9:12" x14ac:dyDescent="0.15">
      <c r="I704" s="19"/>
      <c r="J704" s="19"/>
      <c r="K704" s="19"/>
      <c r="L704" s="19"/>
    </row>
    <row r="705" spans="9:12" x14ac:dyDescent="0.15">
      <c r="I705" s="19"/>
      <c r="J705" s="19"/>
      <c r="K705" s="19"/>
      <c r="L705" s="19"/>
    </row>
    <row r="706" spans="9:12" x14ac:dyDescent="0.15">
      <c r="I706" s="19"/>
      <c r="J706" s="19"/>
      <c r="K706" s="19"/>
      <c r="L706" s="19"/>
    </row>
    <row r="707" spans="9:12" x14ac:dyDescent="0.15">
      <c r="I707" s="19"/>
      <c r="J707" s="19"/>
      <c r="K707" s="19"/>
      <c r="L707" s="19"/>
    </row>
    <row r="708" spans="9:12" x14ac:dyDescent="0.15">
      <c r="I708" s="19"/>
      <c r="J708" s="19"/>
      <c r="K708" s="19"/>
      <c r="L708" s="19"/>
    </row>
    <row r="709" spans="9:12" x14ac:dyDescent="0.15">
      <c r="I709" s="19"/>
      <c r="J709" s="19"/>
      <c r="K709" s="19"/>
      <c r="L709" s="19"/>
    </row>
    <row r="710" spans="9:12" x14ac:dyDescent="0.15">
      <c r="I710" s="19"/>
      <c r="J710" s="19"/>
      <c r="K710" s="19"/>
      <c r="L710" s="19"/>
    </row>
    <row r="711" spans="9:12" x14ac:dyDescent="0.15">
      <c r="I711" s="19"/>
      <c r="J711" s="19"/>
      <c r="K711" s="19"/>
      <c r="L711" s="19"/>
    </row>
    <row r="712" spans="9:12" x14ac:dyDescent="0.15">
      <c r="I712" s="19"/>
      <c r="J712" s="19"/>
      <c r="K712" s="19"/>
      <c r="L712" s="19"/>
    </row>
    <row r="713" spans="9:12" x14ac:dyDescent="0.15">
      <c r="I713" s="19"/>
      <c r="J713" s="19"/>
      <c r="K713" s="19"/>
      <c r="L713" s="19"/>
    </row>
    <row r="714" spans="9:12" x14ac:dyDescent="0.15">
      <c r="I714" s="19"/>
      <c r="J714" s="19"/>
      <c r="K714" s="19"/>
      <c r="L714" s="19"/>
    </row>
    <row r="715" spans="9:12" x14ac:dyDescent="0.15">
      <c r="I715" s="19"/>
      <c r="J715" s="19"/>
      <c r="K715" s="19"/>
      <c r="L715" s="19"/>
    </row>
    <row r="716" spans="9:12" x14ac:dyDescent="0.15">
      <c r="I716" s="19"/>
      <c r="J716" s="19"/>
      <c r="K716" s="19"/>
      <c r="L716" s="19"/>
    </row>
    <row r="717" spans="9:12" x14ac:dyDescent="0.15">
      <c r="I717" s="19"/>
      <c r="J717" s="19"/>
      <c r="K717" s="19"/>
      <c r="L717" s="19"/>
    </row>
    <row r="718" spans="9:12" x14ac:dyDescent="0.15">
      <c r="I718" s="19"/>
      <c r="J718" s="19"/>
      <c r="K718" s="19"/>
      <c r="L718" s="19"/>
    </row>
    <row r="719" spans="9:12" x14ac:dyDescent="0.15">
      <c r="I719" s="19"/>
      <c r="J719" s="19"/>
      <c r="K719" s="19"/>
      <c r="L719" s="19"/>
    </row>
    <row r="720" spans="9:12" x14ac:dyDescent="0.15">
      <c r="I720" s="19"/>
      <c r="J720" s="19"/>
      <c r="K720" s="19"/>
      <c r="L720" s="19"/>
    </row>
    <row r="721" spans="9:12" x14ac:dyDescent="0.15">
      <c r="I721" s="19"/>
      <c r="J721" s="19"/>
      <c r="K721" s="19"/>
      <c r="L721" s="19"/>
    </row>
    <row r="722" spans="9:12" x14ac:dyDescent="0.15">
      <c r="I722" s="19"/>
      <c r="J722" s="19"/>
      <c r="K722" s="19"/>
      <c r="L722" s="19"/>
    </row>
    <row r="723" spans="9:12" x14ac:dyDescent="0.15">
      <c r="I723" s="19"/>
      <c r="J723" s="19"/>
      <c r="K723" s="19"/>
      <c r="L723" s="19"/>
    </row>
    <row r="724" spans="9:12" x14ac:dyDescent="0.15">
      <c r="I724" s="19"/>
      <c r="J724" s="19"/>
      <c r="K724" s="19"/>
      <c r="L724" s="19"/>
    </row>
    <row r="725" spans="9:12" x14ac:dyDescent="0.15">
      <c r="I725" s="19"/>
      <c r="J725" s="19"/>
      <c r="K725" s="19"/>
      <c r="L725" s="19"/>
    </row>
    <row r="726" spans="9:12" x14ac:dyDescent="0.15">
      <c r="I726" s="19"/>
      <c r="J726" s="19"/>
      <c r="K726" s="19"/>
      <c r="L726" s="19"/>
    </row>
    <row r="727" spans="9:12" x14ac:dyDescent="0.15">
      <c r="I727" s="19"/>
      <c r="J727" s="19"/>
      <c r="K727" s="19"/>
      <c r="L727" s="19"/>
    </row>
    <row r="728" spans="9:12" x14ac:dyDescent="0.15">
      <c r="I728" s="19"/>
      <c r="J728" s="19"/>
      <c r="K728" s="19"/>
      <c r="L728" s="19"/>
    </row>
    <row r="729" spans="9:12" x14ac:dyDescent="0.15">
      <c r="I729" s="19"/>
      <c r="J729" s="19"/>
      <c r="K729" s="19"/>
      <c r="L729" s="19"/>
    </row>
    <row r="730" spans="9:12" x14ac:dyDescent="0.15">
      <c r="I730" s="19"/>
      <c r="J730" s="19"/>
      <c r="K730" s="19"/>
      <c r="L730" s="19"/>
    </row>
    <row r="731" spans="9:12" x14ac:dyDescent="0.15">
      <c r="I731" s="19"/>
      <c r="J731" s="19"/>
      <c r="K731" s="19"/>
      <c r="L731" s="19"/>
    </row>
    <row r="732" spans="9:12" x14ac:dyDescent="0.15">
      <c r="I732" s="19"/>
      <c r="J732" s="19"/>
      <c r="K732" s="19"/>
      <c r="L732" s="19"/>
    </row>
    <row r="733" spans="9:12" x14ac:dyDescent="0.15">
      <c r="I733" s="19"/>
      <c r="J733" s="19"/>
      <c r="K733" s="19"/>
      <c r="L733" s="19"/>
    </row>
    <row r="734" spans="9:12" x14ac:dyDescent="0.15">
      <c r="I734" s="19"/>
      <c r="J734" s="19"/>
      <c r="K734" s="19"/>
      <c r="L734" s="19"/>
    </row>
    <row r="735" spans="9:12" x14ac:dyDescent="0.15">
      <c r="I735" s="19"/>
      <c r="J735" s="19"/>
      <c r="K735" s="19"/>
      <c r="L735" s="19"/>
    </row>
    <row r="736" spans="9:12" x14ac:dyDescent="0.15">
      <c r="I736" s="19"/>
      <c r="J736" s="19"/>
      <c r="K736" s="19"/>
      <c r="L736" s="19"/>
    </row>
    <row r="737" spans="9:12" x14ac:dyDescent="0.15">
      <c r="I737" s="19"/>
      <c r="J737" s="19"/>
      <c r="K737" s="19"/>
      <c r="L737" s="19"/>
    </row>
    <row r="738" spans="9:12" x14ac:dyDescent="0.15">
      <c r="I738" s="19"/>
      <c r="J738" s="19"/>
      <c r="K738" s="19"/>
      <c r="L738" s="19"/>
    </row>
    <row r="739" spans="9:12" x14ac:dyDescent="0.15">
      <c r="I739" s="19"/>
      <c r="J739" s="19"/>
      <c r="K739" s="19"/>
      <c r="L739" s="19"/>
    </row>
    <row r="740" spans="9:12" x14ac:dyDescent="0.15">
      <c r="I740" s="19"/>
      <c r="J740" s="19"/>
      <c r="K740" s="19"/>
      <c r="L740" s="19"/>
    </row>
    <row r="741" spans="9:12" x14ac:dyDescent="0.15">
      <c r="I741" s="19"/>
      <c r="J741" s="19"/>
      <c r="K741" s="19"/>
      <c r="L741" s="19"/>
    </row>
    <row r="742" spans="9:12" x14ac:dyDescent="0.15">
      <c r="I742" s="19"/>
      <c r="J742" s="19"/>
      <c r="K742" s="19"/>
      <c r="L742" s="19"/>
    </row>
    <row r="743" spans="9:12" x14ac:dyDescent="0.15">
      <c r="I743" s="19"/>
      <c r="J743" s="19"/>
      <c r="K743" s="19"/>
      <c r="L743" s="19"/>
    </row>
    <row r="744" spans="9:12" x14ac:dyDescent="0.15">
      <c r="I744" s="19"/>
      <c r="J744" s="19"/>
      <c r="K744" s="19"/>
      <c r="L744" s="19"/>
    </row>
    <row r="745" spans="9:12" x14ac:dyDescent="0.15">
      <c r="I745" s="19"/>
      <c r="J745" s="19"/>
      <c r="K745" s="19"/>
      <c r="L745" s="19"/>
    </row>
    <row r="746" spans="9:12" x14ac:dyDescent="0.15">
      <c r="I746" s="19"/>
      <c r="J746" s="19"/>
      <c r="K746" s="19"/>
      <c r="L746" s="19"/>
    </row>
    <row r="747" spans="9:12" x14ac:dyDescent="0.15">
      <c r="I747" s="19"/>
      <c r="J747" s="19"/>
      <c r="K747" s="19"/>
      <c r="L747" s="19"/>
    </row>
    <row r="748" spans="9:12" x14ac:dyDescent="0.15">
      <c r="I748" s="19"/>
      <c r="J748" s="19"/>
      <c r="K748" s="19"/>
      <c r="L748" s="19"/>
    </row>
    <row r="749" spans="9:12" x14ac:dyDescent="0.15">
      <c r="I749" s="19"/>
      <c r="J749" s="19"/>
      <c r="K749" s="19"/>
      <c r="L749" s="19"/>
    </row>
    <row r="750" spans="9:12" x14ac:dyDescent="0.15">
      <c r="I750" s="19"/>
      <c r="J750" s="19"/>
      <c r="K750" s="19"/>
      <c r="L750" s="19"/>
    </row>
    <row r="751" spans="9:12" x14ac:dyDescent="0.15">
      <c r="I751" s="19"/>
      <c r="J751" s="19"/>
      <c r="K751" s="19"/>
      <c r="L751" s="19"/>
    </row>
    <row r="752" spans="9:12" x14ac:dyDescent="0.15">
      <c r="I752" s="19"/>
      <c r="J752" s="19"/>
      <c r="K752" s="19"/>
      <c r="L752" s="19"/>
    </row>
    <row r="753" spans="9:12" x14ac:dyDescent="0.15">
      <c r="I753" s="19"/>
      <c r="J753" s="19"/>
      <c r="K753" s="19"/>
      <c r="L753" s="19"/>
    </row>
    <row r="754" spans="9:12" x14ac:dyDescent="0.15">
      <c r="I754" s="19"/>
      <c r="J754" s="19"/>
      <c r="K754" s="19"/>
      <c r="L754" s="19"/>
    </row>
    <row r="755" spans="9:12" x14ac:dyDescent="0.15">
      <c r="I755" s="19"/>
      <c r="J755" s="19"/>
      <c r="K755" s="19"/>
      <c r="L755" s="19"/>
    </row>
    <row r="756" spans="9:12" x14ac:dyDescent="0.15">
      <c r="I756" s="19"/>
      <c r="J756" s="19"/>
      <c r="K756" s="19"/>
      <c r="L756" s="19"/>
    </row>
    <row r="757" spans="9:12" x14ac:dyDescent="0.15">
      <c r="I757" s="19"/>
      <c r="J757" s="19"/>
      <c r="K757" s="19"/>
      <c r="L757" s="19"/>
    </row>
    <row r="758" spans="9:12" x14ac:dyDescent="0.15">
      <c r="I758" s="19"/>
      <c r="J758" s="19"/>
      <c r="K758" s="19"/>
      <c r="L758" s="19"/>
    </row>
    <row r="759" spans="9:12" x14ac:dyDescent="0.15">
      <c r="I759" s="19"/>
      <c r="J759" s="19"/>
      <c r="K759" s="19"/>
      <c r="L759" s="19"/>
    </row>
    <row r="760" spans="9:12" x14ac:dyDescent="0.15">
      <c r="I760" s="19"/>
      <c r="J760" s="19"/>
      <c r="K760" s="19"/>
      <c r="L760" s="19"/>
    </row>
    <row r="761" spans="9:12" x14ac:dyDescent="0.15">
      <c r="I761" s="19"/>
      <c r="J761" s="19"/>
      <c r="K761" s="19"/>
      <c r="L761" s="19"/>
    </row>
    <row r="762" spans="9:12" x14ac:dyDescent="0.15">
      <c r="I762" s="19"/>
      <c r="J762" s="19"/>
      <c r="K762" s="19"/>
      <c r="L762" s="19"/>
    </row>
    <row r="763" spans="9:12" x14ac:dyDescent="0.15">
      <c r="I763" s="19"/>
      <c r="J763" s="19"/>
      <c r="K763" s="19"/>
      <c r="L763" s="19"/>
    </row>
    <row r="764" spans="9:12" x14ac:dyDescent="0.15">
      <c r="I764" s="19"/>
      <c r="J764" s="19"/>
      <c r="K764" s="19"/>
      <c r="L764" s="19"/>
    </row>
    <row r="765" spans="9:12" x14ac:dyDescent="0.15">
      <c r="I765" s="19"/>
      <c r="J765" s="19"/>
      <c r="K765" s="19"/>
      <c r="L765" s="19"/>
    </row>
    <row r="766" spans="9:12" x14ac:dyDescent="0.15">
      <c r="I766" s="19"/>
      <c r="J766" s="19"/>
      <c r="K766" s="19"/>
      <c r="L766" s="19"/>
    </row>
    <row r="767" spans="9:12" x14ac:dyDescent="0.15">
      <c r="I767" s="19"/>
      <c r="J767" s="19"/>
      <c r="K767" s="19"/>
      <c r="L767" s="19"/>
    </row>
    <row r="768" spans="9:12" x14ac:dyDescent="0.15">
      <c r="I768" s="19"/>
      <c r="J768" s="19"/>
      <c r="K768" s="19"/>
      <c r="L768" s="19"/>
    </row>
    <row r="769" spans="9:12" x14ac:dyDescent="0.15">
      <c r="I769" s="19"/>
      <c r="J769" s="19"/>
      <c r="K769" s="19"/>
      <c r="L769" s="19"/>
    </row>
    <row r="770" spans="9:12" x14ac:dyDescent="0.15">
      <c r="I770" s="19"/>
      <c r="J770" s="19"/>
      <c r="K770" s="19"/>
      <c r="L770" s="19"/>
    </row>
    <row r="771" spans="9:12" x14ac:dyDescent="0.15">
      <c r="I771" s="19"/>
      <c r="J771" s="19"/>
      <c r="K771" s="19"/>
      <c r="L771" s="19"/>
    </row>
    <row r="772" spans="9:12" x14ac:dyDescent="0.15">
      <c r="I772" s="19"/>
      <c r="J772" s="19"/>
      <c r="K772" s="19"/>
      <c r="L772" s="19"/>
    </row>
    <row r="773" spans="9:12" x14ac:dyDescent="0.15">
      <c r="I773" s="19"/>
      <c r="J773" s="19"/>
      <c r="K773" s="19"/>
      <c r="L773" s="19"/>
    </row>
    <row r="774" spans="9:12" x14ac:dyDescent="0.15">
      <c r="I774" s="19"/>
      <c r="J774" s="19"/>
      <c r="K774" s="19"/>
      <c r="L774" s="19"/>
    </row>
    <row r="775" spans="9:12" x14ac:dyDescent="0.15">
      <c r="I775" s="19"/>
      <c r="J775" s="19"/>
      <c r="K775" s="19"/>
      <c r="L775" s="19"/>
    </row>
    <row r="776" spans="9:12" x14ac:dyDescent="0.15">
      <c r="I776" s="19"/>
      <c r="J776" s="19"/>
      <c r="K776" s="19"/>
      <c r="L776" s="19"/>
    </row>
    <row r="777" spans="9:12" x14ac:dyDescent="0.15">
      <c r="I777" s="19"/>
      <c r="J777" s="19"/>
      <c r="K777" s="19"/>
      <c r="L777" s="19"/>
    </row>
    <row r="778" spans="9:12" x14ac:dyDescent="0.15">
      <c r="I778" s="19"/>
      <c r="J778" s="19"/>
      <c r="K778" s="19"/>
      <c r="L778" s="19"/>
    </row>
    <row r="779" spans="9:12" x14ac:dyDescent="0.15">
      <c r="I779" s="19"/>
      <c r="J779" s="19"/>
      <c r="K779" s="19"/>
      <c r="L779" s="19"/>
    </row>
    <row r="780" spans="9:12" x14ac:dyDescent="0.15">
      <c r="I780" s="19"/>
      <c r="J780" s="19"/>
      <c r="K780" s="19"/>
      <c r="L780" s="19"/>
    </row>
    <row r="781" spans="9:12" x14ac:dyDescent="0.15">
      <c r="I781" s="19"/>
      <c r="J781" s="19"/>
      <c r="K781" s="19"/>
      <c r="L781" s="19"/>
    </row>
    <row r="782" spans="9:12" x14ac:dyDescent="0.15">
      <c r="I782" s="19"/>
      <c r="J782" s="19"/>
      <c r="K782" s="19"/>
      <c r="L782" s="19"/>
    </row>
    <row r="783" spans="9:12" x14ac:dyDescent="0.15">
      <c r="I783" s="19"/>
      <c r="J783" s="19"/>
      <c r="K783" s="19"/>
      <c r="L783" s="19"/>
    </row>
    <row r="784" spans="9:12" x14ac:dyDescent="0.15">
      <c r="I784" s="19"/>
      <c r="J784" s="19"/>
      <c r="K784" s="19"/>
      <c r="L784" s="19"/>
    </row>
    <row r="785" spans="9:12" x14ac:dyDescent="0.15">
      <c r="I785" s="19"/>
      <c r="J785" s="19"/>
      <c r="K785" s="19"/>
      <c r="L785" s="19"/>
    </row>
    <row r="786" spans="9:12" x14ac:dyDescent="0.15">
      <c r="I786" s="19"/>
      <c r="J786" s="19"/>
      <c r="K786" s="19"/>
      <c r="L786" s="19"/>
    </row>
    <row r="787" spans="9:12" x14ac:dyDescent="0.15">
      <c r="I787" s="19"/>
      <c r="J787" s="19"/>
      <c r="K787" s="19"/>
      <c r="L787" s="19"/>
    </row>
    <row r="788" spans="9:12" x14ac:dyDescent="0.15">
      <c r="I788" s="19"/>
      <c r="J788" s="19"/>
      <c r="K788" s="19"/>
      <c r="L788" s="19"/>
    </row>
    <row r="789" spans="9:12" x14ac:dyDescent="0.15">
      <c r="I789" s="19"/>
      <c r="J789" s="19"/>
      <c r="K789" s="19"/>
      <c r="L789" s="19"/>
    </row>
    <row r="790" spans="9:12" x14ac:dyDescent="0.15">
      <c r="I790" s="19"/>
      <c r="J790" s="19"/>
      <c r="K790" s="19"/>
      <c r="L790" s="19"/>
    </row>
    <row r="791" spans="9:12" x14ac:dyDescent="0.15">
      <c r="I791" s="19"/>
      <c r="J791" s="19"/>
      <c r="K791" s="19"/>
      <c r="L791" s="19"/>
    </row>
    <row r="792" spans="9:12" x14ac:dyDescent="0.15">
      <c r="I792" s="19"/>
      <c r="J792" s="19"/>
      <c r="K792" s="19"/>
      <c r="L792" s="19"/>
    </row>
    <row r="793" spans="9:12" x14ac:dyDescent="0.15">
      <c r="I793" s="19"/>
      <c r="J793" s="19"/>
      <c r="K793" s="19"/>
      <c r="L793" s="19"/>
    </row>
    <row r="794" spans="9:12" x14ac:dyDescent="0.15">
      <c r="I794" s="19"/>
      <c r="J794" s="19"/>
      <c r="K794" s="19"/>
      <c r="L794" s="19"/>
    </row>
    <row r="795" spans="9:12" x14ac:dyDescent="0.15">
      <c r="I795" s="19"/>
      <c r="J795" s="19"/>
      <c r="K795" s="19"/>
      <c r="L795" s="19"/>
    </row>
    <row r="796" spans="9:12" x14ac:dyDescent="0.15">
      <c r="I796" s="19"/>
      <c r="J796" s="19"/>
      <c r="K796" s="19"/>
      <c r="L796" s="19"/>
    </row>
    <row r="797" spans="9:12" x14ac:dyDescent="0.15">
      <c r="I797" s="19"/>
      <c r="J797" s="19"/>
      <c r="K797" s="19"/>
      <c r="L797" s="19"/>
    </row>
    <row r="798" spans="9:12" x14ac:dyDescent="0.15">
      <c r="I798" s="19"/>
      <c r="J798" s="19"/>
      <c r="K798" s="19"/>
      <c r="L798" s="19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V798"/>
  <sheetViews>
    <sheetView zoomScale="75" zoomScaleNormal="75" zoomScalePageLayoutView="75" workbookViewId="0">
      <selection activeCell="G49" sqref="G49"/>
    </sheetView>
  </sheetViews>
  <sheetFormatPr baseColWidth="10" defaultColWidth="11.5" defaultRowHeight="13" x14ac:dyDescent="0.15"/>
  <cols>
    <col min="1" max="2" width="11.5" style="18"/>
    <col min="3" max="3" width="13.1640625" style="18" customWidth="1"/>
    <col min="8" max="8" width="4.5" style="18" customWidth="1"/>
    <col min="9" max="10" width="8.5" style="18" customWidth="1"/>
    <col min="11" max="11" width="13.5" style="18" customWidth="1"/>
    <col min="12" max="12" width="17.5" style="18" customWidth="1"/>
    <col min="13" max="13" width="12.5" style="18" customWidth="1"/>
    <col min="14" max="14" width="11.5" style="18"/>
    <col min="15" max="15" width="6.5" style="18" customWidth="1"/>
    <col min="16" max="16" width="9.5" style="18" customWidth="1"/>
    <col min="17" max="16384" width="11.5" style="18"/>
  </cols>
  <sheetData>
    <row r="1" spans="1:16" s="16" customFormat="1" ht="55.5" customHeight="1" x14ac:dyDescent="0.2">
      <c r="A1" s="16" t="s">
        <v>11</v>
      </c>
      <c r="B1" s="16" t="s">
        <v>6</v>
      </c>
      <c r="C1" s="16" t="s">
        <v>4</v>
      </c>
      <c r="D1" t="s">
        <v>41</v>
      </c>
      <c r="E1" t="s">
        <v>19</v>
      </c>
      <c r="F1" t="s">
        <v>42</v>
      </c>
      <c r="G1" t="s">
        <v>20</v>
      </c>
      <c r="I1" s="16" t="s">
        <v>0</v>
      </c>
      <c r="J1" s="16" t="s">
        <v>1</v>
      </c>
      <c r="K1" s="16" t="s">
        <v>2</v>
      </c>
      <c r="L1" s="16" t="s">
        <v>3</v>
      </c>
      <c r="M1" s="17" t="s">
        <v>12</v>
      </c>
      <c r="N1" s="17" t="s">
        <v>15</v>
      </c>
      <c r="O1" s="16" t="s">
        <v>13</v>
      </c>
      <c r="P1" s="16" t="s">
        <v>14</v>
      </c>
    </row>
    <row r="2" spans="1:16" x14ac:dyDescent="0.15">
      <c r="A2" s="18">
        <v>0.5</v>
      </c>
      <c r="B2" s="18">
        <v>0</v>
      </c>
      <c r="C2" s="18" t="s">
        <v>9</v>
      </c>
      <c r="D2">
        <v>1193.74487304688</v>
      </c>
      <c r="E2">
        <v>715.44268798828102</v>
      </c>
      <c r="F2">
        <v>436.134521484375</v>
      </c>
      <c r="G2">
        <v>432.44598388671898</v>
      </c>
      <c r="I2" s="19">
        <f t="shared" ref="I2:J65" si="0">D2-F2</f>
        <v>757.610351562505</v>
      </c>
      <c r="J2" s="19">
        <f t="shared" si="0"/>
        <v>282.99670410156205</v>
      </c>
      <c r="K2" s="19">
        <f t="shared" ref="K2:K65" si="1">I2-0.7*J2</f>
        <v>559.51265869141162</v>
      </c>
      <c r="L2" s="20">
        <f t="shared" ref="L2:L65" si="2">K2/J2</f>
        <v>1.9770995583418998</v>
      </c>
      <c r="M2" s="20"/>
      <c r="N2" s="18">
        <f>LINEST(V64:V104,U64:U104)</f>
        <v>-4.9556610642662053E-3</v>
      </c>
      <c r="O2" s="21">
        <f>AVERAGE(M38:M45)</f>
        <v>1.9055948036056247</v>
      </c>
    </row>
    <row r="3" spans="1:16" x14ac:dyDescent="0.15">
      <c r="A3" s="18">
        <v>1</v>
      </c>
      <c r="B3" s="18">
        <v>1</v>
      </c>
      <c r="C3" s="18" t="s">
        <v>7</v>
      </c>
      <c r="D3">
        <v>1157.29150390625</v>
      </c>
      <c r="E3">
        <v>695.65380859375</v>
      </c>
      <c r="F3">
        <v>436.96295166015602</v>
      </c>
      <c r="G3">
        <v>433.53860473632801</v>
      </c>
      <c r="I3" s="19">
        <f t="shared" si="0"/>
        <v>720.32855224609398</v>
      </c>
      <c r="J3" s="19">
        <f t="shared" si="0"/>
        <v>262.11520385742199</v>
      </c>
      <c r="K3" s="19">
        <f t="shared" si="1"/>
        <v>536.84790954589857</v>
      </c>
      <c r="L3" s="20">
        <f t="shared" si="2"/>
        <v>2.0481372375404745</v>
      </c>
      <c r="M3" s="20"/>
    </row>
    <row r="4" spans="1:16" ht="15" x14ac:dyDescent="0.15">
      <c r="A4" s="18">
        <v>1.5</v>
      </c>
      <c r="B4" s="18">
        <v>2</v>
      </c>
      <c r="D4">
        <v>1172.18359375</v>
      </c>
      <c r="E4">
        <v>704.7958984375</v>
      </c>
      <c r="F4">
        <v>436.28698730468801</v>
      </c>
      <c r="G4">
        <v>432.26788330078102</v>
      </c>
      <c r="I4" s="19">
        <f t="shared" si="0"/>
        <v>735.89660644531205</v>
      </c>
      <c r="J4" s="19">
        <f t="shared" si="0"/>
        <v>272.52801513671898</v>
      </c>
      <c r="K4" s="19">
        <f t="shared" si="1"/>
        <v>545.12699584960876</v>
      </c>
      <c r="L4" s="20">
        <f t="shared" si="2"/>
        <v>2.0002603973618465</v>
      </c>
      <c r="M4" s="20"/>
      <c r="N4" s="16" t="s">
        <v>16</v>
      </c>
    </row>
    <row r="5" spans="1:16" x14ac:dyDescent="0.15">
      <c r="A5" s="18">
        <v>2</v>
      </c>
      <c r="B5" s="18">
        <v>3</v>
      </c>
      <c r="D5">
        <v>1153.40954589844</v>
      </c>
      <c r="E5">
        <v>697.85479736328102</v>
      </c>
      <c r="F5">
        <v>436.25790405273398</v>
      </c>
      <c r="G5">
        <v>432.48248291015602</v>
      </c>
      <c r="I5" s="19">
        <f t="shared" si="0"/>
        <v>717.15164184570608</v>
      </c>
      <c r="J5" s="19">
        <f t="shared" si="0"/>
        <v>265.372314453125</v>
      </c>
      <c r="K5" s="19">
        <f t="shared" si="1"/>
        <v>531.39102172851858</v>
      </c>
      <c r="L5" s="20">
        <f t="shared" si="2"/>
        <v>2.0024357960008023</v>
      </c>
      <c r="M5" s="20"/>
      <c r="N5" s="18">
        <f>RSQ(V64:V104,U64:U104)</f>
        <v>0.98445108448640839</v>
      </c>
    </row>
    <row r="6" spans="1:16" x14ac:dyDescent="0.15">
      <c r="A6" s="18">
        <v>2.5</v>
      </c>
      <c r="B6" s="18">
        <v>4</v>
      </c>
      <c r="C6" s="18" t="s">
        <v>5</v>
      </c>
      <c r="D6">
        <v>1136.99816894531</v>
      </c>
      <c r="E6">
        <v>689.44476318359398</v>
      </c>
      <c r="F6">
        <v>437.57708740234398</v>
      </c>
      <c r="G6">
        <v>433.30776977539102</v>
      </c>
      <c r="I6" s="19">
        <f t="shared" si="0"/>
        <v>699.42108154296602</v>
      </c>
      <c r="J6" s="19">
        <f t="shared" si="0"/>
        <v>256.13699340820295</v>
      </c>
      <c r="K6" s="19">
        <f t="shared" si="1"/>
        <v>520.12518615722399</v>
      </c>
      <c r="L6" s="20">
        <f t="shared" si="2"/>
        <v>2.0306523444206501</v>
      </c>
      <c r="M6" s="20">
        <f t="shared" ref="M6:M22" si="3">L6+ABS($N$2)*A6</f>
        <v>2.0430414970813158</v>
      </c>
      <c r="P6" s="18">
        <f t="shared" ref="P6:P69" si="4">(M6-$O$2)/$O$2*100</f>
        <v>7.2127974538776369</v>
      </c>
    </row>
    <row r="7" spans="1:16" x14ac:dyDescent="0.15">
      <c r="A7" s="18">
        <v>3</v>
      </c>
      <c r="B7" s="18">
        <v>5</v>
      </c>
      <c r="C7" s="18" t="s">
        <v>8</v>
      </c>
      <c r="D7">
        <v>1155.0244140625</v>
      </c>
      <c r="E7">
        <v>696.92010498046898</v>
      </c>
      <c r="F7">
        <v>436.06869506835898</v>
      </c>
      <c r="G7">
        <v>432.21856689453102</v>
      </c>
      <c r="I7" s="19">
        <f t="shared" si="0"/>
        <v>718.95571899414108</v>
      </c>
      <c r="J7" s="19">
        <f t="shared" si="0"/>
        <v>264.70153808593795</v>
      </c>
      <c r="K7" s="19">
        <f t="shared" si="1"/>
        <v>533.66464233398449</v>
      </c>
      <c r="L7" s="20">
        <f t="shared" si="2"/>
        <v>2.0160995141657434</v>
      </c>
      <c r="M7" s="20">
        <f t="shared" si="3"/>
        <v>2.0309664973585422</v>
      </c>
      <c r="P7" s="18">
        <f t="shared" si="4"/>
        <v>6.5791370503161781</v>
      </c>
    </row>
    <row r="8" spans="1:16" x14ac:dyDescent="0.15">
      <c r="A8" s="18">
        <v>3.5</v>
      </c>
      <c r="B8" s="18">
        <v>6</v>
      </c>
      <c r="D8">
        <v>1165.25158691406</v>
      </c>
      <c r="E8">
        <v>710.07702636718795</v>
      </c>
      <c r="F8">
        <v>437.9130859375</v>
      </c>
      <c r="G8">
        <v>434.03335571289102</v>
      </c>
      <c r="I8" s="19">
        <f t="shared" si="0"/>
        <v>727.33850097656</v>
      </c>
      <c r="J8" s="19">
        <f t="shared" si="0"/>
        <v>276.04367065429693</v>
      </c>
      <c r="K8" s="19">
        <f t="shared" si="1"/>
        <v>534.10793151855216</v>
      </c>
      <c r="L8" s="20">
        <f t="shared" si="2"/>
        <v>1.9348675166236353</v>
      </c>
      <c r="M8" s="20">
        <f t="shared" si="3"/>
        <v>1.952212330348567</v>
      </c>
      <c r="P8" s="18">
        <f t="shared" si="4"/>
        <v>2.4463504337194912</v>
      </c>
    </row>
    <row r="9" spans="1:16" x14ac:dyDescent="0.15">
      <c r="A9" s="18">
        <v>4</v>
      </c>
      <c r="B9" s="18">
        <v>7</v>
      </c>
      <c r="D9">
        <v>1146.40563964844</v>
      </c>
      <c r="E9">
        <v>702.81298828125</v>
      </c>
      <c r="F9">
        <v>437.10089111328102</v>
      </c>
      <c r="G9">
        <v>432.95013427734398</v>
      </c>
      <c r="I9" s="19">
        <f t="shared" si="0"/>
        <v>709.30474853515898</v>
      </c>
      <c r="J9" s="19">
        <f t="shared" si="0"/>
        <v>269.86285400390602</v>
      </c>
      <c r="K9" s="19">
        <f t="shared" si="1"/>
        <v>520.40075073242474</v>
      </c>
      <c r="L9" s="20">
        <f t="shared" si="2"/>
        <v>1.9283897098519991</v>
      </c>
      <c r="M9" s="20">
        <f t="shared" si="3"/>
        <v>1.9482123541090639</v>
      </c>
      <c r="P9" s="18">
        <f t="shared" si="4"/>
        <v>2.236443467562014</v>
      </c>
    </row>
    <row r="10" spans="1:16" x14ac:dyDescent="0.15">
      <c r="A10" s="18">
        <v>4.5</v>
      </c>
      <c r="B10" s="18">
        <v>8</v>
      </c>
      <c r="D10">
        <v>1155.27233886719</v>
      </c>
      <c r="E10">
        <v>706.641357421875</v>
      </c>
      <c r="F10">
        <v>436.64035034179699</v>
      </c>
      <c r="G10">
        <v>432.68368530273398</v>
      </c>
      <c r="I10" s="19">
        <f t="shared" si="0"/>
        <v>718.63198852539301</v>
      </c>
      <c r="J10" s="19">
        <f t="shared" si="0"/>
        <v>273.95767211914102</v>
      </c>
      <c r="K10" s="19">
        <f t="shared" si="1"/>
        <v>526.86161804199435</v>
      </c>
      <c r="L10" s="20">
        <f t="shared" si="2"/>
        <v>1.9231497112914155</v>
      </c>
      <c r="M10" s="20">
        <f t="shared" si="3"/>
        <v>1.9454501860806135</v>
      </c>
      <c r="P10" s="18">
        <f t="shared" si="4"/>
        <v>2.0914930288210996</v>
      </c>
    </row>
    <row r="11" spans="1:16" x14ac:dyDescent="0.15">
      <c r="A11" s="18">
        <v>5</v>
      </c>
      <c r="B11" s="18">
        <v>9</v>
      </c>
      <c r="D11">
        <v>1168.84985351563</v>
      </c>
      <c r="E11">
        <v>712.41906738281295</v>
      </c>
      <c r="F11">
        <v>438.17810058593801</v>
      </c>
      <c r="G11">
        <v>434.02734375</v>
      </c>
      <c r="I11" s="19">
        <f t="shared" si="0"/>
        <v>730.67175292969205</v>
      </c>
      <c r="J11" s="19">
        <f t="shared" si="0"/>
        <v>278.39172363281295</v>
      </c>
      <c r="K11" s="19">
        <f t="shared" si="1"/>
        <v>535.79754638672296</v>
      </c>
      <c r="L11" s="20">
        <f t="shared" si="2"/>
        <v>1.9246173679121923</v>
      </c>
      <c r="M11" s="20">
        <f t="shared" si="3"/>
        <v>1.9493956732335234</v>
      </c>
      <c r="P11" s="18">
        <f t="shared" si="4"/>
        <v>2.2985405682793578</v>
      </c>
    </row>
    <row r="12" spans="1:16" x14ac:dyDescent="0.15">
      <c r="A12" s="18">
        <v>5.5</v>
      </c>
      <c r="B12" s="18">
        <v>10</v>
      </c>
      <c r="D12">
        <v>1171.07177734375</v>
      </c>
      <c r="E12">
        <v>712.94006347656295</v>
      </c>
      <c r="F12">
        <v>437.22314453125</v>
      </c>
      <c r="G12">
        <v>432.988037109375</v>
      </c>
      <c r="I12" s="19">
        <f t="shared" si="0"/>
        <v>733.8486328125</v>
      </c>
      <c r="J12" s="19">
        <f t="shared" si="0"/>
        <v>279.95202636718795</v>
      </c>
      <c r="K12" s="19">
        <f t="shared" si="1"/>
        <v>537.88221435546848</v>
      </c>
      <c r="L12" s="20">
        <f t="shared" si="2"/>
        <v>1.92133709955711</v>
      </c>
      <c r="M12" s="20">
        <f t="shared" si="3"/>
        <v>1.9485932354105742</v>
      </c>
      <c r="P12" s="18">
        <f t="shared" si="4"/>
        <v>2.256430995906948</v>
      </c>
    </row>
    <row r="13" spans="1:16" x14ac:dyDescent="0.15">
      <c r="A13" s="18">
        <v>6</v>
      </c>
      <c r="B13" s="18">
        <v>11</v>
      </c>
      <c r="D13">
        <v>1167.53686523438</v>
      </c>
      <c r="E13">
        <v>712.21734619140602</v>
      </c>
      <c r="F13">
        <v>436.90338134765602</v>
      </c>
      <c r="G13">
        <v>432.76574707031301</v>
      </c>
      <c r="I13" s="19">
        <f t="shared" si="0"/>
        <v>730.63348388672398</v>
      </c>
      <c r="J13" s="19">
        <f t="shared" si="0"/>
        <v>279.45159912109301</v>
      </c>
      <c r="K13" s="19">
        <f t="shared" si="1"/>
        <v>535.01736450195892</v>
      </c>
      <c r="L13" s="20">
        <f t="shared" si="2"/>
        <v>1.9145260438109828</v>
      </c>
      <c r="M13" s="20">
        <f t="shared" si="3"/>
        <v>1.9442600101965801</v>
      </c>
      <c r="P13" s="18">
        <f t="shared" si="4"/>
        <v>2.0290361055664077</v>
      </c>
    </row>
    <row r="14" spans="1:16" x14ac:dyDescent="0.15">
      <c r="A14" s="18">
        <v>6.5</v>
      </c>
      <c r="B14" s="18">
        <v>12</v>
      </c>
      <c r="D14">
        <v>1147.55944824219</v>
      </c>
      <c r="E14">
        <v>704.98443603515602</v>
      </c>
      <c r="F14">
        <v>437.778564453125</v>
      </c>
      <c r="G14">
        <v>433.51895141601602</v>
      </c>
      <c r="I14" s="19">
        <f t="shared" si="0"/>
        <v>709.780883789065</v>
      </c>
      <c r="J14" s="19">
        <f t="shared" si="0"/>
        <v>271.46548461914</v>
      </c>
      <c r="K14" s="19">
        <f t="shared" si="1"/>
        <v>519.75504455566704</v>
      </c>
      <c r="L14" s="20">
        <f t="shared" si="2"/>
        <v>1.9146266247617878</v>
      </c>
      <c r="M14" s="20">
        <f t="shared" si="3"/>
        <v>1.946838421679518</v>
      </c>
      <c r="P14" s="18">
        <f t="shared" si="4"/>
        <v>2.164343542281665</v>
      </c>
    </row>
    <row r="15" spans="1:16" x14ac:dyDescent="0.15">
      <c r="A15" s="18">
        <v>7</v>
      </c>
      <c r="B15" s="18">
        <v>13</v>
      </c>
      <c r="D15">
        <v>1132.36181640625</v>
      </c>
      <c r="E15">
        <v>700.696044921875</v>
      </c>
      <c r="F15">
        <v>436.90908813476602</v>
      </c>
      <c r="G15">
        <v>432.92306518554699</v>
      </c>
      <c r="I15" s="19">
        <f t="shared" si="0"/>
        <v>695.45272827148392</v>
      </c>
      <c r="J15" s="19">
        <f t="shared" si="0"/>
        <v>267.77297973632801</v>
      </c>
      <c r="K15" s="19">
        <f t="shared" si="1"/>
        <v>508.01164245605435</v>
      </c>
      <c r="L15" s="20">
        <f t="shared" si="2"/>
        <v>1.8971729072749823</v>
      </c>
      <c r="M15" s="20">
        <f t="shared" si="3"/>
        <v>1.9318625347248457</v>
      </c>
      <c r="P15" s="18">
        <f t="shared" si="4"/>
        <v>1.3784531249518071</v>
      </c>
    </row>
    <row r="16" spans="1:16" x14ac:dyDescent="0.15">
      <c r="A16" s="18">
        <v>7.5</v>
      </c>
      <c r="B16" s="18">
        <v>14</v>
      </c>
      <c r="D16">
        <v>1140.55529785156</v>
      </c>
      <c r="E16">
        <v>703.94396972656295</v>
      </c>
      <c r="F16">
        <v>436.47079467773398</v>
      </c>
      <c r="G16">
        <v>432.635498046875</v>
      </c>
      <c r="I16" s="19">
        <f t="shared" si="0"/>
        <v>704.08450317382608</v>
      </c>
      <c r="J16" s="19">
        <f t="shared" si="0"/>
        <v>271.30847167968795</v>
      </c>
      <c r="K16" s="19">
        <f t="shared" si="1"/>
        <v>514.16857299804451</v>
      </c>
      <c r="L16" s="20">
        <f t="shared" si="2"/>
        <v>1.8951438184543015</v>
      </c>
      <c r="M16" s="20">
        <f t="shared" si="3"/>
        <v>1.932311276436298</v>
      </c>
      <c r="P16" s="18">
        <f t="shared" si="4"/>
        <v>1.4020017676434844</v>
      </c>
    </row>
    <row r="17" spans="1:16" x14ac:dyDescent="0.15">
      <c r="A17" s="18">
        <v>8</v>
      </c>
      <c r="B17" s="18">
        <v>15</v>
      </c>
      <c r="D17">
        <v>1149.18103027344</v>
      </c>
      <c r="E17">
        <v>706.01531982421898</v>
      </c>
      <c r="F17">
        <v>437.40124511718801</v>
      </c>
      <c r="G17">
        <v>433.41064453125</v>
      </c>
      <c r="I17" s="19">
        <f t="shared" si="0"/>
        <v>711.77978515625205</v>
      </c>
      <c r="J17" s="19">
        <f t="shared" si="0"/>
        <v>272.60467529296898</v>
      </c>
      <c r="K17" s="19">
        <f t="shared" si="1"/>
        <v>520.95651245117381</v>
      </c>
      <c r="L17" s="20">
        <f t="shared" si="2"/>
        <v>1.9110329340144312</v>
      </c>
      <c r="M17" s="20">
        <f t="shared" si="3"/>
        <v>1.9506782225285608</v>
      </c>
      <c r="P17" s="18">
        <f t="shared" si="4"/>
        <v>2.3658449759430815</v>
      </c>
    </row>
    <row r="18" spans="1:16" x14ac:dyDescent="0.15">
      <c r="A18" s="18">
        <v>8.5</v>
      </c>
      <c r="B18" s="18">
        <v>16</v>
      </c>
      <c r="D18">
        <v>1141.71520996094</v>
      </c>
      <c r="E18">
        <v>703.78839111328102</v>
      </c>
      <c r="F18">
        <v>437.30007934570301</v>
      </c>
      <c r="G18">
        <v>433.64663696289102</v>
      </c>
      <c r="I18" s="19">
        <f t="shared" si="0"/>
        <v>704.41513061523699</v>
      </c>
      <c r="J18" s="19">
        <f t="shared" si="0"/>
        <v>270.14175415039</v>
      </c>
      <c r="K18" s="19">
        <f t="shared" si="1"/>
        <v>515.31590270996401</v>
      </c>
      <c r="L18" s="20">
        <f t="shared" si="2"/>
        <v>1.9075759107682542</v>
      </c>
      <c r="M18" s="20">
        <f t="shared" si="3"/>
        <v>1.9496990298145169</v>
      </c>
      <c r="P18" s="18">
        <f t="shared" si="4"/>
        <v>2.3144598277368025</v>
      </c>
    </row>
    <row r="19" spans="1:16" x14ac:dyDescent="0.15">
      <c r="A19" s="18">
        <v>9</v>
      </c>
      <c r="B19" s="18">
        <v>17</v>
      </c>
      <c r="D19">
        <v>1113.18676757813</v>
      </c>
      <c r="E19">
        <v>694.52154541015602</v>
      </c>
      <c r="F19">
        <v>436.58392333984398</v>
      </c>
      <c r="G19">
        <v>432.66372680664102</v>
      </c>
      <c r="I19" s="19">
        <f t="shared" si="0"/>
        <v>676.60284423828602</v>
      </c>
      <c r="J19" s="19">
        <f t="shared" si="0"/>
        <v>261.857818603515</v>
      </c>
      <c r="K19" s="19">
        <f t="shared" si="1"/>
        <v>493.30237121582553</v>
      </c>
      <c r="L19" s="20">
        <f t="shared" si="2"/>
        <v>1.8838558033004396</v>
      </c>
      <c r="M19" s="20">
        <f t="shared" si="3"/>
        <v>1.9284567528788354</v>
      </c>
      <c r="P19" s="18">
        <f t="shared" si="4"/>
        <v>1.1997277296282003</v>
      </c>
    </row>
    <row r="20" spans="1:16" x14ac:dyDescent="0.15">
      <c r="A20" s="18">
        <v>9.5</v>
      </c>
      <c r="B20" s="18">
        <v>18</v>
      </c>
      <c r="D20">
        <v>1164.02380371094</v>
      </c>
      <c r="E20">
        <v>712.81018066406295</v>
      </c>
      <c r="F20">
        <v>437.24566650390602</v>
      </c>
      <c r="G20">
        <v>433.19949340820301</v>
      </c>
      <c r="I20" s="19">
        <f t="shared" si="0"/>
        <v>726.77813720703398</v>
      </c>
      <c r="J20" s="19">
        <f t="shared" si="0"/>
        <v>279.61068725585994</v>
      </c>
      <c r="K20" s="19">
        <f t="shared" si="1"/>
        <v>531.05065612793203</v>
      </c>
      <c r="L20" s="20">
        <f t="shared" si="2"/>
        <v>1.8992502087089038</v>
      </c>
      <c r="M20" s="20">
        <f t="shared" si="3"/>
        <v>1.9463289888194328</v>
      </c>
      <c r="P20" s="18">
        <f t="shared" si="4"/>
        <v>2.1376100069507915</v>
      </c>
    </row>
    <row r="21" spans="1:16" x14ac:dyDescent="0.15">
      <c r="A21" s="18">
        <v>10</v>
      </c>
      <c r="B21" s="18">
        <v>19</v>
      </c>
      <c r="D21">
        <v>1180.41186523438</v>
      </c>
      <c r="E21">
        <v>716.7958984375</v>
      </c>
      <c r="F21">
        <v>437.59875488281301</v>
      </c>
      <c r="G21">
        <v>433.70932006835898</v>
      </c>
      <c r="I21" s="19">
        <f t="shared" si="0"/>
        <v>742.81311035156705</v>
      </c>
      <c r="J21" s="19">
        <f t="shared" si="0"/>
        <v>283.08657836914102</v>
      </c>
      <c r="K21" s="19">
        <f t="shared" si="1"/>
        <v>544.65250549316829</v>
      </c>
      <c r="L21" s="20">
        <f t="shared" si="2"/>
        <v>1.9239785532429901</v>
      </c>
      <c r="M21" s="20">
        <f t="shared" si="3"/>
        <v>1.9735351638856522</v>
      </c>
      <c r="P21" s="18">
        <f t="shared" si="4"/>
        <v>3.5653099048903671</v>
      </c>
    </row>
    <row r="22" spans="1:16" x14ac:dyDescent="0.15">
      <c r="A22" s="18">
        <v>10.5</v>
      </c>
      <c r="B22" s="18">
        <v>20</v>
      </c>
      <c r="D22">
        <v>1173.16235351563</v>
      </c>
      <c r="E22">
        <v>717.125</v>
      </c>
      <c r="F22">
        <v>437.11996459960898</v>
      </c>
      <c r="G22">
        <v>433.21887207031301</v>
      </c>
      <c r="I22" s="19">
        <f t="shared" si="0"/>
        <v>736.04238891602108</v>
      </c>
      <c r="J22" s="19">
        <f t="shared" si="0"/>
        <v>283.90612792968699</v>
      </c>
      <c r="K22" s="19">
        <f t="shared" si="1"/>
        <v>537.3080993652402</v>
      </c>
      <c r="L22" s="20">
        <f t="shared" si="2"/>
        <v>1.8925554840377079</v>
      </c>
      <c r="M22" s="20">
        <f t="shared" si="3"/>
        <v>1.944589925212503</v>
      </c>
      <c r="P22" s="18">
        <f t="shared" si="4"/>
        <v>2.0463490734281269</v>
      </c>
    </row>
    <row r="23" spans="1:16" x14ac:dyDescent="0.15">
      <c r="A23" s="18">
        <v>11</v>
      </c>
      <c r="B23" s="18">
        <v>21</v>
      </c>
      <c r="D23">
        <v>1160.32958984375</v>
      </c>
      <c r="E23">
        <v>713.57440185546898</v>
      </c>
      <c r="F23">
        <v>437.49331665039102</v>
      </c>
      <c r="G23">
        <v>433.325439453125</v>
      </c>
      <c r="I23" s="19">
        <f t="shared" si="0"/>
        <v>722.83627319335892</v>
      </c>
      <c r="J23" s="19">
        <f t="shared" si="0"/>
        <v>280.24896240234398</v>
      </c>
      <c r="K23" s="19">
        <f t="shared" si="1"/>
        <v>526.66199951171814</v>
      </c>
      <c r="L23" s="20">
        <f t="shared" si="2"/>
        <v>1.8792647615786968</v>
      </c>
      <c r="M23" s="20">
        <f>L23+ABS($N$2)*A23</f>
        <v>1.933777033285625</v>
      </c>
      <c r="P23" s="18">
        <f t="shared" si="4"/>
        <v>1.4789203678912204</v>
      </c>
    </row>
    <row r="24" spans="1:16" x14ac:dyDescent="0.15">
      <c r="A24" s="18">
        <v>11.5</v>
      </c>
      <c r="B24" s="18">
        <v>22</v>
      </c>
      <c r="D24">
        <v>1152.24169921875</v>
      </c>
      <c r="E24">
        <v>711.67193603515602</v>
      </c>
      <c r="F24">
        <v>437.44940185546898</v>
      </c>
      <c r="G24">
        <v>433.855224609375</v>
      </c>
      <c r="I24" s="19">
        <f t="shared" si="0"/>
        <v>714.79229736328102</v>
      </c>
      <c r="J24" s="19">
        <f t="shared" si="0"/>
        <v>277.81671142578102</v>
      </c>
      <c r="K24" s="19">
        <f t="shared" si="1"/>
        <v>520.32059936523433</v>
      </c>
      <c r="L24" s="20">
        <f t="shared" si="2"/>
        <v>1.872891651099392</v>
      </c>
      <c r="M24" s="20">
        <f t="shared" ref="M24:M87" si="5">L24+ABS($N$2)*A24</f>
        <v>1.9298817533384534</v>
      </c>
      <c r="P24" s="18">
        <f t="shared" si="4"/>
        <v>1.2745075546425018</v>
      </c>
    </row>
    <row r="25" spans="1:16" x14ac:dyDescent="0.15">
      <c r="A25" s="18">
        <v>12</v>
      </c>
      <c r="B25" s="18">
        <v>23</v>
      </c>
      <c r="D25">
        <v>1156.00671386719</v>
      </c>
      <c r="E25">
        <v>714.64990234375</v>
      </c>
      <c r="F25">
        <v>437.03533935546898</v>
      </c>
      <c r="G25">
        <v>433.21203613281301</v>
      </c>
      <c r="I25" s="19">
        <f t="shared" si="0"/>
        <v>718.97137451172102</v>
      </c>
      <c r="J25" s="19">
        <f t="shared" si="0"/>
        <v>281.43786621093699</v>
      </c>
      <c r="K25" s="19">
        <f t="shared" si="1"/>
        <v>521.96486816406514</v>
      </c>
      <c r="L25" s="20">
        <f t="shared" si="2"/>
        <v>1.8546362477494545</v>
      </c>
      <c r="M25" s="20">
        <f t="shared" si="5"/>
        <v>1.9141041805206489</v>
      </c>
      <c r="P25" s="18">
        <f t="shared" si="4"/>
        <v>0.44654702557560355</v>
      </c>
    </row>
    <row r="26" spans="1:16" x14ac:dyDescent="0.15">
      <c r="A26" s="18">
        <v>12.5</v>
      </c>
      <c r="B26" s="18">
        <v>24</v>
      </c>
      <c r="D26">
        <v>1154.05859375</v>
      </c>
      <c r="E26">
        <v>714.88250732421898</v>
      </c>
      <c r="F26">
        <v>437.332275390625</v>
      </c>
      <c r="G26">
        <v>433.19036865234398</v>
      </c>
      <c r="I26" s="19">
        <f t="shared" si="0"/>
        <v>716.726318359375</v>
      </c>
      <c r="J26" s="19">
        <f t="shared" si="0"/>
        <v>281.692138671875</v>
      </c>
      <c r="K26" s="19">
        <f t="shared" si="1"/>
        <v>519.54182128906245</v>
      </c>
      <c r="L26" s="20">
        <f t="shared" si="2"/>
        <v>1.8443603848463914</v>
      </c>
      <c r="M26" s="20">
        <f t="shared" si="5"/>
        <v>1.906306148149719</v>
      </c>
      <c r="P26" s="18">
        <f t="shared" si="4"/>
        <v>3.732926552635004E-2</v>
      </c>
    </row>
    <row r="27" spans="1:16" x14ac:dyDescent="0.15">
      <c r="A27" s="18">
        <v>13</v>
      </c>
      <c r="B27" s="18">
        <v>25</v>
      </c>
      <c r="D27">
        <v>1159.26245117188</v>
      </c>
      <c r="E27">
        <v>718.55523681640602</v>
      </c>
      <c r="F27">
        <v>437.80081176757801</v>
      </c>
      <c r="G27">
        <v>434.02508544921898</v>
      </c>
      <c r="I27" s="19">
        <f t="shared" si="0"/>
        <v>721.46163940430199</v>
      </c>
      <c r="J27" s="19">
        <f t="shared" si="0"/>
        <v>284.53015136718705</v>
      </c>
      <c r="K27" s="19">
        <f t="shared" si="1"/>
        <v>522.29053344727106</v>
      </c>
      <c r="L27" s="20">
        <f t="shared" si="2"/>
        <v>1.8356245583732653</v>
      </c>
      <c r="M27" s="20">
        <f t="shared" si="5"/>
        <v>1.900048152208726</v>
      </c>
      <c r="P27" s="18">
        <f t="shared" si="4"/>
        <v>-0.29107192076740201</v>
      </c>
    </row>
    <row r="28" spans="1:16" x14ac:dyDescent="0.15">
      <c r="A28" s="18">
        <v>13.5</v>
      </c>
      <c r="B28" s="18">
        <v>26</v>
      </c>
      <c r="D28">
        <v>1156.32495117188</v>
      </c>
      <c r="E28">
        <v>718.833740234375</v>
      </c>
      <c r="F28">
        <v>437.151611328125</v>
      </c>
      <c r="G28">
        <v>433.45883178710898</v>
      </c>
      <c r="I28" s="19">
        <f t="shared" si="0"/>
        <v>719.173339843755</v>
      </c>
      <c r="J28" s="19">
        <f t="shared" si="0"/>
        <v>285.37490844726602</v>
      </c>
      <c r="K28" s="19">
        <f t="shared" si="1"/>
        <v>519.41090393066884</v>
      </c>
      <c r="L28" s="20">
        <f t="shared" si="2"/>
        <v>1.8201001158679302</v>
      </c>
      <c r="M28" s="20">
        <f t="shared" si="5"/>
        <v>1.887001540235524</v>
      </c>
      <c r="P28" s="18">
        <f t="shared" si="4"/>
        <v>-0.97571967214225752</v>
      </c>
    </row>
    <row r="29" spans="1:16" x14ac:dyDescent="0.15">
      <c r="A29" s="18">
        <v>14</v>
      </c>
      <c r="B29" s="18">
        <v>27</v>
      </c>
      <c r="D29">
        <v>1173.41076660156</v>
      </c>
      <c r="E29">
        <v>724.33093261718795</v>
      </c>
      <c r="F29">
        <v>436.925048828125</v>
      </c>
      <c r="G29">
        <v>432.93161010742199</v>
      </c>
      <c r="I29" s="19">
        <f t="shared" si="0"/>
        <v>736.485717773435</v>
      </c>
      <c r="J29" s="19">
        <f t="shared" si="0"/>
        <v>291.39932250976597</v>
      </c>
      <c r="K29" s="19">
        <f t="shared" si="1"/>
        <v>532.50619201659879</v>
      </c>
      <c r="L29" s="20">
        <f t="shared" si="2"/>
        <v>1.8274105355847297</v>
      </c>
      <c r="M29" s="20">
        <f t="shared" si="5"/>
        <v>1.8967897904844566</v>
      </c>
      <c r="P29" s="18">
        <f t="shared" si="4"/>
        <v>-0.46206114251087971</v>
      </c>
    </row>
    <row r="30" spans="1:16" x14ac:dyDescent="0.15">
      <c r="A30" s="18">
        <v>14.5</v>
      </c>
      <c r="B30" s="18">
        <v>28</v>
      </c>
      <c r="D30">
        <v>1155.02795410156</v>
      </c>
      <c r="E30">
        <v>718.49169921875</v>
      </c>
      <c r="F30">
        <v>438.00057983398398</v>
      </c>
      <c r="G30">
        <v>433.91906738281301</v>
      </c>
      <c r="I30" s="19">
        <f t="shared" si="0"/>
        <v>717.02737426757608</v>
      </c>
      <c r="J30" s="19">
        <f t="shared" si="0"/>
        <v>284.57263183593699</v>
      </c>
      <c r="K30" s="19">
        <f t="shared" si="1"/>
        <v>517.82653198242019</v>
      </c>
      <c r="L30" s="20">
        <f t="shared" si="2"/>
        <v>1.8196638539751064</v>
      </c>
      <c r="M30" s="20">
        <f t="shared" si="5"/>
        <v>1.8915209394069663</v>
      </c>
      <c r="P30" s="18">
        <f t="shared" si="4"/>
        <v>-0.73855492112115839</v>
      </c>
    </row>
    <row r="31" spans="1:16" x14ac:dyDescent="0.15">
      <c r="A31" s="18">
        <v>15</v>
      </c>
      <c r="B31" s="18">
        <v>29</v>
      </c>
      <c r="D31">
        <v>1157.05395507813</v>
      </c>
      <c r="E31">
        <v>720.95562744140602</v>
      </c>
      <c r="F31">
        <v>437.359375</v>
      </c>
      <c r="G31">
        <v>433.25250244140602</v>
      </c>
      <c r="I31" s="19">
        <f t="shared" si="0"/>
        <v>719.69458007813</v>
      </c>
      <c r="J31" s="19">
        <f t="shared" si="0"/>
        <v>287.703125</v>
      </c>
      <c r="K31" s="19">
        <f t="shared" si="1"/>
        <v>518.30239257813002</v>
      </c>
      <c r="L31" s="20">
        <f t="shared" si="2"/>
        <v>1.801518118992034</v>
      </c>
      <c r="M31" s="20">
        <f t="shared" si="5"/>
        <v>1.875853034956027</v>
      </c>
      <c r="P31" s="18">
        <f t="shared" si="4"/>
        <v>-1.5607603774591852</v>
      </c>
    </row>
    <row r="32" spans="1:16" x14ac:dyDescent="0.15">
      <c r="A32" s="18">
        <v>15.5</v>
      </c>
      <c r="B32" s="18">
        <v>30</v>
      </c>
      <c r="D32">
        <v>1142.83422851563</v>
      </c>
      <c r="E32">
        <v>716.35064697265602</v>
      </c>
      <c r="F32">
        <v>437.25390625</v>
      </c>
      <c r="G32">
        <v>433.48388671875</v>
      </c>
      <c r="I32" s="19">
        <f t="shared" si="0"/>
        <v>705.58032226563</v>
      </c>
      <c r="J32" s="19">
        <f t="shared" si="0"/>
        <v>282.86676025390602</v>
      </c>
      <c r="K32" s="19">
        <f t="shared" si="1"/>
        <v>507.57359008789581</v>
      </c>
      <c r="L32" s="20">
        <f t="shared" si="2"/>
        <v>1.7943910752620389</v>
      </c>
      <c r="M32" s="20">
        <f t="shared" si="5"/>
        <v>1.871203821758165</v>
      </c>
      <c r="P32" s="18">
        <f t="shared" si="4"/>
        <v>-1.8047373860585494</v>
      </c>
    </row>
    <row r="33" spans="1:16" x14ac:dyDescent="0.15">
      <c r="A33" s="18">
        <v>16</v>
      </c>
      <c r="B33" s="18">
        <v>31</v>
      </c>
      <c r="D33">
        <v>1146.78112792969</v>
      </c>
      <c r="E33">
        <v>716.51971435546898</v>
      </c>
      <c r="F33">
        <v>437.89028930664102</v>
      </c>
      <c r="G33">
        <v>433.71728515625</v>
      </c>
      <c r="I33" s="19">
        <f t="shared" si="0"/>
        <v>708.89083862304892</v>
      </c>
      <c r="J33" s="19">
        <f t="shared" si="0"/>
        <v>282.80242919921898</v>
      </c>
      <c r="K33" s="19">
        <f t="shared" si="1"/>
        <v>510.92913818359568</v>
      </c>
      <c r="L33" s="20">
        <f t="shared" si="2"/>
        <v>1.8066646019637753</v>
      </c>
      <c r="M33" s="20">
        <f t="shared" si="5"/>
        <v>1.8859551789920346</v>
      </c>
      <c r="P33" s="18">
        <f t="shared" si="4"/>
        <v>-1.0306296268456183</v>
      </c>
    </row>
    <row r="34" spans="1:16" x14ac:dyDescent="0.15">
      <c r="A34" s="18">
        <v>16.5</v>
      </c>
      <c r="B34" s="18">
        <v>32</v>
      </c>
      <c r="D34">
        <v>1137.46936035156</v>
      </c>
      <c r="E34">
        <v>713.78399658203102</v>
      </c>
      <c r="F34">
        <v>436.95413208007801</v>
      </c>
      <c r="G34">
        <v>433.17584228515602</v>
      </c>
      <c r="I34" s="19">
        <f t="shared" si="0"/>
        <v>700.51522827148199</v>
      </c>
      <c r="J34" s="19">
        <f t="shared" si="0"/>
        <v>280.608154296875</v>
      </c>
      <c r="K34" s="19">
        <f t="shared" si="1"/>
        <v>504.0895202636695</v>
      </c>
      <c r="L34" s="20">
        <f t="shared" si="2"/>
        <v>1.7964179320689231</v>
      </c>
      <c r="M34" s="20">
        <f t="shared" si="5"/>
        <v>1.8781863396293155</v>
      </c>
      <c r="P34" s="18">
        <f t="shared" si="4"/>
        <v>-1.4383154238481859</v>
      </c>
    </row>
    <row r="35" spans="1:16" x14ac:dyDescent="0.15">
      <c r="A35" s="18">
        <v>17</v>
      </c>
      <c r="B35" s="18">
        <v>33</v>
      </c>
      <c r="D35">
        <v>1150.875</v>
      </c>
      <c r="E35">
        <v>717.21990966796898</v>
      </c>
      <c r="F35">
        <v>436.92333984375</v>
      </c>
      <c r="G35">
        <v>433.015380859375</v>
      </c>
      <c r="I35" s="19">
        <f t="shared" si="0"/>
        <v>713.95166015625</v>
      </c>
      <c r="J35" s="19">
        <f t="shared" si="0"/>
        <v>284.20452880859398</v>
      </c>
      <c r="K35" s="19">
        <f t="shared" si="1"/>
        <v>515.00848999023424</v>
      </c>
      <c r="L35" s="20">
        <f t="shared" si="2"/>
        <v>1.8121051488841056</v>
      </c>
      <c r="M35" s="20">
        <f t="shared" si="5"/>
        <v>1.8963513869766311</v>
      </c>
      <c r="P35" s="18">
        <f t="shared" si="4"/>
        <v>-0.48506726674022899</v>
      </c>
    </row>
    <row r="36" spans="1:16" x14ac:dyDescent="0.15">
      <c r="A36" s="18">
        <v>17.5</v>
      </c>
      <c r="B36" s="18">
        <v>34</v>
      </c>
      <c r="D36">
        <v>1164.46105957031</v>
      </c>
      <c r="E36">
        <v>721.99896240234398</v>
      </c>
      <c r="F36">
        <v>437.62466430664102</v>
      </c>
      <c r="G36">
        <v>433.85693359375</v>
      </c>
      <c r="I36" s="19">
        <f t="shared" si="0"/>
        <v>726.83639526366892</v>
      </c>
      <c r="J36" s="19">
        <f t="shared" si="0"/>
        <v>288.14202880859398</v>
      </c>
      <c r="K36" s="19">
        <f t="shared" si="1"/>
        <v>525.13697509765313</v>
      </c>
      <c r="L36" s="20">
        <f t="shared" si="2"/>
        <v>1.8224935017948714</v>
      </c>
      <c r="M36" s="20">
        <f t="shared" si="5"/>
        <v>1.90921757041953</v>
      </c>
      <c r="P36" s="18">
        <f t="shared" si="4"/>
        <v>0.19011212704036273</v>
      </c>
    </row>
    <row r="37" spans="1:16" x14ac:dyDescent="0.15">
      <c r="A37" s="18">
        <v>18</v>
      </c>
      <c r="B37" s="18">
        <v>35</v>
      </c>
      <c r="D37">
        <v>1162.8408203125</v>
      </c>
      <c r="E37">
        <v>722.65533447265602</v>
      </c>
      <c r="F37">
        <v>436.75064086914102</v>
      </c>
      <c r="G37">
        <v>433.13223266601602</v>
      </c>
      <c r="I37" s="19">
        <f t="shared" si="0"/>
        <v>726.09017944335892</v>
      </c>
      <c r="J37" s="19">
        <f t="shared" si="0"/>
        <v>289.52310180664</v>
      </c>
      <c r="K37" s="19">
        <f t="shared" si="1"/>
        <v>523.42400817871089</v>
      </c>
      <c r="L37" s="20">
        <f t="shared" si="2"/>
        <v>1.8078833948397086</v>
      </c>
      <c r="M37" s="20">
        <f t="shared" si="5"/>
        <v>1.8970852939965004</v>
      </c>
      <c r="P37" s="18">
        <f t="shared" si="4"/>
        <v>-0.44655398897096449</v>
      </c>
    </row>
    <row r="38" spans="1:16" x14ac:dyDescent="0.15">
      <c r="A38" s="18">
        <v>18.5</v>
      </c>
      <c r="B38" s="18">
        <v>36</v>
      </c>
      <c r="D38">
        <v>1169.22741699219</v>
      </c>
      <c r="E38">
        <v>722.45458984375</v>
      </c>
      <c r="F38">
        <v>436.91622924804699</v>
      </c>
      <c r="G38">
        <v>433.38928222656301</v>
      </c>
      <c r="I38" s="19">
        <f t="shared" si="0"/>
        <v>732.31118774414301</v>
      </c>
      <c r="J38" s="19">
        <f t="shared" si="0"/>
        <v>289.06530761718699</v>
      </c>
      <c r="K38" s="19">
        <f t="shared" si="1"/>
        <v>529.96547241211215</v>
      </c>
      <c r="L38" s="20">
        <f t="shared" si="2"/>
        <v>1.8333762594366823</v>
      </c>
      <c r="M38" s="20">
        <f t="shared" si="5"/>
        <v>1.9250559891256072</v>
      </c>
      <c r="P38" s="18">
        <f t="shared" si="4"/>
        <v>1.0212656690267747</v>
      </c>
    </row>
    <row r="39" spans="1:16" x14ac:dyDescent="0.15">
      <c r="A39" s="18">
        <v>19</v>
      </c>
      <c r="B39" s="18">
        <v>37</v>
      </c>
      <c r="D39">
        <v>1168.88562011719</v>
      </c>
      <c r="E39">
        <v>722.8251953125</v>
      </c>
      <c r="F39">
        <v>437.89797973632801</v>
      </c>
      <c r="G39">
        <v>433.85037231445301</v>
      </c>
      <c r="I39" s="19">
        <f t="shared" si="0"/>
        <v>730.98764038086199</v>
      </c>
      <c r="J39" s="19">
        <f t="shared" si="0"/>
        <v>288.97482299804699</v>
      </c>
      <c r="K39" s="19">
        <f t="shared" si="1"/>
        <v>528.70526428222911</v>
      </c>
      <c r="L39" s="20">
        <f t="shared" si="2"/>
        <v>1.829589369748666</v>
      </c>
      <c r="M39" s="20">
        <f t="shared" si="5"/>
        <v>1.9237469299697239</v>
      </c>
      <c r="P39" s="18">
        <f t="shared" si="4"/>
        <v>0.95257010198353964</v>
      </c>
    </row>
    <row r="40" spans="1:16" x14ac:dyDescent="0.15">
      <c r="A40" s="18">
        <v>19.5</v>
      </c>
      <c r="B40" s="18">
        <v>38</v>
      </c>
      <c r="D40">
        <v>1168.99841308594</v>
      </c>
      <c r="E40">
        <v>722.76916503906295</v>
      </c>
      <c r="F40">
        <v>437.10202026367199</v>
      </c>
      <c r="G40">
        <v>433.00314331054699</v>
      </c>
      <c r="I40" s="19">
        <f t="shared" si="0"/>
        <v>731.89639282226801</v>
      </c>
      <c r="J40" s="19">
        <f t="shared" si="0"/>
        <v>289.76602172851597</v>
      </c>
      <c r="K40" s="19">
        <f t="shared" si="1"/>
        <v>529.06017761230692</v>
      </c>
      <c r="L40" s="20">
        <f t="shared" si="2"/>
        <v>1.8258185499333235</v>
      </c>
      <c r="M40" s="20">
        <f t="shared" si="5"/>
        <v>1.9224539406865144</v>
      </c>
      <c r="P40" s="18">
        <f t="shared" si="4"/>
        <v>0.88471783450448671</v>
      </c>
    </row>
    <row r="41" spans="1:16" x14ac:dyDescent="0.15">
      <c r="A41" s="18">
        <v>20</v>
      </c>
      <c r="B41" s="18">
        <v>39</v>
      </c>
      <c r="D41">
        <v>1173.55969238281</v>
      </c>
      <c r="E41">
        <v>727.57208251953102</v>
      </c>
      <c r="F41">
        <v>437.05499267578102</v>
      </c>
      <c r="G41">
        <v>433.01254272460898</v>
      </c>
      <c r="I41" s="19">
        <f t="shared" si="0"/>
        <v>736.50469970702898</v>
      </c>
      <c r="J41" s="19">
        <f t="shared" si="0"/>
        <v>294.55953979492205</v>
      </c>
      <c r="K41" s="19">
        <f t="shared" si="1"/>
        <v>530.3130218505836</v>
      </c>
      <c r="L41" s="20">
        <f t="shared" si="2"/>
        <v>1.8003593508456648</v>
      </c>
      <c r="M41" s="20">
        <f t="shared" si="5"/>
        <v>1.8994725721309889</v>
      </c>
      <c r="P41" s="18">
        <f t="shared" si="4"/>
        <v>-0.32127666716197129</v>
      </c>
    </row>
    <row r="42" spans="1:16" x14ac:dyDescent="0.15">
      <c r="A42" s="18">
        <v>20.5</v>
      </c>
      <c r="B42" s="18">
        <v>40</v>
      </c>
      <c r="D42">
        <v>1166.34252929688</v>
      </c>
      <c r="E42">
        <v>723.662353515625</v>
      </c>
      <c r="F42">
        <v>437.77200317382801</v>
      </c>
      <c r="G42">
        <v>433.63436889648398</v>
      </c>
      <c r="I42" s="19">
        <f t="shared" si="0"/>
        <v>728.57052612305199</v>
      </c>
      <c r="J42" s="19">
        <f t="shared" si="0"/>
        <v>290.02798461914102</v>
      </c>
      <c r="K42" s="19">
        <f t="shared" si="1"/>
        <v>525.55093688965326</v>
      </c>
      <c r="L42" s="20">
        <f t="shared" si="2"/>
        <v>1.8120697476134804</v>
      </c>
      <c r="M42" s="20">
        <f t="shared" si="5"/>
        <v>1.9136607994309376</v>
      </c>
      <c r="P42" s="18">
        <f t="shared" si="4"/>
        <v>0.42327969251653025</v>
      </c>
    </row>
    <row r="43" spans="1:16" x14ac:dyDescent="0.15">
      <c r="A43" s="18">
        <v>21</v>
      </c>
      <c r="B43" s="18">
        <v>41</v>
      </c>
      <c r="D43">
        <v>1155.03662109375</v>
      </c>
      <c r="E43">
        <v>720.79333496093795</v>
      </c>
      <c r="F43">
        <v>437.18978881835898</v>
      </c>
      <c r="G43">
        <v>433.44512939453102</v>
      </c>
      <c r="I43" s="19">
        <f t="shared" si="0"/>
        <v>717.84683227539108</v>
      </c>
      <c r="J43" s="19">
        <f t="shared" si="0"/>
        <v>287.34820556640693</v>
      </c>
      <c r="K43" s="19">
        <f t="shared" si="1"/>
        <v>516.70308837890627</v>
      </c>
      <c r="L43" s="20">
        <f t="shared" si="2"/>
        <v>1.7981775364158132</v>
      </c>
      <c r="M43" s="20">
        <f t="shared" si="5"/>
        <v>1.9022464187654036</v>
      </c>
      <c r="P43" s="18">
        <f t="shared" si="4"/>
        <v>-0.17571336959387104</v>
      </c>
    </row>
    <row r="44" spans="1:16" x14ac:dyDescent="0.15">
      <c r="A44" s="18">
        <v>21.5</v>
      </c>
      <c r="B44" s="18">
        <v>42</v>
      </c>
      <c r="D44">
        <v>1146.06713867188</v>
      </c>
      <c r="E44">
        <v>719.89862060546898</v>
      </c>
      <c r="F44">
        <v>437.44570922851602</v>
      </c>
      <c r="G44">
        <v>433.58819580078102</v>
      </c>
      <c r="I44" s="19">
        <f t="shared" si="0"/>
        <v>708.62142944336392</v>
      </c>
      <c r="J44" s="19">
        <f t="shared" si="0"/>
        <v>286.31042480468795</v>
      </c>
      <c r="K44" s="19">
        <f t="shared" si="1"/>
        <v>508.20413208008233</v>
      </c>
      <c r="L44" s="20">
        <f t="shared" si="2"/>
        <v>1.7750109253854915</v>
      </c>
      <c r="M44" s="20">
        <f t="shared" si="5"/>
        <v>1.881557638267215</v>
      </c>
      <c r="P44" s="18">
        <f t="shared" si="4"/>
        <v>-1.2613996056731671</v>
      </c>
    </row>
    <row r="45" spans="1:16" x14ac:dyDescent="0.15">
      <c r="A45" s="18">
        <v>22</v>
      </c>
      <c r="B45" s="18">
        <v>43</v>
      </c>
      <c r="D45">
        <v>1135.82006835938</v>
      </c>
      <c r="E45">
        <v>717.07415771484398</v>
      </c>
      <c r="F45">
        <v>438.30435180664102</v>
      </c>
      <c r="G45">
        <v>434.39755249023398</v>
      </c>
      <c r="I45" s="19">
        <f t="shared" si="0"/>
        <v>697.51571655273892</v>
      </c>
      <c r="J45" s="19">
        <f t="shared" si="0"/>
        <v>282.67660522461</v>
      </c>
      <c r="K45" s="19">
        <f t="shared" si="1"/>
        <v>499.64209289551195</v>
      </c>
      <c r="L45" s="20">
        <f t="shared" si="2"/>
        <v>1.7675395970547505</v>
      </c>
      <c r="M45" s="20">
        <f t="shared" si="5"/>
        <v>1.8765641404686071</v>
      </c>
      <c r="P45" s="18">
        <f t="shared" si="4"/>
        <v>-1.5234436556023332</v>
      </c>
    </row>
    <row r="46" spans="1:16" ht="15" x14ac:dyDescent="0.2">
      <c r="A46" s="18">
        <v>22.5</v>
      </c>
      <c r="B46" s="18">
        <v>44</v>
      </c>
      <c r="C46" s="24" t="s">
        <v>29</v>
      </c>
      <c r="D46">
        <v>1140.60705566406</v>
      </c>
      <c r="E46">
        <v>719.31921386718795</v>
      </c>
      <c r="F46">
        <v>436.88943481445301</v>
      </c>
      <c r="G46">
        <v>433.18038940429699</v>
      </c>
      <c r="I46" s="19">
        <f t="shared" si="0"/>
        <v>703.71762084960699</v>
      </c>
      <c r="J46" s="19">
        <f t="shared" si="0"/>
        <v>286.13882446289097</v>
      </c>
      <c r="K46" s="19">
        <f t="shared" si="1"/>
        <v>503.42044372558331</v>
      </c>
      <c r="L46" s="20">
        <f t="shared" si="2"/>
        <v>1.7593573492536361</v>
      </c>
      <c r="M46" s="20">
        <f t="shared" si="5"/>
        <v>1.8708597231996258</v>
      </c>
      <c r="P46" s="18">
        <f t="shared" si="4"/>
        <v>-1.8227946644415589</v>
      </c>
    </row>
    <row r="47" spans="1:16" x14ac:dyDescent="0.15">
      <c r="A47" s="18">
        <v>23</v>
      </c>
      <c r="B47" s="18">
        <v>45</v>
      </c>
      <c r="D47">
        <v>1139.95129394531</v>
      </c>
      <c r="E47">
        <v>719.587158203125</v>
      </c>
      <c r="F47">
        <v>436.71615600585898</v>
      </c>
      <c r="G47">
        <v>433.13079833984398</v>
      </c>
      <c r="I47" s="19">
        <f t="shared" si="0"/>
        <v>703.23513793945108</v>
      </c>
      <c r="J47" s="19">
        <f t="shared" si="0"/>
        <v>286.45635986328102</v>
      </c>
      <c r="K47" s="19">
        <f t="shared" si="1"/>
        <v>502.71568603515436</v>
      </c>
      <c r="L47" s="20">
        <f t="shared" si="2"/>
        <v>1.7549468487105293</v>
      </c>
      <c r="M47" s="20">
        <f t="shared" si="5"/>
        <v>1.8689270531886519</v>
      </c>
      <c r="P47" s="18">
        <f t="shared" si="4"/>
        <v>-1.924215491540636</v>
      </c>
    </row>
    <row r="48" spans="1:16" x14ac:dyDescent="0.15">
      <c r="A48" s="18">
        <v>23.5</v>
      </c>
      <c r="B48" s="18">
        <v>46</v>
      </c>
      <c r="D48">
        <v>1166.41076660156</v>
      </c>
      <c r="E48">
        <v>730.51947021484398</v>
      </c>
      <c r="F48">
        <v>437.75262451171898</v>
      </c>
      <c r="G48">
        <v>433.95526123046898</v>
      </c>
      <c r="I48" s="19">
        <f t="shared" si="0"/>
        <v>728.65814208984102</v>
      </c>
      <c r="J48" s="19">
        <f t="shared" si="0"/>
        <v>296.564208984375</v>
      </c>
      <c r="K48" s="19">
        <f t="shared" si="1"/>
        <v>521.06319580077854</v>
      </c>
      <c r="L48" s="20">
        <f t="shared" si="2"/>
        <v>1.7569995974404033</v>
      </c>
      <c r="M48" s="20">
        <f t="shared" si="5"/>
        <v>1.8734576324506591</v>
      </c>
      <c r="P48" s="18">
        <f t="shared" si="4"/>
        <v>-1.686464042311516</v>
      </c>
    </row>
    <row r="49" spans="1:22" x14ac:dyDescent="0.15">
      <c r="A49" s="18">
        <v>24</v>
      </c>
      <c r="B49" s="18">
        <v>47</v>
      </c>
      <c r="D49">
        <v>1169.40014648438</v>
      </c>
      <c r="E49">
        <v>731.587890625</v>
      </c>
      <c r="F49">
        <v>437.70077514648398</v>
      </c>
      <c r="G49">
        <v>434.03561401367199</v>
      </c>
      <c r="I49" s="19">
        <f t="shared" si="0"/>
        <v>731.69937133789608</v>
      </c>
      <c r="J49" s="19">
        <f t="shared" si="0"/>
        <v>297.55227661132801</v>
      </c>
      <c r="K49" s="19">
        <f t="shared" si="1"/>
        <v>523.41277770996646</v>
      </c>
      <c r="L49" s="20">
        <f t="shared" si="2"/>
        <v>1.7590615796015718</v>
      </c>
      <c r="M49" s="20">
        <f t="shared" si="5"/>
        <v>1.8779974451439607</v>
      </c>
      <c r="P49" s="18">
        <f t="shared" si="4"/>
        <v>-1.4482280498165891</v>
      </c>
    </row>
    <row r="50" spans="1:22" x14ac:dyDescent="0.15">
      <c r="A50" s="18">
        <v>24.5</v>
      </c>
      <c r="B50" s="18">
        <v>48</v>
      </c>
      <c r="D50">
        <v>1164.57080078125</v>
      </c>
      <c r="E50">
        <v>732.307861328125</v>
      </c>
      <c r="F50">
        <v>437.35052490234398</v>
      </c>
      <c r="G50">
        <v>433.51867675781301</v>
      </c>
      <c r="I50" s="19">
        <f t="shared" si="0"/>
        <v>727.22027587890602</v>
      </c>
      <c r="J50" s="19">
        <f t="shared" si="0"/>
        <v>298.78918457031199</v>
      </c>
      <c r="K50" s="19">
        <f t="shared" si="1"/>
        <v>518.06784667968759</v>
      </c>
      <c r="L50" s="20">
        <f t="shared" si="2"/>
        <v>1.7338908950962189</v>
      </c>
      <c r="M50" s="20">
        <f t="shared" si="5"/>
        <v>1.8553045911707409</v>
      </c>
      <c r="P50" s="18">
        <f t="shared" si="4"/>
        <v>-2.6390821563812232</v>
      </c>
    </row>
    <row r="51" spans="1:22" x14ac:dyDescent="0.15">
      <c r="A51" s="18">
        <v>25</v>
      </c>
      <c r="B51" s="18">
        <v>49</v>
      </c>
      <c r="D51">
        <v>1163.13403320313</v>
      </c>
      <c r="E51">
        <v>733.64727783203102</v>
      </c>
      <c r="F51">
        <v>437.50326538085898</v>
      </c>
      <c r="G51">
        <v>433.64691162109398</v>
      </c>
      <c r="I51" s="19">
        <f t="shared" si="0"/>
        <v>725.63076782227108</v>
      </c>
      <c r="J51" s="19">
        <f t="shared" si="0"/>
        <v>300.00036621093705</v>
      </c>
      <c r="K51" s="19">
        <f t="shared" si="1"/>
        <v>515.6305114746151</v>
      </c>
      <c r="L51" s="20">
        <f t="shared" si="2"/>
        <v>1.7187662734786917</v>
      </c>
      <c r="M51" s="20">
        <f t="shared" si="5"/>
        <v>1.8426578000853469</v>
      </c>
      <c r="P51" s="18">
        <f t="shared" si="4"/>
        <v>-3.302748485732284</v>
      </c>
    </row>
    <row r="52" spans="1:22" x14ac:dyDescent="0.15">
      <c r="A52" s="18">
        <v>25.5</v>
      </c>
      <c r="B52" s="18">
        <v>50</v>
      </c>
      <c r="D52">
        <v>1163.20483398438</v>
      </c>
      <c r="E52">
        <v>732.59674072265602</v>
      </c>
      <c r="F52">
        <v>437.65231323242199</v>
      </c>
      <c r="G52">
        <v>434.20916748046898</v>
      </c>
      <c r="I52" s="19">
        <f t="shared" si="0"/>
        <v>725.55252075195801</v>
      </c>
      <c r="J52" s="19">
        <f t="shared" si="0"/>
        <v>298.38757324218705</v>
      </c>
      <c r="K52" s="19">
        <f t="shared" si="1"/>
        <v>516.68121948242708</v>
      </c>
      <c r="L52" s="20">
        <f t="shared" si="2"/>
        <v>1.7315775381271037</v>
      </c>
      <c r="M52" s="20">
        <f t="shared" si="5"/>
        <v>1.857946895265892</v>
      </c>
      <c r="P52" s="18">
        <f t="shared" si="4"/>
        <v>-2.5004218236519602</v>
      </c>
      <c r="R52" s="29"/>
      <c r="S52" s="29"/>
      <c r="T52" s="29"/>
    </row>
    <row r="53" spans="1:22" x14ac:dyDescent="0.15">
      <c r="A53" s="18">
        <v>26</v>
      </c>
      <c r="B53" s="18">
        <v>51</v>
      </c>
      <c r="D53">
        <v>1162.791015625</v>
      </c>
      <c r="E53">
        <v>734.01971435546898</v>
      </c>
      <c r="F53">
        <v>437.32403564453102</v>
      </c>
      <c r="G53">
        <v>433.40097045898398</v>
      </c>
      <c r="I53" s="19">
        <f t="shared" si="0"/>
        <v>725.46697998046898</v>
      </c>
      <c r="J53" s="19">
        <f t="shared" si="0"/>
        <v>300.618743896485</v>
      </c>
      <c r="K53" s="19">
        <f t="shared" si="1"/>
        <v>515.03385925292946</v>
      </c>
      <c r="L53" s="20">
        <f t="shared" si="2"/>
        <v>1.7132459958327686</v>
      </c>
      <c r="M53" s="20">
        <f t="shared" si="5"/>
        <v>1.84209318350369</v>
      </c>
      <c r="P53" s="18">
        <f t="shared" si="4"/>
        <v>-3.3323779001591358</v>
      </c>
      <c r="R53" s="29"/>
      <c r="S53" s="34"/>
      <c r="T53" s="29"/>
      <c r="U53" s="22"/>
    </row>
    <row r="54" spans="1:22" x14ac:dyDescent="0.15">
      <c r="A54" s="18">
        <v>26.5</v>
      </c>
      <c r="B54" s="18">
        <v>52</v>
      </c>
      <c r="D54">
        <v>1167.83740234375</v>
      </c>
      <c r="E54">
        <v>735.03399658203102</v>
      </c>
      <c r="F54">
        <v>437.44854736328102</v>
      </c>
      <c r="G54">
        <v>433.86605834960898</v>
      </c>
      <c r="I54" s="19">
        <f t="shared" si="0"/>
        <v>730.38885498046898</v>
      </c>
      <c r="J54" s="19">
        <f t="shared" si="0"/>
        <v>301.16793823242205</v>
      </c>
      <c r="K54" s="19">
        <f t="shared" si="1"/>
        <v>519.57129821777357</v>
      </c>
      <c r="L54" s="20">
        <f t="shared" si="2"/>
        <v>1.7251879508395807</v>
      </c>
      <c r="M54" s="20">
        <f t="shared" si="5"/>
        <v>1.8565129690426352</v>
      </c>
      <c r="P54" s="18">
        <f t="shared" si="4"/>
        <v>-2.5756700464401217</v>
      </c>
      <c r="R54" s="29"/>
      <c r="S54" s="34"/>
      <c r="T54" s="29"/>
    </row>
    <row r="55" spans="1:22" x14ac:dyDescent="0.15">
      <c r="A55" s="18">
        <v>27</v>
      </c>
      <c r="B55" s="18">
        <v>53</v>
      </c>
      <c r="D55">
        <v>1157.75622558594</v>
      </c>
      <c r="E55">
        <v>732.75775146484398</v>
      </c>
      <c r="F55">
        <v>436.61813354492199</v>
      </c>
      <c r="G55">
        <v>433.17413330078102</v>
      </c>
      <c r="I55" s="19">
        <f t="shared" si="0"/>
        <v>721.13809204101801</v>
      </c>
      <c r="J55" s="19">
        <f t="shared" si="0"/>
        <v>299.58361816406295</v>
      </c>
      <c r="K55" s="19">
        <f t="shared" si="1"/>
        <v>511.42955932617394</v>
      </c>
      <c r="L55" s="20">
        <f t="shared" si="2"/>
        <v>1.7071345972131773</v>
      </c>
      <c r="M55" s="20">
        <f t="shared" si="5"/>
        <v>1.8409374459483647</v>
      </c>
      <c r="P55" s="18">
        <f t="shared" si="4"/>
        <v>-3.3930276014040426</v>
      </c>
      <c r="R55" s="35"/>
      <c r="S55" s="34"/>
      <c r="T55" s="29"/>
    </row>
    <row r="56" spans="1:22" x14ac:dyDescent="0.15">
      <c r="A56" s="18">
        <v>27.5</v>
      </c>
      <c r="B56" s="18">
        <v>54</v>
      </c>
      <c r="D56">
        <v>1138.55139160156</v>
      </c>
      <c r="E56">
        <v>726.29876708984398</v>
      </c>
      <c r="F56">
        <v>437.25961303710898</v>
      </c>
      <c r="G56">
        <v>433.60046386718801</v>
      </c>
      <c r="I56" s="19">
        <f t="shared" si="0"/>
        <v>701.29177856445108</v>
      </c>
      <c r="J56" s="19">
        <f t="shared" si="0"/>
        <v>292.69830322265597</v>
      </c>
      <c r="K56" s="19">
        <f t="shared" si="1"/>
        <v>496.40296630859189</v>
      </c>
      <c r="L56" s="20">
        <f t="shared" si="2"/>
        <v>1.6959543695440473</v>
      </c>
      <c r="M56" s="20">
        <f t="shared" si="5"/>
        <v>1.8322350488113679</v>
      </c>
      <c r="P56" s="18">
        <f t="shared" si="4"/>
        <v>-3.8497037594482815</v>
      </c>
      <c r="R56" s="35"/>
      <c r="S56" s="34"/>
      <c r="T56" s="29"/>
    </row>
    <row r="57" spans="1:22" x14ac:dyDescent="0.15">
      <c r="A57" s="18">
        <v>28</v>
      </c>
      <c r="B57" s="18">
        <v>55</v>
      </c>
      <c r="D57">
        <v>1138.90295410156</v>
      </c>
      <c r="E57">
        <v>725.37109375</v>
      </c>
      <c r="F57">
        <v>437.02478027343801</v>
      </c>
      <c r="G57">
        <v>433.69250488281301</v>
      </c>
      <c r="I57" s="19">
        <f t="shared" si="0"/>
        <v>701.87817382812204</v>
      </c>
      <c r="J57" s="19">
        <f t="shared" si="0"/>
        <v>291.67858886718699</v>
      </c>
      <c r="K57" s="19">
        <f t="shared" si="1"/>
        <v>497.70316162109117</v>
      </c>
      <c r="L57" s="20">
        <f t="shared" si="2"/>
        <v>1.706341091247241</v>
      </c>
      <c r="M57" s="20">
        <f t="shared" si="5"/>
        <v>1.8450996010466947</v>
      </c>
      <c r="P57" s="18">
        <f t="shared" si="4"/>
        <v>-3.1746099666343293</v>
      </c>
      <c r="R57" s="29"/>
      <c r="S57" s="34"/>
      <c r="T57" s="29"/>
    </row>
    <row r="58" spans="1:22" x14ac:dyDescent="0.15">
      <c r="A58" s="18">
        <v>28.5</v>
      </c>
      <c r="B58" s="18">
        <v>56</v>
      </c>
      <c r="D58">
        <v>1131.96240234375</v>
      </c>
      <c r="E58">
        <v>723.89727783203102</v>
      </c>
      <c r="F58">
        <v>435.87145996093801</v>
      </c>
      <c r="G58">
        <v>432.46707153320301</v>
      </c>
      <c r="I58" s="19">
        <f t="shared" si="0"/>
        <v>696.09094238281205</v>
      </c>
      <c r="J58" s="19">
        <f t="shared" si="0"/>
        <v>291.43020629882801</v>
      </c>
      <c r="K58" s="19">
        <f t="shared" si="1"/>
        <v>492.08979797363247</v>
      </c>
      <c r="L58" s="20">
        <f t="shared" si="2"/>
        <v>1.6885339519989606</v>
      </c>
      <c r="M58" s="20">
        <f t="shared" si="5"/>
        <v>1.8297702923305474</v>
      </c>
      <c r="P58" s="18">
        <f t="shared" si="4"/>
        <v>-3.9790469165642022</v>
      </c>
      <c r="R58" s="29"/>
      <c r="S58" s="34"/>
      <c r="T58" s="29"/>
    </row>
    <row r="59" spans="1:22" x14ac:dyDescent="0.15">
      <c r="A59" s="18">
        <v>29</v>
      </c>
      <c r="B59" s="18">
        <v>57</v>
      </c>
      <c r="D59">
        <v>1136.10241699219</v>
      </c>
      <c r="E59">
        <v>721.02801513671898</v>
      </c>
      <c r="F59">
        <v>437.79766845703102</v>
      </c>
      <c r="G59">
        <v>433.96209716796898</v>
      </c>
      <c r="I59" s="19">
        <f t="shared" si="0"/>
        <v>698.30474853515898</v>
      </c>
      <c r="J59" s="19">
        <f t="shared" si="0"/>
        <v>287.06591796875</v>
      </c>
      <c r="K59" s="19">
        <f t="shared" si="1"/>
        <v>497.358605957034</v>
      </c>
      <c r="L59" s="20">
        <f t="shared" si="2"/>
        <v>1.732558882211773</v>
      </c>
      <c r="M59" s="20">
        <f t="shared" si="5"/>
        <v>1.876273053075493</v>
      </c>
      <c r="P59" s="18">
        <f t="shared" si="4"/>
        <v>-1.5387190642339765</v>
      </c>
      <c r="R59" s="36"/>
      <c r="S59" s="34"/>
      <c r="T59" s="29"/>
    </row>
    <row r="60" spans="1:22" x14ac:dyDescent="0.15">
      <c r="A60" s="18">
        <v>29.5</v>
      </c>
      <c r="B60" s="18">
        <v>58</v>
      </c>
      <c r="D60">
        <v>1128.01196289063</v>
      </c>
      <c r="E60">
        <v>718.6962890625</v>
      </c>
      <c r="F60">
        <v>437.05017089843801</v>
      </c>
      <c r="G60">
        <v>433.2060546875</v>
      </c>
      <c r="I60" s="19">
        <f t="shared" si="0"/>
        <v>690.96179199219205</v>
      </c>
      <c r="J60" s="19">
        <f t="shared" si="0"/>
        <v>285.490234375</v>
      </c>
      <c r="K60" s="19">
        <f t="shared" si="1"/>
        <v>491.11862792969202</v>
      </c>
      <c r="L60" s="20">
        <f t="shared" si="2"/>
        <v>1.7202641939919843</v>
      </c>
      <c r="M60" s="20">
        <f t="shared" si="5"/>
        <v>1.8664561953878374</v>
      </c>
      <c r="P60" s="18">
        <f t="shared" si="4"/>
        <v>-2.0538788279508426</v>
      </c>
      <c r="R60" s="35"/>
      <c r="S60" s="34"/>
      <c r="T60" s="29"/>
    </row>
    <row r="61" spans="1:22" x14ac:dyDescent="0.15">
      <c r="A61" s="18">
        <v>30</v>
      </c>
      <c r="B61" s="18">
        <v>59</v>
      </c>
      <c r="D61">
        <v>1130.16577148438</v>
      </c>
      <c r="E61">
        <v>718.08349609375</v>
      </c>
      <c r="F61">
        <v>437.80307006835898</v>
      </c>
      <c r="G61">
        <v>434.28469848632801</v>
      </c>
      <c r="I61" s="19">
        <f t="shared" si="0"/>
        <v>692.36270141602108</v>
      </c>
      <c r="J61" s="19">
        <f t="shared" si="0"/>
        <v>283.79879760742199</v>
      </c>
      <c r="K61" s="19">
        <f t="shared" si="1"/>
        <v>493.70354309082569</v>
      </c>
      <c r="L61" s="20">
        <f t="shared" si="2"/>
        <v>1.7396252107232826</v>
      </c>
      <c r="M61" s="20">
        <f t="shared" si="5"/>
        <v>1.8882950426512688</v>
      </c>
      <c r="P61" s="18">
        <f t="shared" si="4"/>
        <v>-0.90784047697981785</v>
      </c>
      <c r="R61" s="35"/>
      <c r="S61" s="34"/>
      <c r="T61" s="29"/>
    </row>
    <row r="62" spans="1:22" x14ac:dyDescent="0.15">
      <c r="A62" s="18">
        <v>30.5</v>
      </c>
      <c r="B62" s="18">
        <v>60</v>
      </c>
      <c r="D62">
        <v>1153.19030761719</v>
      </c>
      <c r="E62">
        <v>726.29071044921898</v>
      </c>
      <c r="F62">
        <v>436.99658203125</v>
      </c>
      <c r="G62">
        <v>433.32089233398398</v>
      </c>
      <c r="I62" s="19">
        <f t="shared" si="0"/>
        <v>716.19372558594</v>
      </c>
      <c r="J62" s="19">
        <f t="shared" si="0"/>
        <v>292.969818115235</v>
      </c>
      <c r="K62" s="19">
        <f t="shared" si="1"/>
        <v>511.11485290527548</v>
      </c>
      <c r="L62" s="20">
        <f t="shared" si="2"/>
        <v>1.7445990040661343</v>
      </c>
      <c r="M62" s="20">
        <f t="shared" si="5"/>
        <v>1.8957466665262537</v>
      </c>
      <c r="P62" s="18">
        <f t="shared" si="4"/>
        <v>-0.51680121402184409</v>
      </c>
      <c r="R62" s="29"/>
      <c r="S62" s="29"/>
      <c r="T62" s="29"/>
      <c r="U62" s="16" t="s">
        <v>17</v>
      </c>
    </row>
    <row r="63" spans="1:22" x14ac:dyDescent="0.15">
      <c r="A63" s="18">
        <v>31</v>
      </c>
      <c r="B63" s="18">
        <v>61</v>
      </c>
      <c r="D63">
        <v>1148.38671875</v>
      </c>
      <c r="E63">
        <v>724.458740234375</v>
      </c>
      <c r="F63">
        <v>437.45797729492199</v>
      </c>
      <c r="G63">
        <v>433.70788574218801</v>
      </c>
      <c r="I63" s="19">
        <f t="shared" si="0"/>
        <v>710.92874145507801</v>
      </c>
      <c r="J63" s="19">
        <f t="shared" si="0"/>
        <v>290.75085449218699</v>
      </c>
      <c r="K63" s="19">
        <f t="shared" si="1"/>
        <v>507.40314331054714</v>
      </c>
      <c r="L63" s="20">
        <f t="shared" si="2"/>
        <v>1.7451475566486494</v>
      </c>
      <c r="M63" s="20">
        <f t="shared" si="5"/>
        <v>1.8987730496409019</v>
      </c>
      <c r="P63" s="18">
        <f t="shared" si="4"/>
        <v>-0.35798554613054295</v>
      </c>
      <c r="R63" s="29"/>
      <c r="S63" s="29"/>
      <c r="T63" s="29"/>
    </row>
    <row r="64" spans="1:22" x14ac:dyDescent="0.15">
      <c r="A64" s="18">
        <v>31.5</v>
      </c>
      <c r="B64" s="18">
        <v>62</v>
      </c>
      <c r="D64">
        <v>1151.74536132813</v>
      </c>
      <c r="E64">
        <v>725.22613525390602</v>
      </c>
      <c r="F64">
        <v>437.77972412109398</v>
      </c>
      <c r="G64">
        <v>433.96780395507801</v>
      </c>
      <c r="I64" s="19">
        <f t="shared" si="0"/>
        <v>713.96563720703602</v>
      </c>
      <c r="J64" s="19">
        <f t="shared" si="0"/>
        <v>291.25833129882801</v>
      </c>
      <c r="K64" s="19">
        <f t="shared" si="1"/>
        <v>510.08480529785641</v>
      </c>
      <c r="L64" s="20">
        <f t="shared" si="2"/>
        <v>1.7513140414669022</v>
      </c>
      <c r="M64" s="20">
        <f t="shared" si="5"/>
        <v>1.9074173649912876</v>
      </c>
      <c r="P64" s="18">
        <f t="shared" si="4"/>
        <v>9.5642650904290902E-2</v>
      </c>
      <c r="R64" s="29"/>
      <c r="S64" s="29"/>
      <c r="T64" s="29"/>
      <c r="U64" s="18">
        <v>12.5</v>
      </c>
      <c r="V64" s="20">
        <f t="shared" ref="V64:V83" si="6">L26</f>
        <v>1.8443603848463914</v>
      </c>
    </row>
    <row r="65" spans="1:22" x14ac:dyDescent="0.15">
      <c r="A65" s="18">
        <v>32</v>
      </c>
      <c r="B65" s="18">
        <v>63</v>
      </c>
      <c r="D65">
        <v>1156.04699707031</v>
      </c>
      <c r="E65">
        <v>726.26763916015602</v>
      </c>
      <c r="F65">
        <v>437.061279296875</v>
      </c>
      <c r="G65">
        <v>433.86834716796898</v>
      </c>
      <c r="I65" s="19">
        <f t="shared" si="0"/>
        <v>718.985717773435</v>
      </c>
      <c r="J65" s="19">
        <f t="shared" si="0"/>
        <v>292.39929199218705</v>
      </c>
      <c r="K65" s="19">
        <f t="shared" si="1"/>
        <v>514.30621337890409</v>
      </c>
      <c r="L65" s="20">
        <f t="shared" si="2"/>
        <v>1.7589174374356775</v>
      </c>
      <c r="M65" s="20">
        <f t="shared" si="5"/>
        <v>1.917498591492196</v>
      </c>
      <c r="P65" s="18">
        <f t="shared" si="4"/>
        <v>0.62467571091440077</v>
      </c>
      <c r="R65" s="29"/>
      <c r="S65" s="29"/>
      <c r="T65" s="29"/>
      <c r="U65" s="18">
        <v>13</v>
      </c>
      <c r="V65" s="20">
        <f t="shared" si="6"/>
        <v>1.8356245583732653</v>
      </c>
    </row>
    <row r="66" spans="1:22" x14ac:dyDescent="0.15">
      <c r="A66" s="18">
        <v>32.5</v>
      </c>
      <c r="B66" s="18">
        <v>64</v>
      </c>
      <c r="D66">
        <v>1137.1376953125</v>
      </c>
      <c r="E66">
        <v>717.67193603515602</v>
      </c>
      <c r="F66">
        <v>437.44714355468801</v>
      </c>
      <c r="G66">
        <v>433.80508422851602</v>
      </c>
      <c r="I66" s="19">
        <f t="shared" ref="I66:J129" si="7">D66-F66</f>
        <v>699.69055175781205</v>
      </c>
      <c r="J66" s="19">
        <f t="shared" si="7"/>
        <v>283.86685180664</v>
      </c>
      <c r="K66" s="19">
        <f t="shared" ref="K66:K129" si="8">I66-0.7*J66</f>
        <v>500.98375549316404</v>
      </c>
      <c r="L66" s="20">
        <f t="shared" ref="L66:L129" si="9">K66/J66</f>
        <v>1.7648547278581732</v>
      </c>
      <c r="M66" s="20">
        <f t="shared" si="5"/>
        <v>1.9259137124468249</v>
      </c>
      <c r="P66" s="18">
        <f t="shared" si="4"/>
        <v>1.0662764614363036</v>
      </c>
      <c r="R66" s="29"/>
      <c r="S66" s="29"/>
      <c r="T66" s="29"/>
      <c r="U66" s="18">
        <v>13.5</v>
      </c>
      <c r="V66" s="20">
        <f t="shared" si="6"/>
        <v>1.8201001158679302</v>
      </c>
    </row>
    <row r="67" spans="1:22" x14ac:dyDescent="0.15">
      <c r="A67" s="18">
        <v>33</v>
      </c>
      <c r="B67" s="18">
        <v>65</v>
      </c>
      <c r="D67">
        <v>1128.57800292969</v>
      </c>
      <c r="E67">
        <v>715.92041015625</v>
      </c>
      <c r="F67">
        <v>436.44656372070301</v>
      </c>
      <c r="G67">
        <v>432.95584106445301</v>
      </c>
      <c r="I67" s="19">
        <f t="shared" si="7"/>
        <v>692.13143920898699</v>
      </c>
      <c r="J67" s="19">
        <f t="shared" si="7"/>
        <v>282.96456909179699</v>
      </c>
      <c r="K67" s="19">
        <f t="shared" si="8"/>
        <v>494.05624084472913</v>
      </c>
      <c r="L67" s="20">
        <f t="shared" si="9"/>
        <v>1.7460003647469078</v>
      </c>
      <c r="M67" s="20">
        <f t="shared" si="5"/>
        <v>1.9095371798676926</v>
      </c>
      <c r="P67" s="18">
        <f t="shared" si="4"/>
        <v>0.20688428907385589</v>
      </c>
      <c r="R67" s="29"/>
      <c r="S67" s="29"/>
      <c r="T67" s="29"/>
      <c r="U67" s="18">
        <v>14</v>
      </c>
      <c r="V67" s="20">
        <f t="shared" si="6"/>
        <v>1.8274105355847297</v>
      </c>
    </row>
    <row r="68" spans="1:22" x14ac:dyDescent="0.15">
      <c r="A68" s="18">
        <v>33.5</v>
      </c>
      <c r="B68" s="18">
        <v>66</v>
      </c>
      <c r="D68">
        <v>1124.65270996094</v>
      </c>
      <c r="E68">
        <v>715.26348876953102</v>
      </c>
      <c r="F68">
        <v>437.13934326171898</v>
      </c>
      <c r="G68">
        <v>433.76260375976602</v>
      </c>
      <c r="I68" s="19">
        <f t="shared" si="7"/>
        <v>687.51336669922102</v>
      </c>
      <c r="J68" s="19">
        <f t="shared" si="7"/>
        <v>281.500885009765</v>
      </c>
      <c r="K68" s="19">
        <f t="shared" si="8"/>
        <v>490.46274719238556</v>
      </c>
      <c r="L68" s="20">
        <f t="shared" si="9"/>
        <v>1.7423133400641773</v>
      </c>
      <c r="M68" s="20">
        <f t="shared" si="5"/>
        <v>1.9083279857170952</v>
      </c>
      <c r="P68" s="18">
        <f t="shared" si="4"/>
        <v>0.14342934323177839</v>
      </c>
      <c r="R68" s="29"/>
      <c r="S68" s="29"/>
      <c r="T68" s="29"/>
      <c r="U68" s="18">
        <v>14.5</v>
      </c>
      <c r="V68" s="20">
        <f t="shared" si="6"/>
        <v>1.8196638539751064</v>
      </c>
    </row>
    <row r="69" spans="1:22" x14ac:dyDescent="0.15">
      <c r="A69" s="18">
        <v>34</v>
      </c>
      <c r="B69" s="18">
        <v>67</v>
      </c>
      <c r="D69">
        <v>1123.78247070313</v>
      </c>
      <c r="E69">
        <v>714.39056396484398</v>
      </c>
      <c r="F69">
        <v>437.482177734375</v>
      </c>
      <c r="G69">
        <v>433.70275878906301</v>
      </c>
      <c r="I69" s="19">
        <f t="shared" si="7"/>
        <v>686.300292968755</v>
      </c>
      <c r="J69" s="19">
        <f t="shared" si="7"/>
        <v>280.68780517578097</v>
      </c>
      <c r="K69" s="19">
        <f t="shared" si="8"/>
        <v>489.81882934570831</v>
      </c>
      <c r="L69" s="20">
        <f t="shared" si="9"/>
        <v>1.7450662989756853</v>
      </c>
      <c r="M69" s="20">
        <f t="shared" si="5"/>
        <v>1.9135587751607364</v>
      </c>
      <c r="P69" s="18">
        <f t="shared" si="4"/>
        <v>0.41792575945541011</v>
      </c>
      <c r="U69" s="18">
        <v>15</v>
      </c>
      <c r="V69" s="20">
        <f t="shared" si="6"/>
        <v>1.801518118992034</v>
      </c>
    </row>
    <row r="70" spans="1:22" x14ac:dyDescent="0.15">
      <c r="A70" s="18">
        <v>34.5</v>
      </c>
      <c r="B70" s="18">
        <v>68</v>
      </c>
      <c r="D70">
        <v>1124.2451171875</v>
      </c>
      <c r="E70">
        <v>715.06353759765602</v>
      </c>
      <c r="F70">
        <v>437.228271484375</v>
      </c>
      <c r="G70">
        <v>433.51040649414102</v>
      </c>
      <c r="I70" s="19">
        <f t="shared" si="7"/>
        <v>687.016845703125</v>
      </c>
      <c r="J70" s="19">
        <f t="shared" si="7"/>
        <v>281.553131103515</v>
      </c>
      <c r="K70" s="19">
        <f t="shared" si="8"/>
        <v>489.92965393066447</v>
      </c>
      <c r="L70" s="20">
        <f t="shared" si="9"/>
        <v>1.740096627625634</v>
      </c>
      <c r="M70" s="20">
        <f t="shared" si="5"/>
        <v>1.9110669343428182</v>
      </c>
      <c r="P70" s="18">
        <f t="shared" ref="P70:P133" si="10">(M70-$O$2)/$O$2*100</f>
        <v>0.28716129613910985</v>
      </c>
      <c r="U70" s="18">
        <v>15.5</v>
      </c>
      <c r="V70" s="20">
        <f t="shared" si="6"/>
        <v>1.7943910752620389</v>
      </c>
    </row>
    <row r="71" spans="1:22" x14ac:dyDescent="0.15">
      <c r="A71" s="18">
        <v>35</v>
      </c>
      <c r="B71" s="18">
        <v>69</v>
      </c>
      <c r="D71">
        <v>1126.06823730469</v>
      </c>
      <c r="E71">
        <v>712.18933105468795</v>
      </c>
      <c r="F71">
        <v>438.08663940429699</v>
      </c>
      <c r="G71">
        <v>434.57308959960898</v>
      </c>
      <c r="I71" s="19">
        <f t="shared" si="7"/>
        <v>687.98159790039301</v>
      </c>
      <c r="J71" s="19">
        <f t="shared" si="7"/>
        <v>277.61624145507898</v>
      </c>
      <c r="K71" s="19">
        <f t="shared" si="8"/>
        <v>493.65022888183773</v>
      </c>
      <c r="L71" s="20">
        <f t="shared" si="9"/>
        <v>1.7781748873713326</v>
      </c>
      <c r="M71" s="20">
        <f t="shared" si="5"/>
        <v>1.9516230246206496</v>
      </c>
      <c r="P71" s="18">
        <f t="shared" si="10"/>
        <v>2.4154254056493922</v>
      </c>
      <c r="U71" s="18">
        <v>16</v>
      </c>
      <c r="V71" s="20">
        <f t="shared" si="6"/>
        <v>1.8066646019637753</v>
      </c>
    </row>
    <row r="72" spans="1:22" x14ac:dyDescent="0.15">
      <c r="A72" s="18">
        <v>35.5</v>
      </c>
      <c r="B72" s="18">
        <v>70</v>
      </c>
      <c r="D72">
        <v>1129.18591308594</v>
      </c>
      <c r="E72">
        <v>714.775390625</v>
      </c>
      <c r="F72">
        <v>437.35736083984398</v>
      </c>
      <c r="G72">
        <v>433.66342163085898</v>
      </c>
      <c r="I72" s="19">
        <f t="shared" si="7"/>
        <v>691.82855224609602</v>
      </c>
      <c r="J72" s="19">
        <f t="shared" si="7"/>
        <v>281.11196899414102</v>
      </c>
      <c r="K72" s="19">
        <f t="shared" si="8"/>
        <v>495.05017395019729</v>
      </c>
      <c r="L72" s="20">
        <f t="shared" si="9"/>
        <v>1.7610426753494626</v>
      </c>
      <c r="M72" s="20">
        <f t="shared" si="5"/>
        <v>1.9369686431309128</v>
      </c>
      <c r="P72" s="18">
        <f t="shared" si="10"/>
        <v>1.6464066477262012</v>
      </c>
      <c r="U72" s="18">
        <v>16.5</v>
      </c>
      <c r="V72" s="20">
        <f t="shared" si="6"/>
        <v>1.7964179320689231</v>
      </c>
    </row>
    <row r="73" spans="1:22" x14ac:dyDescent="0.15">
      <c r="A73" s="18">
        <v>36</v>
      </c>
      <c r="B73" s="18">
        <v>71</v>
      </c>
      <c r="D73">
        <v>1139.59252929688</v>
      </c>
      <c r="E73">
        <v>718.19451904296898</v>
      </c>
      <c r="F73">
        <v>437.61755371093801</v>
      </c>
      <c r="G73">
        <v>434.06268310546898</v>
      </c>
      <c r="I73" s="19">
        <f t="shared" si="7"/>
        <v>701.97497558594205</v>
      </c>
      <c r="J73" s="19">
        <f t="shared" si="7"/>
        <v>284.1318359375</v>
      </c>
      <c r="K73" s="19">
        <f t="shared" si="8"/>
        <v>503.08269042969209</v>
      </c>
      <c r="L73" s="20">
        <f t="shared" si="9"/>
        <v>1.7705959938271554</v>
      </c>
      <c r="M73" s="20">
        <f t="shared" si="5"/>
        <v>1.9489997921407387</v>
      </c>
      <c r="P73" s="18">
        <f t="shared" si="10"/>
        <v>2.2777658950888351</v>
      </c>
      <c r="U73" s="18">
        <v>17</v>
      </c>
      <c r="V73" s="20">
        <f t="shared" si="6"/>
        <v>1.8121051488841056</v>
      </c>
    </row>
    <row r="74" spans="1:22" x14ac:dyDescent="0.15">
      <c r="A74" s="18">
        <v>36.5</v>
      </c>
      <c r="B74" s="18">
        <v>72</v>
      </c>
      <c r="D74">
        <v>1129.54870605469</v>
      </c>
      <c r="E74">
        <v>715.85321044921898</v>
      </c>
      <c r="F74">
        <v>437.59561157226602</v>
      </c>
      <c r="G74">
        <v>433.62268066406301</v>
      </c>
      <c r="I74" s="19">
        <f t="shared" si="7"/>
        <v>691.95309448242392</v>
      </c>
      <c r="J74" s="19">
        <f t="shared" si="7"/>
        <v>282.23052978515597</v>
      </c>
      <c r="K74" s="19">
        <f t="shared" si="8"/>
        <v>494.39172363281477</v>
      </c>
      <c r="L74" s="20">
        <f t="shared" si="9"/>
        <v>1.7517301335513331</v>
      </c>
      <c r="M74" s="20">
        <f t="shared" si="5"/>
        <v>1.9326117623970496</v>
      </c>
      <c r="P74" s="18">
        <f t="shared" si="10"/>
        <v>1.4177703854096038</v>
      </c>
      <c r="U74" s="18">
        <v>17.5</v>
      </c>
      <c r="V74" s="20">
        <f t="shared" si="6"/>
        <v>1.8224935017948714</v>
      </c>
    </row>
    <row r="75" spans="1:22" x14ac:dyDescent="0.15">
      <c r="A75" s="18">
        <v>37</v>
      </c>
      <c r="B75" s="18">
        <v>73</v>
      </c>
      <c r="D75">
        <v>1116.19372558594</v>
      </c>
      <c r="E75">
        <v>713.77850341796898</v>
      </c>
      <c r="F75">
        <v>436.94442749023398</v>
      </c>
      <c r="G75">
        <v>433.56454467773398</v>
      </c>
      <c r="I75" s="19">
        <f t="shared" si="7"/>
        <v>679.24929809570608</v>
      </c>
      <c r="J75" s="19">
        <f t="shared" si="7"/>
        <v>280.213958740235</v>
      </c>
      <c r="K75" s="19">
        <f t="shared" si="8"/>
        <v>483.09952697754159</v>
      </c>
      <c r="L75" s="20">
        <f t="shared" si="9"/>
        <v>1.7240380498866807</v>
      </c>
      <c r="M75" s="20">
        <f t="shared" si="5"/>
        <v>1.9073975092645303</v>
      </c>
      <c r="P75" s="18">
        <f t="shared" si="10"/>
        <v>9.4600680873744347E-2</v>
      </c>
      <c r="U75" s="18">
        <v>18</v>
      </c>
      <c r="V75" s="20">
        <f t="shared" si="6"/>
        <v>1.8078833948397086</v>
      </c>
    </row>
    <row r="76" spans="1:22" x14ac:dyDescent="0.15">
      <c r="A76" s="18">
        <v>37.5</v>
      </c>
      <c r="B76" s="18">
        <v>74</v>
      </c>
      <c r="D76">
        <v>1124.79907226563</v>
      </c>
      <c r="E76">
        <v>716.30651855468795</v>
      </c>
      <c r="F76">
        <v>438.04757690429699</v>
      </c>
      <c r="G76">
        <v>434.43118286132801</v>
      </c>
      <c r="I76" s="19">
        <f t="shared" si="7"/>
        <v>686.75149536133301</v>
      </c>
      <c r="J76" s="19">
        <f t="shared" si="7"/>
        <v>281.87533569335994</v>
      </c>
      <c r="K76" s="19">
        <f t="shared" si="8"/>
        <v>489.43876037598108</v>
      </c>
      <c r="L76" s="20">
        <f t="shared" si="9"/>
        <v>1.736366039873813</v>
      </c>
      <c r="M76" s="20">
        <f t="shared" si="5"/>
        <v>1.9222033297837957</v>
      </c>
      <c r="P76" s="18">
        <f t="shared" si="10"/>
        <v>0.87156651281508402</v>
      </c>
      <c r="U76" s="18">
        <v>18.5</v>
      </c>
      <c r="V76" s="20">
        <f t="shared" si="6"/>
        <v>1.8333762594366823</v>
      </c>
    </row>
    <row r="77" spans="1:22" x14ac:dyDescent="0.15">
      <c r="A77" s="18">
        <v>38</v>
      </c>
      <c r="B77" s="18">
        <v>75</v>
      </c>
      <c r="D77">
        <v>1132.00231933594</v>
      </c>
      <c r="E77">
        <v>719.43566894531295</v>
      </c>
      <c r="F77">
        <v>437.74893188476602</v>
      </c>
      <c r="G77">
        <v>433.92391967773398</v>
      </c>
      <c r="I77" s="19">
        <f t="shared" si="7"/>
        <v>694.25338745117392</v>
      </c>
      <c r="J77" s="19">
        <f t="shared" si="7"/>
        <v>285.51174926757898</v>
      </c>
      <c r="K77" s="19">
        <f t="shared" si="8"/>
        <v>494.39516296386864</v>
      </c>
      <c r="L77" s="20">
        <f t="shared" si="9"/>
        <v>1.7316105702554681</v>
      </c>
      <c r="M77" s="20">
        <f t="shared" si="5"/>
        <v>1.9199256906975839</v>
      </c>
      <c r="P77" s="18">
        <f t="shared" si="10"/>
        <v>0.75204272518183501</v>
      </c>
      <c r="U77" s="18">
        <v>19</v>
      </c>
      <c r="V77" s="20">
        <f t="shared" si="6"/>
        <v>1.829589369748666</v>
      </c>
    </row>
    <row r="78" spans="1:22" x14ac:dyDescent="0.15">
      <c r="A78" s="18">
        <v>38.5</v>
      </c>
      <c r="B78" s="18">
        <v>76</v>
      </c>
      <c r="D78">
        <v>1136.86669921875</v>
      </c>
      <c r="E78">
        <v>723.15069580078102</v>
      </c>
      <c r="F78">
        <v>438.12054443359398</v>
      </c>
      <c r="G78">
        <v>434.27700805664102</v>
      </c>
      <c r="I78" s="19">
        <f t="shared" si="7"/>
        <v>698.74615478515602</v>
      </c>
      <c r="J78" s="19">
        <f t="shared" si="7"/>
        <v>288.87368774414</v>
      </c>
      <c r="K78" s="19">
        <f t="shared" si="8"/>
        <v>496.53457336425799</v>
      </c>
      <c r="L78" s="20">
        <f t="shared" si="9"/>
        <v>1.7188639686839409</v>
      </c>
      <c r="M78" s="20">
        <f t="shared" si="5"/>
        <v>1.9096569196581898</v>
      </c>
      <c r="P78" s="18">
        <f t="shared" si="10"/>
        <v>0.21316788043707352</v>
      </c>
      <c r="U78" s="18">
        <v>19.5</v>
      </c>
      <c r="V78" s="20">
        <f t="shared" si="6"/>
        <v>1.8258185499333235</v>
      </c>
    </row>
    <row r="79" spans="1:22" x14ac:dyDescent="0.15">
      <c r="A79" s="18">
        <v>39</v>
      </c>
      <c r="B79" s="18">
        <v>77</v>
      </c>
      <c r="D79">
        <v>1143.9912109375</v>
      </c>
      <c r="E79">
        <v>725.96942138671898</v>
      </c>
      <c r="F79">
        <v>438.22229003906301</v>
      </c>
      <c r="G79">
        <v>434.57281494140602</v>
      </c>
      <c r="I79" s="19">
        <f t="shared" si="7"/>
        <v>705.76892089843705</v>
      </c>
      <c r="J79" s="19">
        <f t="shared" si="7"/>
        <v>291.39660644531295</v>
      </c>
      <c r="K79" s="19">
        <f t="shared" si="8"/>
        <v>501.79129638671799</v>
      </c>
      <c r="L79" s="20">
        <f t="shared" si="9"/>
        <v>1.7220217575899954</v>
      </c>
      <c r="M79" s="20">
        <f t="shared" si="5"/>
        <v>1.9152925390963773</v>
      </c>
      <c r="P79" s="18">
        <f t="shared" si="10"/>
        <v>0.5089085818455874</v>
      </c>
      <c r="U79" s="18">
        <v>20</v>
      </c>
      <c r="V79" s="20">
        <f t="shared" si="6"/>
        <v>1.8003593508456648</v>
      </c>
    </row>
    <row r="80" spans="1:22" x14ac:dyDescent="0.15">
      <c r="A80" s="18">
        <v>39.5</v>
      </c>
      <c r="B80" s="18">
        <v>78</v>
      </c>
      <c r="D80">
        <v>1126.6865234375</v>
      </c>
      <c r="E80">
        <v>720.670654296875</v>
      </c>
      <c r="F80">
        <v>437.51040649414102</v>
      </c>
      <c r="G80">
        <v>434.08578491210898</v>
      </c>
      <c r="I80" s="19">
        <f t="shared" si="7"/>
        <v>689.17611694335892</v>
      </c>
      <c r="J80" s="19">
        <f t="shared" si="7"/>
        <v>286.58486938476602</v>
      </c>
      <c r="K80" s="19">
        <f t="shared" si="8"/>
        <v>488.56670837402271</v>
      </c>
      <c r="L80" s="20">
        <f t="shared" si="9"/>
        <v>1.704788914442227</v>
      </c>
      <c r="M80" s="20">
        <f t="shared" si="5"/>
        <v>1.900537526480742</v>
      </c>
      <c r="P80" s="18">
        <f t="shared" si="10"/>
        <v>-0.26539100103094759</v>
      </c>
      <c r="U80" s="18">
        <v>20.5</v>
      </c>
      <c r="V80" s="20">
        <f t="shared" si="6"/>
        <v>1.8120697476134804</v>
      </c>
    </row>
    <row r="81" spans="1:22" x14ac:dyDescent="0.15">
      <c r="A81" s="18">
        <v>40</v>
      </c>
      <c r="B81" s="18">
        <v>79</v>
      </c>
      <c r="D81">
        <v>1122.67431640625</v>
      </c>
      <c r="E81">
        <v>716.00701904296898</v>
      </c>
      <c r="F81">
        <v>438.13650512695301</v>
      </c>
      <c r="G81">
        <v>434.5263671875</v>
      </c>
      <c r="I81" s="19">
        <f t="shared" si="7"/>
        <v>684.53781127929699</v>
      </c>
      <c r="J81" s="19">
        <f t="shared" si="7"/>
        <v>281.48065185546898</v>
      </c>
      <c r="K81" s="19">
        <f t="shared" si="8"/>
        <v>487.5013549804687</v>
      </c>
      <c r="L81" s="20">
        <f t="shared" si="9"/>
        <v>1.7319178130608586</v>
      </c>
      <c r="M81" s="20">
        <f t="shared" si="5"/>
        <v>1.9301442556315067</v>
      </c>
      <c r="P81" s="18">
        <f t="shared" si="10"/>
        <v>1.2882829014558259</v>
      </c>
      <c r="U81" s="18">
        <v>21</v>
      </c>
      <c r="V81" s="20">
        <f t="shared" si="6"/>
        <v>1.7981775364158132</v>
      </c>
    </row>
    <row r="82" spans="1:22" x14ac:dyDescent="0.15">
      <c r="A82" s="18">
        <v>40.5</v>
      </c>
      <c r="B82" s="18">
        <v>80</v>
      </c>
      <c r="D82">
        <v>1105.908203125</v>
      </c>
      <c r="E82">
        <v>710.79254150390602</v>
      </c>
      <c r="F82">
        <v>437.88314819335898</v>
      </c>
      <c r="G82">
        <v>434.11456298828102</v>
      </c>
      <c r="I82" s="19">
        <f t="shared" si="7"/>
        <v>668.02505493164108</v>
      </c>
      <c r="J82" s="19">
        <f t="shared" si="7"/>
        <v>276.677978515625</v>
      </c>
      <c r="K82" s="19">
        <f t="shared" si="8"/>
        <v>474.35046997070356</v>
      </c>
      <c r="L82" s="20">
        <f t="shared" si="9"/>
        <v>1.7144496736443926</v>
      </c>
      <c r="M82" s="20">
        <f t="shared" si="5"/>
        <v>1.9151539467471739</v>
      </c>
      <c r="P82" s="18">
        <f t="shared" si="10"/>
        <v>0.50163566375506763</v>
      </c>
      <c r="U82" s="18">
        <v>21.5</v>
      </c>
      <c r="V82" s="20">
        <f t="shared" si="6"/>
        <v>1.7750109253854915</v>
      </c>
    </row>
    <row r="83" spans="1:22" x14ac:dyDescent="0.15">
      <c r="A83" s="18">
        <v>41</v>
      </c>
      <c r="B83" s="18">
        <v>81</v>
      </c>
      <c r="D83">
        <v>1100.76550292969</v>
      </c>
      <c r="E83">
        <v>709.79071044921898</v>
      </c>
      <c r="F83">
        <v>437.88287353515602</v>
      </c>
      <c r="G83">
        <v>434.52038574218801</v>
      </c>
      <c r="I83" s="19">
        <f t="shared" si="7"/>
        <v>662.88262939453398</v>
      </c>
      <c r="J83" s="19">
        <f t="shared" si="7"/>
        <v>275.27032470703097</v>
      </c>
      <c r="K83" s="19">
        <f t="shared" si="8"/>
        <v>470.19340209961229</v>
      </c>
      <c r="L83" s="20">
        <f t="shared" si="9"/>
        <v>1.7081151141156865</v>
      </c>
      <c r="M83" s="20">
        <f t="shared" si="5"/>
        <v>1.9112972177506009</v>
      </c>
      <c r="P83" s="18">
        <f t="shared" si="10"/>
        <v>0.29924589079412384</v>
      </c>
      <c r="U83" s="18">
        <v>22</v>
      </c>
      <c r="V83" s="20">
        <f t="shared" si="6"/>
        <v>1.7675395970547505</v>
      </c>
    </row>
    <row r="84" spans="1:22" x14ac:dyDescent="0.15">
      <c r="A84" s="18">
        <v>41.5</v>
      </c>
      <c r="B84" s="18">
        <v>82</v>
      </c>
      <c r="D84">
        <v>1115.50183105469</v>
      </c>
      <c r="E84">
        <v>715.00335693359398</v>
      </c>
      <c r="F84">
        <v>437.28042602539102</v>
      </c>
      <c r="G84">
        <v>434.07666015625</v>
      </c>
      <c r="I84" s="19">
        <f t="shared" si="7"/>
        <v>678.22140502929892</v>
      </c>
      <c r="J84" s="19">
        <f t="shared" si="7"/>
        <v>280.92669677734398</v>
      </c>
      <c r="K84" s="19">
        <f t="shared" si="8"/>
        <v>481.57271728515815</v>
      </c>
      <c r="L84" s="20">
        <f t="shared" si="9"/>
        <v>1.7142290953815671</v>
      </c>
      <c r="M84" s="20">
        <f t="shared" si="5"/>
        <v>1.9198890295486146</v>
      </c>
      <c r="P84" s="18">
        <f t="shared" si="10"/>
        <v>0.75011885611481688</v>
      </c>
      <c r="U84" s="18">
        <v>65</v>
      </c>
      <c r="V84" s="20">
        <f t="shared" ref="V84:V104" si="11">L131</f>
        <v>1.5638593532281808</v>
      </c>
    </row>
    <row r="85" spans="1:22" x14ac:dyDescent="0.15">
      <c r="A85" s="18">
        <v>42</v>
      </c>
      <c r="B85" s="18">
        <v>83</v>
      </c>
      <c r="D85">
        <v>1128.08740234375</v>
      </c>
      <c r="E85">
        <v>722.9794921875</v>
      </c>
      <c r="F85">
        <v>437.54345703125</v>
      </c>
      <c r="G85">
        <v>434.31005859375</v>
      </c>
      <c r="I85" s="19">
        <f t="shared" si="7"/>
        <v>690.5439453125</v>
      </c>
      <c r="J85" s="19">
        <f t="shared" si="7"/>
        <v>288.66943359375</v>
      </c>
      <c r="K85" s="19">
        <f t="shared" si="8"/>
        <v>488.475341796875</v>
      </c>
      <c r="L85" s="20">
        <f t="shared" si="9"/>
        <v>1.6921616387148064</v>
      </c>
      <c r="M85" s="20">
        <f t="shared" si="5"/>
        <v>1.9002994034139871</v>
      </c>
      <c r="P85" s="18">
        <f t="shared" si="10"/>
        <v>-0.27788699788738369</v>
      </c>
      <c r="U85" s="18">
        <v>65.5</v>
      </c>
      <c r="V85" s="20">
        <f t="shared" si="11"/>
        <v>1.5571492361318346</v>
      </c>
    </row>
    <row r="86" spans="1:22" x14ac:dyDescent="0.15">
      <c r="A86" s="18">
        <v>42.5</v>
      </c>
      <c r="B86" s="18">
        <v>84</v>
      </c>
      <c r="D86">
        <v>1130.81018066406</v>
      </c>
      <c r="E86">
        <v>724.73187255859398</v>
      </c>
      <c r="F86">
        <v>437.67996215820301</v>
      </c>
      <c r="G86">
        <v>434.23681640625</v>
      </c>
      <c r="I86" s="19">
        <f t="shared" si="7"/>
        <v>693.13021850585699</v>
      </c>
      <c r="J86" s="19">
        <f t="shared" si="7"/>
        <v>290.49505615234398</v>
      </c>
      <c r="K86" s="19">
        <f t="shared" si="8"/>
        <v>489.78367919921618</v>
      </c>
      <c r="L86" s="20">
        <f t="shared" si="9"/>
        <v>1.6860310315999303</v>
      </c>
      <c r="M86" s="20">
        <f t="shared" si="5"/>
        <v>1.8966466268312441</v>
      </c>
      <c r="P86" s="18">
        <f t="shared" si="10"/>
        <v>-0.46957394916535095</v>
      </c>
      <c r="U86" s="18">
        <v>66</v>
      </c>
      <c r="V86" s="20">
        <f t="shared" si="11"/>
        <v>1.5486085761161996</v>
      </c>
    </row>
    <row r="87" spans="1:22" ht="15" x14ac:dyDescent="0.2">
      <c r="A87" s="18">
        <v>43</v>
      </c>
      <c r="B87" s="18">
        <v>85</v>
      </c>
      <c r="C87" s="26" t="s">
        <v>30</v>
      </c>
      <c r="D87">
        <v>1137.35144042969</v>
      </c>
      <c r="E87">
        <v>730.40588378906295</v>
      </c>
      <c r="F87">
        <v>437.57083129882801</v>
      </c>
      <c r="G87">
        <v>433.80050659179699</v>
      </c>
      <c r="I87" s="19">
        <f t="shared" si="7"/>
        <v>699.78060913086199</v>
      </c>
      <c r="J87" s="19">
        <f t="shared" si="7"/>
        <v>296.60537719726597</v>
      </c>
      <c r="K87" s="19">
        <f t="shared" si="8"/>
        <v>492.15684509277582</v>
      </c>
      <c r="L87" s="20">
        <f t="shared" si="9"/>
        <v>1.6592984582523354</v>
      </c>
      <c r="M87" s="20">
        <f t="shared" si="5"/>
        <v>1.8723918840157823</v>
      </c>
      <c r="P87" s="18">
        <f t="shared" si="10"/>
        <v>-1.7423913796898667</v>
      </c>
      <c r="U87" s="18">
        <v>66.5</v>
      </c>
      <c r="V87" s="20">
        <f t="shared" si="11"/>
        <v>1.5623624263227167</v>
      </c>
    </row>
    <row r="88" spans="1:22" x14ac:dyDescent="0.15">
      <c r="A88" s="18">
        <v>43.5</v>
      </c>
      <c r="B88" s="18">
        <v>86</v>
      </c>
      <c r="D88">
        <v>1136.5244140625</v>
      </c>
      <c r="E88">
        <v>730.86541748046898</v>
      </c>
      <c r="F88">
        <v>437.98574829101602</v>
      </c>
      <c r="G88">
        <v>434.28213500976602</v>
      </c>
      <c r="I88" s="19">
        <f t="shared" si="7"/>
        <v>698.53866577148392</v>
      </c>
      <c r="J88" s="19">
        <f t="shared" si="7"/>
        <v>296.58328247070295</v>
      </c>
      <c r="K88" s="19">
        <f t="shared" si="8"/>
        <v>490.93036804199187</v>
      </c>
      <c r="L88" s="20">
        <f t="shared" si="9"/>
        <v>1.6552867172831527</v>
      </c>
      <c r="M88" s="20">
        <f t="shared" ref="M88:M151" si="12">L88+ABS($N$2)*A88</f>
        <v>1.8708579735787327</v>
      </c>
      <c r="P88" s="18">
        <f t="shared" si="10"/>
        <v>-1.8228864793903479</v>
      </c>
      <c r="U88" s="18">
        <v>67</v>
      </c>
      <c r="V88" s="20">
        <f t="shared" si="11"/>
        <v>1.5790252823647219</v>
      </c>
    </row>
    <row r="89" spans="1:22" x14ac:dyDescent="0.15">
      <c r="A89" s="18">
        <v>44</v>
      </c>
      <c r="B89" s="18">
        <v>87</v>
      </c>
      <c r="D89">
        <v>1130.97229003906</v>
      </c>
      <c r="E89">
        <v>729.72174072265602</v>
      </c>
      <c r="F89">
        <v>437.24252319335898</v>
      </c>
      <c r="G89">
        <v>433.87091064453102</v>
      </c>
      <c r="I89" s="19">
        <f t="shared" si="7"/>
        <v>693.72976684570108</v>
      </c>
      <c r="J89" s="19">
        <f t="shared" si="7"/>
        <v>295.850830078125</v>
      </c>
      <c r="K89" s="19">
        <f t="shared" si="8"/>
        <v>486.63418579101358</v>
      </c>
      <c r="L89" s="20">
        <f t="shared" si="9"/>
        <v>1.6448633443499503</v>
      </c>
      <c r="M89" s="20">
        <f t="shared" si="12"/>
        <v>1.8629124311776633</v>
      </c>
      <c r="P89" s="18">
        <f t="shared" si="10"/>
        <v>-2.2398451311475589</v>
      </c>
      <c r="U89" s="18">
        <v>67.5</v>
      </c>
      <c r="V89" s="20">
        <f t="shared" si="11"/>
        <v>1.5714319276867332</v>
      </c>
    </row>
    <row r="90" spans="1:22" x14ac:dyDescent="0.15">
      <c r="A90" s="18">
        <v>44.5</v>
      </c>
      <c r="B90" s="18">
        <v>88</v>
      </c>
      <c r="D90">
        <v>1120.82446289063</v>
      </c>
      <c r="E90">
        <v>726.42633056640602</v>
      </c>
      <c r="F90">
        <v>437.08633422851602</v>
      </c>
      <c r="G90">
        <v>433.73895263671898</v>
      </c>
      <c r="I90" s="19">
        <f t="shared" si="7"/>
        <v>683.73812866211392</v>
      </c>
      <c r="J90" s="19">
        <f t="shared" si="7"/>
        <v>292.68737792968705</v>
      </c>
      <c r="K90" s="19">
        <f t="shared" si="8"/>
        <v>478.85696411133301</v>
      </c>
      <c r="L90" s="20">
        <f t="shared" si="9"/>
        <v>1.6360697461520528</v>
      </c>
      <c r="M90" s="20">
        <f t="shared" si="12"/>
        <v>1.8565966635118989</v>
      </c>
      <c r="P90" s="18">
        <f t="shared" si="10"/>
        <v>-2.5712780073190373</v>
      </c>
      <c r="U90" s="18">
        <v>68</v>
      </c>
      <c r="V90" s="20">
        <f t="shared" si="11"/>
        <v>1.5861929593189255</v>
      </c>
    </row>
    <row r="91" spans="1:22" x14ac:dyDescent="0.15">
      <c r="A91" s="18">
        <v>45</v>
      </c>
      <c r="B91" s="18">
        <v>89</v>
      </c>
      <c r="D91">
        <v>1112.12194824219</v>
      </c>
      <c r="E91">
        <v>723.42144775390602</v>
      </c>
      <c r="F91">
        <v>438.24423217773398</v>
      </c>
      <c r="G91">
        <v>434.79425048828102</v>
      </c>
      <c r="I91" s="19">
        <f t="shared" si="7"/>
        <v>673.87771606445608</v>
      </c>
      <c r="J91" s="19">
        <f t="shared" si="7"/>
        <v>288.627197265625</v>
      </c>
      <c r="K91" s="19">
        <f t="shared" si="8"/>
        <v>471.8386779785186</v>
      </c>
      <c r="L91" s="20">
        <f t="shared" si="9"/>
        <v>1.6347685957823412</v>
      </c>
      <c r="M91" s="20">
        <f t="shared" si="12"/>
        <v>1.8577733436743205</v>
      </c>
      <c r="P91" s="18">
        <f t="shared" si="10"/>
        <v>-2.509529299766144</v>
      </c>
      <c r="U91" s="18">
        <v>68.5</v>
      </c>
      <c r="V91" s="20">
        <f t="shared" si="11"/>
        <v>1.5869101026000199</v>
      </c>
    </row>
    <row r="92" spans="1:22" x14ac:dyDescent="0.15">
      <c r="A92" s="18">
        <v>45.5</v>
      </c>
      <c r="B92" s="18">
        <v>90</v>
      </c>
      <c r="D92">
        <v>1119.14575195313</v>
      </c>
      <c r="E92">
        <v>728.16522216796898</v>
      </c>
      <c r="F92">
        <v>437.87487792968801</v>
      </c>
      <c r="G92">
        <v>434.28811645507801</v>
      </c>
      <c r="I92" s="19">
        <f t="shared" si="7"/>
        <v>681.27087402344205</v>
      </c>
      <c r="J92" s="19">
        <f t="shared" si="7"/>
        <v>293.87710571289097</v>
      </c>
      <c r="K92" s="19">
        <f t="shared" si="8"/>
        <v>475.55690002441838</v>
      </c>
      <c r="L92" s="20">
        <f t="shared" si="9"/>
        <v>1.6182169035277729</v>
      </c>
      <c r="M92" s="20">
        <f t="shared" si="12"/>
        <v>1.8436994819518853</v>
      </c>
      <c r="P92" s="18">
        <f t="shared" si="10"/>
        <v>-3.2480840909424047</v>
      </c>
      <c r="U92" s="18">
        <v>69</v>
      </c>
      <c r="V92" s="20">
        <f t="shared" si="11"/>
        <v>1.5800179201059603</v>
      </c>
    </row>
    <row r="93" spans="1:22" x14ac:dyDescent="0.15">
      <c r="A93" s="18">
        <v>46</v>
      </c>
      <c r="B93" s="18">
        <v>91</v>
      </c>
      <c r="D93">
        <v>1120.43774414063</v>
      </c>
      <c r="E93">
        <v>728.933349609375</v>
      </c>
      <c r="F93">
        <v>437.14761352539102</v>
      </c>
      <c r="G93">
        <v>433.96636962890602</v>
      </c>
      <c r="I93" s="19">
        <f t="shared" si="7"/>
        <v>683.29013061523892</v>
      </c>
      <c r="J93" s="19">
        <f t="shared" si="7"/>
        <v>294.96697998046898</v>
      </c>
      <c r="K93" s="19">
        <f t="shared" si="8"/>
        <v>476.81324462891064</v>
      </c>
      <c r="L93" s="20">
        <f t="shared" si="9"/>
        <v>1.6164970216682644</v>
      </c>
      <c r="M93" s="20">
        <f t="shared" si="12"/>
        <v>1.8444574306245098</v>
      </c>
      <c r="P93" s="18">
        <f t="shared" si="10"/>
        <v>-3.2083091780810538</v>
      </c>
      <c r="U93" s="18">
        <v>69.5</v>
      </c>
      <c r="V93" s="20">
        <f t="shared" si="11"/>
        <v>1.567544380259045</v>
      </c>
    </row>
    <row r="94" spans="1:22" x14ac:dyDescent="0.15">
      <c r="A94" s="18">
        <v>46.5</v>
      </c>
      <c r="B94" s="18">
        <v>92</v>
      </c>
      <c r="D94">
        <v>1115.830078125</v>
      </c>
      <c r="E94">
        <v>727.88226318359398</v>
      </c>
      <c r="F94">
        <v>437.72842407226602</v>
      </c>
      <c r="G94">
        <v>434.51467895507801</v>
      </c>
      <c r="I94" s="19">
        <f t="shared" si="7"/>
        <v>678.10165405273392</v>
      </c>
      <c r="J94" s="19">
        <f t="shared" si="7"/>
        <v>293.36758422851597</v>
      </c>
      <c r="K94" s="19">
        <f t="shared" si="8"/>
        <v>472.74434509277273</v>
      </c>
      <c r="L94" s="20">
        <f t="shared" si="9"/>
        <v>1.6114402902964662</v>
      </c>
      <c r="M94" s="20">
        <f t="shared" si="12"/>
        <v>1.8418785297848448</v>
      </c>
      <c r="P94" s="18">
        <f t="shared" si="10"/>
        <v>-3.3436422947953437</v>
      </c>
      <c r="U94" s="18">
        <v>70</v>
      </c>
      <c r="V94" s="20">
        <f t="shared" si="11"/>
        <v>1.5772253971598809</v>
      </c>
    </row>
    <row r="95" spans="1:22" x14ac:dyDescent="0.15">
      <c r="A95" s="18">
        <v>47</v>
      </c>
      <c r="B95" s="18">
        <v>93</v>
      </c>
      <c r="D95">
        <v>1122.83605957031</v>
      </c>
      <c r="E95">
        <v>730.10998535156295</v>
      </c>
      <c r="F95">
        <v>437.31320190429699</v>
      </c>
      <c r="G95">
        <v>434.00314331054699</v>
      </c>
      <c r="I95" s="19">
        <f t="shared" si="7"/>
        <v>685.52285766601301</v>
      </c>
      <c r="J95" s="19">
        <f t="shared" si="7"/>
        <v>296.10684204101597</v>
      </c>
      <c r="K95" s="19">
        <f t="shared" si="8"/>
        <v>478.24806823730182</v>
      </c>
      <c r="L95" s="20">
        <f t="shared" si="9"/>
        <v>1.6151199510987866</v>
      </c>
      <c r="M95" s="20">
        <f t="shared" si="12"/>
        <v>1.8480360211192983</v>
      </c>
      <c r="P95" s="18">
        <f t="shared" si="10"/>
        <v>-3.020515294091795</v>
      </c>
      <c r="U95" s="18">
        <v>70.5</v>
      </c>
      <c r="V95" s="20">
        <f t="shared" si="11"/>
        <v>1.5547906143938321</v>
      </c>
    </row>
    <row r="96" spans="1:22" x14ac:dyDescent="0.15">
      <c r="A96" s="18">
        <v>47.5</v>
      </c>
      <c r="B96" s="18">
        <v>94</v>
      </c>
      <c r="D96">
        <v>1119.63122558594</v>
      </c>
      <c r="E96">
        <v>732.42010498046898</v>
      </c>
      <c r="F96">
        <v>437.60928344726602</v>
      </c>
      <c r="G96">
        <v>434.47308349609398</v>
      </c>
      <c r="I96" s="19">
        <f t="shared" si="7"/>
        <v>682.02194213867392</v>
      </c>
      <c r="J96" s="19">
        <f t="shared" si="7"/>
        <v>297.947021484375</v>
      </c>
      <c r="K96" s="19">
        <f t="shared" si="8"/>
        <v>473.45902709961143</v>
      </c>
      <c r="L96" s="20">
        <f t="shared" si="9"/>
        <v>1.5890711870212157</v>
      </c>
      <c r="M96" s="20">
        <f t="shared" si="12"/>
        <v>1.8244650875738606</v>
      </c>
      <c r="P96" s="18">
        <f t="shared" si="10"/>
        <v>-4.2574484291338592</v>
      </c>
      <c r="U96" s="18">
        <v>71</v>
      </c>
      <c r="V96" s="20">
        <f t="shared" si="11"/>
        <v>1.5492235634656937</v>
      </c>
    </row>
    <row r="97" spans="1:22" x14ac:dyDescent="0.15">
      <c r="A97" s="18">
        <v>48</v>
      </c>
      <c r="B97" s="18">
        <v>95</v>
      </c>
      <c r="D97">
        <v>1117.72204589844</v>
      </c>
      <c r="E97">
        <v>728.50231933593795</v>
      </c>
      <c r="F97">
        <v>437.60900878906301</v>
      </c>
      <c r="G97">
        <v>433.92391967773398</v>
      </c>
      <c r="I97" s="19">
        <f t="shared" si="7"/>
        <v>680.11303710937705</v>
      </c>
      <c r="J97" s="19">
        <f t="shared" si="7"/>
        <v>294.57839965820398</v>
      </c>
      <c r="K97" s="19">
        <f t="shared" si="8"/>
        <v>473.90815734863429</v>
      </c>
      <c r="L97" s="20">
        <f t="shared" si="9"/>
        <v>1.6087675060306683</v>
      </c>
      <c r="M97" s="20">
        <f t="shared" si="12"/>
        <v>1.8466392371154461</v>
      </c>
      <c r="P97" s="18">
        <f t="shared" si="10"/>
        <v>-3.0938144026540848</v>
      </c>
      <c r="U97" s="18">
        <v>71.5</v>
      </c>
      <c r="V97" s="20">
        <f t="shared" si="11"/>
        <v>1.5402265921132965</v>
      </c>
    </row>
    <row r="98" spans="1:22" x14ac:dyDescent="0.15">
      <c r="A98" s="18">
        <v>48.5</v>
      </c>
      <c r="B98" s="18">
        <v>96</v>
      </c>
      <c r="D98">
        <v>1095.8837890625</v>
      </c>
      <c r="E98">
        <v>723.07415771484398</v>
      </c>
      <c r="F98">
        <v>438.13366699218801</v>
      </c>
      <c r="G98">
        <v>434.20062255859398</v>
      </c>
      <c r="I98" s="19">
        <f t="shared" si="7"/>
        <v>657.75012207031205</v>
      </c>
      <c r="J98" s="19">
        <f t="shared" si="7"/>
        <v>288.87353515625</v>
      </c>
      <c r="K98" s="19">
        <f t="shared" si="8"/>
        <v>455.53864746093706</v>
      </c>
      <c r="L98" s="20">
        <f t="shared" si="9"/>
        <v>1.5769483598230585</v>
      </c>
      <c r="M98" s="20">
        <f t="shared" si="12"/>
        <v>1.8172979214399694</v>
      </c>
      <c r="P98" s="18">
        <f t="shared" si="10"/>
        <v>-4.6335601880623596</v>
      </c>
      <c r="U98" s="18">
        <v>72</v>
      </c>
      <c r="V98" s="20">
        <f t="shared" si="11"/>
        <v>1.5277738864760122</v>
      </c>
    </row>
    <row r="99" spans="1:22" x14ac:dyDescent="0.15">
      <c r="A99" s="18">
        <v>49</v>
      </c>
      <c r="B99" s="18">
        <v>97</v>
      </c>
      <c r="D99">
        <v>1117.83874511719</v>
      </c>
      <c r="E99">
        <v>728.94317626953102</v>
      </c>
      <c r="F99">
        <v>437.60186767578102</v>
      </c>
      <c r="G99">
        <v>434.50497436523398</v>
      </c>
      <c r="I99" s="19">
        <f t="shared" si="7"/>
        <v>680.23687744140898</v>
      </c>
      <c r="J99" s="19">
        <f t="shared" si="7"/>
        <v>294.43820190429705</v>
      </c>
      <c r="K99" s="19">
        <f t="shared" si="8"/>
        <v>474.13013610840108</v>
      </c>
      <c r="L99" s="20">
        <f t="shared" si="9"/>
        <v>1.6102874322758918</v>
      </c>
      <c r="M99" s="20">
        <f t="shared" si="12"/>
        <v>1.8531148244249358</v>
      </c>
      <c r="P99" s="18">
        <f t="shared" si="10"/>
        <v>-2.7539946625269027</v>
      </c>
      <c r="U99" s="18">
        <v>72.5</v>
      </c>
      <c r="V99" s="20">
        <f t="shared" si="11"/>
        <v>1.5170303504334814</v>
      </c>
    </row>
    <row r="100" spans="1:22" x14ac:dyDescent="0.15">
      <c r="A100" s="18">
        <v>49.5</v>
      </c>
      <c r="B100" s="18">
        <v>98</v>
      </c>
      <c r="D100">
        <v>1113.76477050781</v>
      </c>
      <c r="E100">
        <v>725.42144775390602</v>
      </c>
      <c r="F100">
        <v>437.2197265625</v>
      </c>
      <c r="G100">
        <v>434.064697265625</v>
      </c>
      <c r="I100" s="19">
        <f t="shared" si="7"/>
        <v>676.54504394531</v>
      </c>
      <c r="J100" s="19">
        <f t="shared" si="7"/>
        <v>291.35675048828102</v>
      </c>
      <c r="K100" s="19">
        <f t="shared" si="8"/>
        <v>472.59531860351331</v>
      </c>
      <c r="L100" s="20">
        <f t="shared" si="9"/>
        <v>1.6220503482809199</v>
      </c>
      <c r="M100" s="20">
        <f t="shared" si="12"/>
        <v>1.867355570962097</v>
      </c>
      <c r="P100" s="18">
        <f t="shared" si="10"/>
        <v>-2.0066822480400481</v>
      </c>
      <c r="U100" s="18">
        <v>73</v>
      </c>
      <c r="V100" s="20">
        <f t="shared" si="11"/>
        <v>1.5217800149683762</v>
      </c>
    </row>
    <row r="101" spans="1:22" x14ac:dyDescent="0.15">
      <c r="A101" s="18">
        <v>50</v>
      </c>
      <c r="B101" s="18">
        <v>99</v>
      </c>
      <c r="D101">
        <v>1115.08068847656</v>
      </c>
      <c r="E101">
        <v>725.43621826171898</v>
      </c>
      <c r="F101">
        <v>438.19094848632801</v>
      </c>
      <c r="G101">
        <v>435.00598144531301</v>
      </c>
      <c r="I101" s="19">
        <f t="shared" si="7"/>
        <v>676.88973999023199</v>
      </c>
      <c r="J101" s="19">
        <f t="shared" si="7"/>
        <v>290.43023681640597</v>
      </c>
      <c r="K101" s="19">
        <f t="shared" si="8"/>
        <v>473.58857421874779</v>
      </c>
      <c r="L101" s="20">
        <f t="shared" si="9"/>
        <v>1.6306448647016201</v>
      </c>
      <c r="M101" s="20">
        <f t="shared" si="12"/>
        <v>1.8784279179149304</v>
      </c>
      <c r="P101" s="18">
        <f t="shared" si="10"/>
        <v>-1.4256381072876145</v>
      </c>
      <c r="U101" s="18">
        <v>73.5</v>
      </c>
      <c r="V101" s="20">
        <f t="shared" si="11"/>
        <v>1.5082828510373147</v>
      </c>
    </row>
    <row r="102" spans="1:22" x14ac:dyDescent="0.15">
      <c r="A102" s="18">
        <v>50.5</v>
      </c>
      <c r="B102" s="18">
        <v>100</v>
      </c>
      <c r="D102">
        <v>1123.17297363281</v>
      </c>
      <c r="E102">
        <v>727.77362060546898</v>
      </c>
      <c r="F102">
        <v>437.8740234375</v>
      </c>
      <c r="G102">
        <v>434.50015258789102</v>
      </c>
      <c r="I102" s="19">
        <f t="shared" si="7"/>
        <v>685.29895019531</v>
      </c>
      <c r="J102" s="19">
        <f t="shared" si="7"/>
        <v>293.27346801757795</v>
      </c>
      <c r="K102" s="19">
        <f t="shared" si="8"/>
        <v>480.00752258300543</v>
      </c>
      <c r="L102" s="20">
        <f t="shared" si="9"/>
        <v>1.636723314344396</v>
      </c>
      <c r="M102" s="20">
        <f t="shared" si="12"/>
        <v>1.8869841980898394</v>
      </c>
      <c r="P102" s="18">
        <f t="shared" si="10"/>
        <v>-0.97662973684498422</v>
      </c>
      <c r="U102" s="18">
        <v>74</v>
      </c>
      <c r="V102" s="20">
        <f t="shared" si="11"/>
        <v>1.521215471491659</v>
      </c>
    </row>
    <row r="103" spans="1:22" x14ac:dyDescent="0.15">
      <c r="A103" s="18">
        <v>51</v>
      </c>
      <c r="B103" s="18">
        <v>101</v>
      </c>
      <c r="D103">
        <v>1115.53601074219</v>
      </c>
      <c r="E103">
        <v>724.4375</v>
      </c>
      <c r="F103">
        <v>438.795654296875</v>
      </c>
      <c r="G103">
        <v>435.38613891601602</v>
      </c>
      <c r="I103" s="19">
        <f t="shared" si="7"/>
        <v>676.740356445315</v>
      </c>
      <c r="J103" s="19">
        <f t="shared" si="7"/>
        <v>289.05136108398398</v>
      </c>
      <c r="K103" s="19">
        <f t="shared" si="8"/>
        <v>474.40440368652622</v>
      </c>
      <c r="L103" s="20">
        <f t="shared" si="9"/>
        <v>1.6412460467490684</v>
      </c>
      <c r="M103" s="20">
        <f t="shared" si="12"/>
        <v>1.8939847610266449</v>
      </c>
      <c r="P103" s="18">
        <f t="shared" si="10"/>
        <v>-0.60926082276316751</v>
      </c>
      <c r="U103" s="18">
        <v>74.5</v>
      </c>
      <c r="V103" s="20">
        <f t="shared" si="11"/>
        <v>1.5090530723541173</v>
      </c>
    </row>
    <row r="104" spans="1:22" x14ac:dyDescent="0.15">
      <c r="A104" s="18">
        <v>51.5</v>
      </c>
      <c r="B104" s="18">
        <v>102</v>
      </c>
      <c r="D104">
        <v>1120.54724121094</v>
      </c>
      <c r="E104">
        <v>725.5166015625</v>
      </c>
      <c r="F104">
        <v>438.40979003906301</v>
      </c>
      <c r="G104">
        <v>434.92019653320301</v>
      </c>
      <c r="I104" s="19">
        <f t="shared" si="7"/>
        <v>682.13745117187705</v>
      </c>
      <c r="J104" s="19">
        <f t="shared" si="7"/>
        <v>290.59640502929699</v>
      </c>
      <c r="K104" s="19">
        <f t="shared" si="8"/>
        <v>478.71996765136919</v>
      </c>
      <c r="L104" s="20">
        <f t="shared" si="9"/>
        <v>1.6473705777712777</v>
      </c>
      <c r="M104" s="20">
        <f t="shared" si="12"/>
        <v>1.9025871225809872</v>
      </c>
      <c r="P104" s="18">
        <f t="shared" si="10"/>
        <v>-0.15783423731774687</v>
      </c>
      <c r="U104" s="18">
        <v>75</v>
      </c>
      <c r="V104" s="20">
        <f t="shared" si="11"/>
        <v>1.5267188533329652</v>
      </c>
    </row>
    <row r="105" spans="1:22" x14ac:dyDescent="0.15">
      <c r="A105" s="18">
        <v>52</v>
      </c>
      <c r="B105" s="18">
        <v>103</v>
      </c>
      <c r="D105">
        <v>1130.02770996094</v>
      </c>
      <c r="E105">
        <v>729.72613525390602</v>
      </c>
      <c r="F105">
        <v>439.01281738281301</v>
      </c>
      <c r="G105">
        <v>435.45596313476602</v>
      </c>
      <c r="I105" s="19">
        <f t="shared" si="7"/>
        <v>691.01489257812705</v>
      </c>
      <c r="J105" s="19">
        <f t="shared" si="7"/>
        <v>294.27017211914</v>
      </c>
      <c r="K105" s="19">
        <f t="shared" si="8"/>
        <v>485.02577209472906</v>
      </c>
      <c r="L105" s="20">
        <f t="shared" si="9"/>
        <v>1.6482328759380975</v>
      </c>
      <c r="M105" s="20">
        <f t="shared" si="12"/>
        <v>1.9059272512799401</v>
      </c>
      <c r="P105" s="18">
        <f t="shared" si="10"/>
        <v>1.7445874311074003E-2</v>
      </c>
      <c r="V105" s="20"/>
    </row>
    <row r="106" spans="1:22" x14ac:dyDescent="0.15">
      <c r="A106" s="18">
        <v>52.5</v>
      </c>
      <c r="B106" s="18">
        <v>104</v>
      </c>
      <c r="D106">
        <v>1129.4833984375</v>
      </c>
      <c r="E106">
        <v>731.89935302734398</v>
      </c>
      <c r="F106">
        <v>438.12994384765602</v>
      </c>
      <c r="G106">
        <v>434.52151489257801</v>
      </c>
      <c r="I106" s="19">
        <f t="shared" si="7"/>
        <v>691.35345458984398</v>
      </c>
      <c r="J106" s="19">
        <f t="shared" si="7"/>
        <v>297.37783813476597</v>
      </c>
      <c r="K106" s="19">
        <f t="shared" si="8"/>
        <v>483.1889678955078</v>
      </c>
      <c r="L106" s="20">
        <f t="shared" si="9"/>
        <v>1.6248317995927315</v>
      </c>
      <c r="M106" s="20">
        <f t="shared" si="12"/>
        <v>1.8850040054667072</v>
      </c>
      <c r="P106" s="18">
        <f t="shared" si="10"/>
        <v>-1.0805444105933295</v>
      </c>
    </row>
    <row r="107" spans="1:22" x14ac:dyDescent="0.15">
      <c r="A107" s="18">
        <v>53</v>
      </c>
      <c r="B107" s="18">
        <v>105</v>
      </c>
      <c r="D107">
        <v>1108.94946289063</v>
      </c>
      <c r="E107">
        <v>724.24609375</v>
      </c>
      <c r="F107">
        <v>439.01339721679699</v>
      </c>
      <c r="G107">
        <v>435.94384765625</v>
      </c>
      <c r="I107" s="19">
        <f t="shared" si="7"/>
        <v>669.93606567383301</v>
      </c>
      <c r="J107" s="19">
        <f t="shared" si="7"/>
        <v>288.30224609375</v>
      </c>
      <c r="K107" s="19">
        <f t="shared" si="8"/>
        <v>468.12449340820802</v>
      </c>
      <c r="L107" s="20">
        <f t="shared" si="9"/>
        <v>1.6237282218605522</v>
      </c>
      <c r="M107" s="20">
        <f t="shared" si="12"/>
        <v>1.8863782582666611</v>
      </c>
      <c r="P107" s="18">
        <f t="shared" si="10"/>
        <v>-1.0084276732180182</v>
      </c>
    </row>
    <row r="108" spans="1:22" x14ac:dyDescent="0.15">
      <c r="A108" s="18">
        <v>53.5</v>
      </c>
      <c r="B108" s="18">
        <v>106</v>
      </c>
      <c r="D108">
        <v>1108.78662109375</v>
      </c>
      <c r="E108">
        <v>724.01428222656295</v>
      </c>
      <c r="F108">
        <v>438.24365234375</v>
      </c>
      <c r="G108">
        <v>434.531494140625</v>
      </c>
      <c r="I108" s="19">
        <f t="shared" si="7"/>
        <v>670.54296875</v>
      </c>
      <c r="J108" s="19">
        <f t="shared" si="7"/>
        <v>289.48278808593795</v>
      </c>
      <c r="K108" s="19">
        <f t="shared" si="8"/>
        <v>467.90501708984345</v>
      </c>
      <c r="L108" s="20">
        <f t="shared" si="9"/>
        <v>1.6163483161939762</v>
      </c>
      <c r="M108" s="20">
        <f t="shared" si="12"/>
        <v>1.8814761831322182</v>
      </c>
      <c r="P108" s="18">
        <f t="shared" si="10"/>
        <v>-1.265674131130661</v>
      </c>
    </row>
    <row r="109" spans="1:22" x14ac:dyDescent="0.15">
      <c r="A109" s="18">
        <v>54</v>
      </c>
      <c r="B109" s="18">
        <v>107</v>
      </c>
      <c r="D109">
        <v>1077.43286132813</v>
      </c>
      <c r="E109">
        <v>703.42584228515602</v>
      </c>
      <c r="F109">
        <v>438.39013671875</v>
      </c>
      <c r="G109">
        <v>435.08633422851602</v>
      </c>
      <c r="I109" s="19">
        <f t="shared" si="7"/>
        <v>639.04272460938</v>
      </c>
      <c r="J109" s="19">
        <f t="shared" si="7"/>
        <v>268.33950805664</v>
      </c>
      <c r="K109" s="19">
        <f t="shared" si="8"/>
        <v>451.205068969732</v>
      </c>
      <c r="L109" s="20">
        <f t="shared" si="9"/>
        <v>1.6814708808160053</v>
      </c>
      <c r="M109" s="20">
        <f t="shared" si="12"/>
        <v>1.9490765782863804</v>
      </c>
      <c r="P109" s="18">
        <f t="shared" si="10"/>
        <v>2.2817954057432708</v>
      </c>
    </row>
    <row r="110" spans="1:22" x14ac:dyDescent="0.15">
      <c r="A110" s="18">
        <v>54.5</v>
      </c>
      <c r="B110" s="18">
        <v>108</v>
      </c>
      <c r="D110">
        <v>1099.08044433594</v>
      </c>
      <c r="E110">
        <v>718.45330810546898</v>
      </c>
      <c r="F110">
        <v>437.97293090820301</v>
      </c>
      <c r="G110">
        <v>434.38928222656301</v>
      </c>
      <c r="I110" s="19">
        <f t="shared" si="7"/>
        <v>661.10751342773699</v>
      </c>
      <c r="J110" s="19">
        <f t="shared" si="7"/>
        <v>284.06402587890597</v>
      </c>
      <c r="K110" s="19">
        <f t="shared" si="8"/>
        <v>462.26269531250284</v>
      </c>
      <c r="L110" s="20">
        <f t="shared" si="9"/>
        <v>1.6273186788867149</v>
      </c>
      <c r="M110" s="20">
        <f t="shared" si="12"/>
        <v>1.8974022068892231</v>
      </c>
      <c r="P110" s="18">
        <f t="shared" si="10"/>
        <v>-0.42992333422090462</v>
      </c>
    </row>
    <row r="111" spans="1:22" x14ac:dyDescent="0.15">
      <c r="A111" s="18">
        <v>55</v>
      </c>
      <c r="B111" s="18">
        <v>109</v>
      </c>
      <c r="D111">
        <v>1100.05444335938</v>
      </c>
      <c r="E111">
        <v>720.34753417968795</v>
      </c>
      <c r="F111">
        <v>438.46139526367199</v>
      </c>
      <c r="G111">
        <v>434.78912353515602</v>
      </c>
      <c r="I111" s="19">
        <f t="shared" si="7"/>
        <v>661.59304809570801</v>
      </c>
      <c r="J111" s="19">
        <f t="shared" si="7"/>
        <v>285.55841064453193</v>
      </c>
      <c r="K111" s="19">
        <f t="shared" si="8"/>
        <v>461.70216064453564</v>
      </c>
      <c r="L111" s="20">
        <f t="shared" si="9"/>
        <v>1.6168396497320141</v>
      </c>
      <c r="M111" s="20">
        <f t="shared" si="12"/>
        <v>1.8894010082666555</v>
      </c>
      <c r="P111" s="18">
        <f t="shared" si="10"/>
        <v>-0.84980266047790209</v>
      </c>
    </row>
    <row r="112" spans="1:22" x14ac:dyDescent="0.15">
      <c r="A112" s="18">
        <v>55.5</v>
      </c>
      <c r="B112" s="18">
        <v>110</v>
      </c>
      <c r="D112">
        <v>1103.87475585938</v>
      </c>
      <c r="E112">
        <v>722.05963134765602</v>
      </c>
      <c r="F112">
        <v>438.17926025390602</v>
      </c>
      <c r="G112">
        <v>434.485595703125</v>
      </c>
      <c r="I112" s="19">
        <f t="shared" si="7"/>
        <v>665.69549560547398</v>
      </c>
      <c r="J112" s="19">
        <f t="shared" si="7"/>
        <v>287.57403564453102</v>
      </c>
      <c r="K112" s="19">
        <f t="shared" si="8"/>
        <v>464.39367065430224</v>
      </c>
      <c r="L112" s="20">
        <f t="shared" si="9"/>
        <v>1.6148664799082806</v>
      </c>
      <c r="M112" s="20">
        <f t="shared" si="12"/>
        <v>1.8899056689750551</v>
      </c>
      <c r="P112" s="18">
        <f t="shared" si="10"/>
        <v>-0.82331955360519615</v>
      </c>
    </row>
    <row r="113" spans="1:16" x14ac:dyDescent="0.15">
      <c r="A113" s="18">
        <v>56</v>
      </c>
      <c r="B113" s="18">
        <v>111</v>
      </c>
      <c r="D113">
        <v>1105.97204589844</v>
      </c>
      <c r="E113">
        <v>721.16937255859398</v>
      </c>
      <c r="F113">
        <v>438.53945922851602</v>
      </c>
      <c r="G113">
        <v>434.817626953125</v>
      </c>
      <c r="I113" s="19">
        <f t="shared" si="7"/>
        <v>667.43258666992392</v>
      </c>
      <c r="J113" s="19">
        <f t="shared" si="7"/>
        <v>286.35174560546898</v>
      </c>
      <c r="K113" s="19">
        <f t="shared" si="8"/>
        <v>466.98636474609566</v>
      </c>
      <c r="L113" s="20">
        <f t="shared" si="9"/>
        <v>1.6308137523614132</v>
      </c>
      <c r="M113" s="20">
        <f t="shared" si="12"/>
        <v>1.9083307719603209</v>
      </c>
      <c r="P113" s="18">
        <f t="shared" si="10"/>
        <v>0.14357555706592731</v>
      </c>
    </row>
    <row r="114" spans="1:16" x14ac:dyDescent="0.15">
      <c r="A114" s="18">
        <v>56.5</v>
      </c>
      <c r="B114" s="18">
        <v>112</v>
      </c>
      <c r="D114">
        <v>1093.14599609375</v>
      </c>
      <c r="E114">
        <v>717.91571044921898</v>
      </c>
      <c r="F114">
        <v>438.51922607421898</v>
      </c>
      <c r="G114">
        <v>435.01281738281301</v>
      </c>
      <c r="I114" s="19">
        <f t="shared" si="7"/>
        <v>654.62677001953102</v>
      </c>
      <c r="J114" s="19">
        <f t="shared" si="7"/>
        <v>282.90289306640597</v>
      </c>
      <c r="K114" s="19">
        <f t="shared" si="8"/>
        <v>456.59474487304686</v>
      </c>
      <c r="L114" s="20">
        <f t="shared" si="9"/>
        <v>1.6139627980611357</v>
      </c>
      <c r="M114" s="20">
        <f t="shared" si="12"/>
        <v>1.8939576481921763</v>
      </c>
      <c r="P114" s="18">
        <f t="shared" si="10"/>
        <v>-0.61068362442159752</v>
      </c>
    </row>
    <row r="115" spans="1:16" x14ac:dyDescent="0.15">
      <c r="A115" s="18">
        <v>57</v>
      </c>
      <c r="B115" s="18">
        <v>113</v>
      </c>
      <c r="D115">
        <v>1093.98266601563</v>
      </c>
      <c r="E115">
        <v>719.428955078125</v>
      </c>
      <c r="F115">
        <v>438.05187988281301</v>
      </c>
      <c r="G115">
        <v>434.53207397460898</v>
      </c>
      <c r="I115" s="19">
        <f t="shared" si="7"/>
        <v>655.93078613281705</v>
      </c>
      <c r="J115" s="19">
        <f t="shared" si="7"/>
        <v>284.89688110351602</v>
      </c>
      <c r="K115" s="19">
        <f t="shared" si="8"/>
        <v>456.50296936035585</v>
      </c>
      <c r="L115" s="20">
        <f t="shared" si="9"/>
        <v>1.6023445661888012</v>
      </c>
      <c r="M115" s="20">
        <f t="shared" si="12"/>
        <v>1.8848172468519748</v>
      </c>
      <c r="P115" s="18">
        <f t="shared" si="10"/>
        <v>-1.090344952365327</v>
      </c>
    </row>
    <row r="116" spans="1:16" x14ac:dyDescent="0.15">
      <c r="A116" s="18">
        <v>57.5</v>
      </c>
      <c r="B116" s="18">
        <v>114</v>
      </c>
      <c r="D116">
        <v>1086.55444335938</v>
      </c>
      <c r="E116">
        <v>715.62811279296898</v>
      </c>
      <c r="F116">
        <v>438.66085815429699</v>
      </c>
      <c r="G116">
        <v>435.17440795898398</v>
      </c>
      <c r="I116" s="19">
        <f t="shared" si="7"/>
        <v>647.89358520508301</v>
      </c>
      <c r="J116" s="19">
        <f t="shared" si="7"/>
        <v>280.453704833985</v>
      </c>
      <c r="K116" s="19">
        <f t="shared" si="8"/>
        <v>451.57599182129354</v>
      </c>
      <c r="L116" s="20">
        <f t="shared" si="9"/>
        <v>1.6101623335252591</v>
      </c>
      <c r="M116" s="20">
        <f t="shared" si="12"/>
        <v>1.8951128447205658</v>
      </c>
      <c r="P116" s="18">
        <f t="shared" si="10"/>
        <v>-0.55006231467601041</v>
      </c>
    </row>
    <row r="117" spans="1:16" x14ac:dyDescent="0.15">
      <c r="A117" s="18">
        <v>58</v>
      </c>
      <c r="B117" s="18">
        <v>115</v>
      </c>
      <c r="D117">
        <v>1094.30004882813</v>
      </c>
      <c r="E117">
        <v>718.275146484375</v>
      </c>
      <c r="F117">
        <v>437.98291015625</v>
      </c>
      <c r="G117">
        <v>434.38986206054699</v>
      </c>
      <c r="I117" s="19">
        <f t="shared" si="7"/>
        <v>656.31713867188</v>
      </c>
      <c r="J117" s="19">
        <f t="shared" si="7"/>
        <v>283.88528442382801</v>
      </c>
      <c r="K117" s="19">
        <f t="shared" si="8"/>
        <v>457.59743957520038</v>
      </c>
      <c r="L117" s="20">
        <f t="shared" si="9"/>
        <v>1.6119096856462201</v>
      </c>
      <c r="M117" s="20">
        <f t="shared" si="12"/>
        <v>1.89933802737366</v>
      </c>
      <c r="P117" s="18">
        <f t="shared" si="10"/>
        <v>-0.32833717955811687</v>
      </c>
    </row>
    <row r="118" spans="1:16" x14ac:dyDescent="0.15">
      <c r="A118" s="18">
        <v>58.5</v>
      </c>
      <c r="B118" s="18">
        <v>116</v>
      </c>
      <c r="D118">
        <v>1077.55834960938</v>
      </c>
      <c r="E118">
        <v>710.69476318359398</v>
      </c>
      <c r="F118">
        <v>438.75177001953102</v>
      </c>
      <c r="G118">
        <v>434.96722412109398</v>
      </c>
      <c r="I118" s="19">
        <f t="shared" si="7"/>
        <v>638.80657958984898</v>
      </c>
      <c r="J118" s="19">
        <f t="shared" si="7"/>
        <v>275.7275390625</v>
      </c>
      <c r="K118" s="19">
        <f t="shared" si="8"/>
        <v>445.79730224609898</v>
      </c>
      <c r="L118" s="20">
        <f t="shared" si="9"/>
        <v>1.6168036887495985</v>
      </c>
      <c r="M118" s="20">
        <f t="shared" si="12"/>
        <v>1.9067098610091715</v>
      </c>
      <c r="P118" s="18">
        <f t="shared" si="10"/>
        <v>5.8514926753418572E-2</v>
      </c>
    </row>
    <row r="119" spans="1:16" x14ac:dyDescent="0.15">
      <c r="A119" s="18">
        <v>59</v>
      </c>
      <c r="B119" s="18">
        <v>117</v>
      </c>
      <c r="D119">
        <v>1084.72485351563</v>
      </c>
      <c r="E119">
        <v>715.35607910156295</v>
      </c>
      <c r="F119">
        <v>438.72186279296898</v>
      </c>
      <c r="G119">
        <v>435.08892822265602</v>
      </c>
      <c r="I119" s="19">
        <f t="shared" si="7"/>
        <v>646.00299072266102</v>
      </c>
      <c r="J119" s="19">
        <f t="shared" si="7"/>
        <v>280.26715087890693</v>
      </c>
      <c r="K119" s="19">
        <f t="shared" si="8"/>
        <v>449.81598510742617</v>
      </c>
      <c r="L119" s="20">
        <f t="shared" si="9"/>
        <v>1.6049543576434864</v>
      </c>
      <c r="M119" s="20">
        <f t="shared" si="12"/>
        <v>1.8973383604351926</v>
      </c>
      <c r="P119" s="18">
        <f t="shared" si="10"/>
        <v>-0.43327380798950249</v>
      </c>
    </row>
    <row r="120" spans="1:16" x14ac:dyDescent="0.15">
      <c r="A120" s="18">
        <v>59.5</v>
      </c>
      <c r="B120" s="18">
        <v>118</v>
      </c>
      <c r="D120">
        <v>1096.41235351563</v>
      </c>
      <c r="E120">
        <v>720.99066162109398</v>
      </c>
      <c r="F120">
        <v>439.17868041992199</v>
      </c>
      <c r="G120">
        <v>435.60559082031301</v>
      </c>
      <c r="I120" s="19">
        <f t="shared" si="7"/>
        <v>657.23367309570801</v>
      </c>
      <c r="J120" s="19">
        <f t="shared" si="7"/>
        <v>285.38507080078097</v>
      </c>
      <c r="K120" s="19">
        <f t="shared" si="8"/>
        <v>457.46412353516132</v>
      </c>
      <c r="L120" s="20">
        <f t="shared" si="9"/>
        <v>1.6029714597597284</v>
      </c>
      <c r="M120" s="20">
        <f t="shared" si="12"/>
        <v>1.8978332930835675</v>
      </c>
      <c r="P120" s="18">
        <f t="shared" si="10"/>
        <v>-0.40730120104082196</v>
      </c>
    </row>
    <row r="121" spans="1:16" x14ac:dyDescent="0.15">
      <c r="A121" s="18">
        <v>60</v>
      </c>
      <c r="B121" s="18">
        <v>119</v>
      </c>
      <c r="D121">
        <v>1106.01135253906</v>
      </c>
      <c r="E121">
        <v>725.82000732421898</v>
      </c>
      <c r="F121">
        <v>438.14190673828102</v>
      </c>
      <c r="G121">
        <v>434.81961059570301</v>
      </c>
      <c r="I121" s="19">
        <f t="shared" si="7"/>
        <v>667.86944580077898</v>
      </c>
      <c r="J121" s="19">
        <f t="shared" si="7"/>
        <v>291.00039672851597</v>
      </c>
      <c r="K121" s="19">
        <f t="shared" si="8"/>
        <v>464.16916809081783</v>
      </c>
      <c r="L121" s="20">
        <f t="shared" si="9"/>
        <v>1.5950808772396858</v>
      </c>
      <c r="M121" s="20">
        <f t="shared" si="12"/>
        <v>1.892420541095658</v>
      </c>
      <c r="P121" s="18">
        <f t="shared" si="10"/>
        <v>-0.69134647539126959</v>
      </c>
    </row>
    <row r="122" spans="1:16" x14ac:dyDescent="0.15">
      <c r="A122" s="18">
        <v>60.5</v>
      </c>
      <c r="B122" s="18">
        <v>120</v>
      </c>
      <c r="D122">
        <v>1114.6083984375</v>
      </c>
      <c r="E122">
        <v>728.98291015625</v>
      </c>
      <c r="F122">
        <v>439.07638549804699</v>
      </c>
      <c r="G122">
        <v>435.47564697265602</v>
      </c>
      <c r="I122" s="19">
        <f t="shared" si="7"/>
        <v>675.53201293945301</v>
      </c>
      <c r="J122" s="19">
        <f t="shared" si="7"/>
        <v>293.50726318359398</v>
      </c>
      <c r="K122" s="19">
        <f t="shared" si="8"/>
        <v>470.07692871093724</v>
      </c>
      <c r="L122" s="20">
        <f t="shared" si="9"/>
        <v>1.6015853359543468</v>
      </c>
      <c r="M122" s="20">
        <f t="shared" si="12"/>
        <v>1.9014028303424522</v>
      </c>
      <c r="P122" s="18">
        <f t="shared" si="10"/>
        <v>-0.21998240419426077</v>
      </c>
    </row>
    <row r="123" spans="1:16" x14ac:dyDescent="0.15">
      <c r="A123" s="18">
        <v>61</v>
      </c>
      <c r="B123" s="18">
        <v>121</v>
      </c>
      <c r="D123">
        <v>1109.228515625</v>
      </c>
      <c r="E123">
        <v>728.54852294921898</v>
      </c>
      <c r="F123">
        <v>438.44400024414102</v>
      </c>
      <c r="G123">
        <v>434.92648315429699</v>
      </c>
      <c r="I123" s="19">
        <f t="shared" si="7"/>
        <v>670.78451538085892</v>
      </c>
      <c r="J123" s="19">
        <f t="shared" si="7"/>
        <v>293.62203979492199</v>
      </c>
      <c r="K123" s="19">
        <f t="shared" si="8"/>
        <v>465.24908752441354</v>
      </c>
      <c r="L123" s="20">
        <f t="shared" si="9"/>
        <v>1.5845169110921071</v>
      </c>
      <c r="M123" s="20">
        <f t="shared" si="12"/>
        <v>1.8868122360123456</v>
      </c>
      <c r="P123" s="18">
        <f t="shared" si="10"/>
        <v>-0.98565379994425584</v>
      </c>
    </row>
    <row r="124" spans="1:16" x14ac:dyDescent="0.15">
      <c r="A124" s="18">
        <v>61.5</v>
      </c>
      <c r="B124" s="18">
        <v>122</v>
      </c>
      <c r="D124">
        <v>1108.29797363281</v>
      </c>
      <c r="E124">
        <v>727.75152587890602</v>
      </c>
      <c r="F124">
        <v>438.34994506835898</v>
      </c>
      <c r="G124">
        <v>434.88314819335898</v>
      </c>
      <c r="I124" s="19">
        <f t="shared" si="7"/>
        <v>669.94802856445108</v>
      </c>
      <c r="J124" s="19">
        <f t="shared" si="7"/>
        <v>292.86837768554705</v>
      </c>
      <c r="K124" s="19">
        <f t="shared" si="8"/>
        <v>464.94016418456818</v>
      </c>
      <c r="L124" s="20">
        <f t="shared" si="9"/>
        <v>1.5875396581182784</v>
      </c>
      <c r="M124" s="20">
        <f t="shared" si="12"/>
        <v>1.89231281357065</v>
      </c>
      <c r="P124" s="18">
        <f t="shared" si="10"/>
        <v>-0.69699969845864251</v>
      </c>
    </row>
    <row r="125" spans="1:16" x14ac:dyDescent="0.15">
      <c r="A125" s="18">
        <v>62</v>
      </c>
      <c r="B125" s="18">
        <v>123</v>
      </c>
      <c r="D125">
        <v>1100.93518066406</v>
      </c>
      <c r="E125">
        <v>726.058349609375</v>
      </c>
      <c r="F125">
        <v>438.06869506835898</v>
      </c>
      <c r="G125">
        <v>434.56341552734398</v>
      </c>
      <c r="I125" s="19">
        <f t="shared" si="7"/>
        <v>662.86648559570108</v>
      </c>
      <c r="J125" s="19">
        <f t="shared" si="7"/>
        <v>291.49493408203102</v>
      </c>
      <c r="K125" s="19">
        <f t="shared" si="8"/>
        <v>458.82003173827934</v>
      </c>
      <c r="L125" s="20">
        <f t="shared" si="9"/>
        <v>1.5740240329842594</v>
      </c>
      <c r="M125" s="20">
        <f t="shared" si="12"/>
        <v>1.8812750189687641</v>
      </c>
      <c r="P125" s="18">
        <f t="shared" si="10"/>
        <v>-1.2762306336501594</v>
      </c>
    </row>
    <row r="126" spans="1:16" x14ac:dyDescent="0.15">
      <c r="A126" s="18">
        <v>62.5</v>
      </c>
      <c r="B126" s="18">
        <v>124</v>
      </c>
      <c r="D126">
        <v>1097.91394042969</v>
      </c>
      <c r="E126">
        <v>726.00671386718795</v>
      </c>
      <c r="F126">
        <v>438.48077392578102</v>
      </c>
      <c r="G126">
        <v>435.04901123046898</v>
      </c>
      <c r="I126" s="19">
        <f t="shared" si="7"/>
        <v>659.43316650390898</v>
      </c>
      <c r="J126" s="19">
        <f t="shared" si="7"/>
        <v>290.95770263671898</v>
      </c>
      <c r="K126" s="19">
        <f t="shared" si="8"/>
        <v>455.76277465820567</v>
      </c>
      <c r="L126" s="20">
        <f t="shared" si="9"/>
        <v>1.5664227842328593</v>
      </c>
      <c r="M126" s="20">
        <f t="shared" si="12"/>
        <v>1.8761516007494972</v>
      </c>
      <c r="P126" s="18">
        <f t="shared" si="10"/>
        <v>-1.545092524413759</v>
      </c>
    </row>
    <row r="127" spans="1:16" x14ac:dyDescent="0.15">
      <c r="A127" s="18">
        <v>63</v>
      </c>
      <c r="B127" s="18">
        <v>125</v>
      </c>
      <c r="D127">
        <v>1084.40270996094</v>
      </c>
      <c r="E127">
        <v>719.60760498046898</v>
      </c>
      <c r="F127">
        <v>438.80392456054699</v>
      </c>
      <c r="G127">
        <v>435.34112548828102</v>
      </c>
      <c r="I127" s="19">
        <f t="shared" si="7"/>
        <v>645.59878540039301</v>
      </c>
      <c r="J127" s="19">
        <f t="shared" si="7"/>
        <v>284.26647949218795</v>
      </c>
      <c r="K127" s="19">
        <f t="shared" si="8"/>
        <v>446.61224975586146</v>
      </c>
      <c r="L127" s="20">
        <f t="shared" si="9"/>
        <v>1.5711041644927219</v>
      </c>
      <c r="M127" s="20">
        <f t="shared" si="12"/>
        <v>1.8833108115414929</v>
      </c>
      <c r="P127" s="18">
        <f t="shared" si="10"/>
        <v>-1.1693982383856039</v>
      </c>
    </row>
    <row r="128" spans="1:16" x14ac:dyDescent="0.15">
      <c r="A128" s="18">
        <v>63.5</v>
      </c>
      <c r="B128" s="18">
        <v>126</v>
      </c>
      <c r="D128">
        <v>1069.81872558594</v>
      </c>
      <c r="E128">
        <v>714.32830810546898</v>
      </c>
      <c r="F128">
        <v>437.88287353515602</v>
      </c>
      <c r="G128">
        <v>434.39556884765602</v>
      </c>
      <c r="I128" s="19">
        <f t="shared" si="7"/>
        <v>631.93585205078398</v>
      </c>
      <c r="J128" s="19">
        <f t="shared" si="7"/>
        <v>279.93273925781295</v>
      </c>
      <c r="K128" s="19">
        <f t="shared" si="8"/>
        <v>435.98293457031491</v>
      </c>
      <c r="L128" s="20">
        <f t="shared" si="9"/>
        <v>1.5574560364973336</v>
      </c>
      <c r="M128" s="20">
        <f t="shared" si="12"/>
        <v>1.8721405140782377</v>
      </c>
      <c r="P128" s="18">
        <f t="shared" si="10"/>
        <v>-1.7555825332902528</v>
      </c>
    </row>
    <row r="129" spans="1:16" x14ac:dyDescent="0.15">
      <c r="A129" s="18">
        <v>64</v>
      </c>
      <c r="B129" s="18">
        <v>127</v>
      </c>
      <c r="D129">
        <v>1078.53247070313</v>
      </c>
      <c r="E129">
        <v>716.86071777343795</v>
      </c>
      <c r="F129">
        <v>438.57992553710898</v>
      </c>
      <c r="G129">
        <v>434.91366577148398</v>
      </c>
      <c r="I129" s="19">
        <f t="shared" si="7"/>
        <v>639.95254516602108</v>
      </c>
      <c r="J129" s="19">
        <f t="shared" si="7"/>
        <v>281.94705200195398</v>
      </c>
      <c r="K129" s="19">
        <f t="shared" si="8"/>
        <v>442.58960876465335</v>
      </c>
      <c r="L129" s="20">
        <f t="shared" si="9"/>
        <v>1.569761434361747</v>
      </c>
      <c r="M129" s="20">
        <f t="shared" si="12"/>
        <v>1.8869237424747842</v>
      </c>
      <c r="P129" s="18">
        <f t="shared" si="10"/>
        <v>-0.97980226937607628</v>
      </c>
    </row>
    <row r="130" spans="1:16" x14ac:dyDescent="0.15">
      <c r="A130" s="18">
        <v>64.5</v>
      </c>
      <c r="B130" s="18">
        <v>128</v>
      </c>
      <c r="D130">
        <v>1069.91723632813</v>
      </c>
      <c r="E130">
        <v>711.92193603515602</v>
      </c>
      <c r="F130">
        <v>438.87518310546898</v>
      </c>
      <c r="G130">
        <v>435.42233276367199</v>
      </c>
      <c r="I130" s="19">
        <f t="shared" ref="I130:J152" si="13">D130-F130</f>
        <v>631.04205322266102</v>
      </c>
      <c r="J130" s="19">
        <f t="shared" si="13"/>
        <v>276.49960327148403</v>
      </c>
      <c r="K130" s="19">
        <f t="shared" ref="K130:K152" si="14">I130-0.7*J130</f>
        <v>437.49233093262222</v>
      </c>
      <c r="L130" s="20">
        <f t="shared" ref="L130:L152" si="15">K130/J130</f>
        <v>1.5822530150362126</v>
      </c>
      <c r="M130" s="20">
        <f t="shared" si="12"/>
        <v>1.901893153681383</v>
      </c>
      <c r="P130" s="18">
        <f t="shared" si="10"/>
        <v>-0.19425168022276956</v>
      </c>
    </row>
    <row r="131" spans="1:16" x14ac:dyDescent="0.15">
      <c r="A131" s="18">
        <v>65</v>
      </c>
      <c r="B131" s="18">
        <v>129</v>
      </c>
      <c r="D131">
        <v>1071.56201171875</v>
      </c>
      <c r="E131">
        <v>714.12451171875</v>
      </c>
      <c r="F131">
        <v>437.95242309570301</v>
      </c>
      <c r="G131">
        <v>434.24423217773398</v>
      </c>
      <c r="I131" s="19">
        <f t="shared" si="13"/>
        <v>633.60958862304699</v>
      </c>
      <c r="J131" s="19">
        <f t="shared" si="13"/>
        <v>279.88027954101602</v>
      </c>
      <c r="K131" s="19">
        <f t="shared" si="14"/>
        <v>437.69339294433576</v>
      </c>
      <c r="L131" s="20">
        <f t="shared" si="15"/>
        <v>1.5638593532281808</v>
      </c>
      <c r="M131" s="20">
        <f t="shared" si="12"/>
        <v>1.8859773224054841</v>
      </c>
      <c r="P131" s="18">
        <f t="shared" si="10"/>
        <v>-1.0294676057586785</v>
      </c>
    </row>
    <row r="132" spans="1:16" x14ac:dyDescent="0.15">
      <c r="A132" s="18">
        <v>65.5</v>
      </c>
      <c r="B132" s="18">
        <v>130</v>
      </c>
      <c r="D132">
        <v>1063.26110839844</v>
      </c>
      <c r="E132">
        <v>711.60894775390602</v>
      </c>
      <c r="F132">
        <v>438.49786376953102</v>
      </c>
      <c r="G132">
        <v>434.81588745117199</v>
      </c>
      <c r="I132" s="19">
        <f t="shared" si="13"/>
        <v>624.76324462890898</v>
      </c>
      <c r="J132" s="19">
        <f t="shared" si="13"/>
        <v>276.79306030273403</v>
      </c>
      <c r="K132" s="19">
        <f t="shared" si="14"/>
        <v>431.00810241699514</v>
      </c>
      <c r="L132" s="20">
        <f t="shared" si="15"/>
        <v>1.5571492361318346</v>
      </c>
      <c r="M132" s="20">
        <f t="shared" si="12"/>
        <v>1.8817450358412711</v>
      </c>
      <c r="P132" s="18">
        <f t="shared" si="10"/>
        <v>-1.2515655331987106</v>
      </c>
    </row>
    <row r="133" spans="1:16" x14ac:dyDescent="0.15">
      <c r="A133" s="18">
        <v>66</v>
      </c>
      <c r="B133" s="18">
        <v>131</v>
      </c>
      <c r="D133">
        <v>1075.03576660156</v>
      </c>
      <c r="E133">
        <v>718.09075927734398</v>
      </c>
      <c r="F133">
        <v>438.36648559570301</v>
      </c>
      <c r="G133">
        <v>434.95153808593801</v>
      </c>
      <c r="I133" s="19">
        <f t="shared" si="13"/>
        <v>636.66928100585699</v>
      </c>
      <c r="J133" s="19">
        <f t="shared" si="13"/>
        <v>283.13922119140597</v>
      </c>
      <c r="K133" s="19">
        <f t="shared" si="14"/>
        <v>438.47182617187286</v>
      </c>
      <c r="L133" s="20">
        <f t="shared" si="15"/>
        <v>1.5486085761161996</v>
      </c>
      <c r="M133" s="20">
        <f t="shared" si="12"/>
        <v>1.8756822063577692</v>
      </c>
      <c r="P133" s="18">
        <f t="shared" si="10"/>
        <v>-1.5697249589082192</v>
      </c>
    </row>
    <row r="134" spans="1:16" x14ac:dyDescent="0.15">
      <c r="A134" s="18">
        <v>66.5</v>
      </c>
      <c r="B134" s="18">
        <v>132</v>
      </c>
      <c r="D134">
        <v>1085.95300292969</v>
      </c>
      <c r="E134">
        <v>721.11877441406295</v>
      </c>
      <c r="F134">
        <v>438.39270019531301</v>
      </c>
      <c r="G134">
        <v>434.88687133789102</v>
      </c>
      <c r="I134" s="19">
        <f t="shared" si="13"/>
        <v>647.56030273437705</v>
      </c>
      <c r="J134" s="19">
        <f t="shared" si="13"/>
        <v>286.23190307617193</v>
      </c>
      <c r="K134" s="19">
        <f t="shared" si="14"/>
        <v>447.19797058105667</v>
      </c>
      <c r="L134" s="20">
        <f t="shared" si="15"/>
        <v>1.5623624263227167</v>
      </c>
      <c r="M134" s="20">
        <f t="shared" si="12"/>
        <v>1.8919138870964194</v>
      </c>
      <c r="P134" s="18">
        <f t="shared" ref="P134:P152" si="16">(M134-$O$2)/$O$2*100</f>
        <v>-0.71793418429349831</v>
      </c>
    </row>
    <row r="135" spans="1:16" x14ac:dyDescent="0.15">
      <c r="A135" s="18">
        <v>67</v>
      </c>
      <c r="B135" s="18">
        <v>133</v>
      </c>
      <c r="D135">
        <v>1085.16625976563</v>
      </c>
      <c r="E135">
        <v>718.96392822265602</v>
      </c>
      <c r="F135">
        <v>439.42376708984398</v>
      </c>
      <c r="G135">
        <v>435.62240600585898</v>
      </c>
      <c r="I135" s="19">
        <f t="shared" si="13"/>
        <v>645.74249267578602</v>
      </c>
      <c r="J135" s="19">
        <f t="shared" si="13"/>
        <v>283.34152221679705</v>
      </c>
      <c r="K135" s="19">
        <f t="shared" si="14"/>
        <v>447.4034271240281</v>
      </c>
      <c r="L135" s="20">
        <f t="shared" si="15"/>
        <v>1.5790252823647219</v>
      </c>
      <c r="M135" s="20">
        <f t="shared" si="12"/>
        <v>1.9110545736705578</v>
      </c>
      <c r="P135" s="18">
        <f t="shared" si="16"/>
        <v>0.28651264448257641</v>
      </c>
    </row>
    <row r="136" spans="1:16" x14ac:dyDescent="0.15">
      <c r="A136" s="18">
        <v>67.5</v>
      </c>
      <c r="B136" s="18">
        <v>134</v>
      </c>
      <c r="D136">
        <v>1083.95251464844</v>
      </c>
      <c r="E136">
        <v>719.02746582031295</v>
      </c>
      <c r="F136">
        <v>438.0869140625</v>
      </c>
      <c r="G136">
        <v>434.68453979492199</v>
      </c>
      <c r="I136" s="19">
        <f t="shared" si="13"/>
        <v>645.86560058594</v>
      </c>
      <c r="J136" s="19">
        <f t="shared" si="13"/>
        <v>284.34292602539097</v>
      </c>
      <c r="K136" s="19">
        <f t="shared" si="14"/>
        <v>446.82555236816631</v>
      </c>
      <c r="L136" s="20">
        <f t="shared" si="15"/>
        <v>1.5714319276867332</v>
      </c>
      <c r="M136" s="20">
        <f t="shared" si="12"/>
        <v>1.9059390495247022</v>
      </c>
      <c r="P136" s="18">
        <f t="shared" si="16"/>
        <v>1.8065011429821785E-2</v>
      </c>
    </row>
    <row r="137" spans="1:16" x14ac:dyDescent="0.15">
      <c r="A137" s="18">
        <v>68</v>
      </c>
      <c r="B137" s="18">
        <v>135</v>
      </c>
      <c r="D137">
        <v>1076.46130371094</v>
      </c>
      <c r="E137">
        <v>714.10583496093795</v>
      </c>
      <c r="F137">
        <v>438.720703125</v>
      </c>
      <c r="G137">
        <v>435.15274047851602</v>
      </c>
      <c r="I137" s="19">
        <f t="shared" si="13"/>
        <v>637.74060058594</v>
      </c>
      <c r="J137" s="19">
        <f t="shared" si="13"/>
        <v>278.95309448242193</v>
      </c>
      <c r="K137" s="19">
        <f t="shared" si="14"/>
        <v>442.47343444824469</v>
      </c>
      <c r="L137" s="20">
        <f t="shared" si="15"/>
        <v>1.5861929593189255</v>
      </c>
      <c r="M137" s="20">
        <f t="shared" si="12"/>
        <v>1.9231779116890273</v>
      </c>
      <c r="P137" s="18">
        <f t="shared" si="16"/>
        <v>0.92270969936174929</v>
      </c>
    </row>
    <row r="138" spans="1:16" x14ac:dyDescent="0.15">
      <c r="A138" s="18">
        <v>68.5</v>
      </c>
      <c r="B138" s="18">
        <v>136</v>
      </c>
      <c r="D138">
        <v>1073.779296875</v>
      </c>
      <c r="E138">
        <v>712.80731201171898</v>
      </c>
      <c r="F138">
        <v>438.21914672851602</v>
      </c>
      <c r="G138">
        <v>434.89514160156301</v>
      </c>
      <c r="I138" s="19">
        <f t="shared" si="13"/>
        <v>635.56015014648392</v>
      </c>
      <c r="J138" s="19">
        <f t="shared" si="13"/>
        <v>277.91217041015597</v>
      </c>
      <c r="K138" s="19">
        <f t="shared" si="14"/>
        <v>441.0216308593748</v>
      </c>
      <c r="L138" s="20">
        <f t="shared" si="15"/>
        <v>1.5869101026000199</v>
      </c>
      <c r="M138" s="20">
        <f t="shared" si="12"/>
        <v>1.9263728855022548</v>
      </c>
      <c r="P138" s="18">
        <f t="shared" si="16"/>
        <v>1.0903725103214685</v>
      </c>
    </row>
    <row r="139" spans="1:16" x14ac:dyDescent="0.15">
      <c r="A139" s="18">
        <v>69</v>
      </c>
      <c r="B139" s="18">
        <v>137</v>
      </c>
      <c r="D139">
        <v>1067.30395507813</v>
      </c>
      <c r="E139">
        <v>710.93829345703102</v>
      </c>
      <c r="F139">
        <v>438.44171142578102</v>
      </c>
      <c r="G139">
        <v>435.12368774414102</v>
      </c>
      <c r="I139" s="19">
        <f t="shared" si="13"/>
        <v>628.86224365234898</v>
      </c>
      <c r="J139" s="19">
        <f t="shared" si="13"/>
        <v>275.81460571289</v>
      </c>
      <c r="K139" s="19">
        <f t="shared" si="14"/>
        <v>435.79201965332595</v>
      </c>
      <c r="L139" s="20">
        <f t="shared" si="15"/>
        <v>1.5800179201059603</v>
      </c>
      <c r="M139" s="20">
        <f t="shared" si="12"/>
        <v>1.9219585335403284</v>
      </c>
      <c r="P139" s="18">
        <f t="shared" si="16"/>
        <v>0.85872032730890457</v>
      </c>
    </row>
    <row r="140" spans="1:16" x14ac:dyDescent="0.15">
      <c r="A140" s="18">
        <v>69.5</v>
      </c>
      <c r="B140" s="18">
        <v>138</v>
      </c>
      <c r="D140">
        <v>1067.98803710938</v>
      </c>
      <c r="E140">
        <v>712.46240234375</v>
      </c>
      <c r="F140">
        <v>438.36248779296898</v>
      </c>
      <c r="G140">
        <v>434.7939453125</v>
      </c>
      <c r="I140" s="19">
        <f t="shared" si="13"/>
        <v>629.62554931641102</v>
      </c>
      <c r="J140" s="19">
        <f t="shared" si="13"/>
        <v>277.66845703125</v>
      </c>
      <c r="K140" s="19">
        <f t="shared" si="14"/>
        <v>435.25762939453602</v>
      </c>
      <c r="L140" s="20">
        <f t="shared" si="15"/>
        <v>1.567544380259045</v>
      </c>
      <c r="M140" s="20">
        <f t="shared" si="12"/>
        <v>1.9119628242255462</v>
      </c>
      <c r="P140" s="18">
        <f t="shared" si="16"/>
        <v>0.33417495722975221</v>
      </c>
    </row>
    <row r="141" spans="1:16" x14ac:dyDescent="0.15">
      <c r="A141" s="18">
        <v>70</v>
      </c>
      <c r="B141" s="18">
        <v>139</v>
      </c>
      <c r="D141">
        <v>1074.62707519531</v>
      </c>
      <c r="E141">
        <v>714.55163574218795</v>
      </c>
      <c r="F141">
        <v>438.80764770507801</v>
      </c>
      <c r="G141">
        <v>435.34368896484398</v>
      </c>
      <c r="I141" s="19">
        <f t="shared" si="13"/>
        <v>635.81942749023199</v>
      </c>
      <c r="J141" s="19">
        <f t="shared" si="13"/>
        <v>279.20794677734398</v>
      </c>
      <c r="K141" s="19">
        <f t="shared" si="14"/>
        <v>440.37386474609121</v>
      </c>
      <c r="L141" s="20">
        <f t="shared" si="15"/>
        <v>1.5772253971598809</v>
      </c>
      <c r="M141" s="20">
        <f t="shared" si="12"/>
        <v>1.9241216716585152</v>
      </c>
      <c r="P141" s="18">
        <f t="shared" si="16"/>
        <v>0.97223544154483099</v>
      </c>
    </row>
    <row r="142" spans="1:16" x14ac:dyDescent="0.15">
      <c r="A142" s="18">
        <v>70.5</v>
      </c>
      <c r="B142" s="18">
        <v>140</v>
      </c>
      <c r="D142">
        <v>1074.95715332031</v>
      </c>
      <c r="E142">
        <v>717.46423339843795</v>
      </c>
      <c r="F142">
        <v>438.3203125</v>
      </c>
      <c r="G142">
        <v>435.11569213867199</v>
      </c>
      <c r="I142" s="19">
        <f t="shared" si="13"/>
        <v>636.63684082031</v>
      </c>
      <c r="J142" s="19">
        <f t="shared" si="13"/>
        <v>282.34854125976597</v>
      </c>
      <c r="K142" s="19">
        <f t="shared" si="14"/>
        <v>438.99286193847382</v>
      </c>
      <c r="L142" s="20">
        <f t="shared" si="15"/>
        <v>1.5547906143938321</v>
      </c>
      <c r="M142" s="20">
        <f t="shared" si="12"/>
        <v>1.9041647194245996</v>
      </c>
      <c r="P142" s="18">
        <f t="shared" si="16"/>
        <v>-7.5046603733342626E-2</v>
      </c>
    </row>
    <row r="143" spans="1:16" x14ac:dyDescent="0.15">
      <c r="A143" s="18">
        <v>71</v>
      </c>
      <c r="B143" s="18">
        <v>141</v>
      </c>
      <c r="D143">
        <v>1081.91906738281</v>
      </c>
      <c r="E143">
        <v>721.42999267578102</v>
      </c>
      <c r="F143">
        <v>438.61813354492199</v>
      </c>
      <c r="G143">
        <v>435.41976928710898</v>
      </c>
      <c r="I143" s="19">
        <f t="shared" si="13"/>
        <v>643.30093383788801</v>
      </c>
      <c r="J143" s="19">
        <f t="shared" si="13"/>
        <v>286.01022338867205</v>
      </c>
      <c r="K143" s="19">
        <f t="shared" si="14"/>
        <v>443.0937774658176</v>
      </c>
      <c r="L143" s="20">
        <f t="shared" si="15"/>
        <v>1.5492235634656937</v>
      </c>
      <c r="M143" s="20">
        <f t="shared" si="12"/>
        <v>1.9010754990285943</v>
      </c>
      <c r="P143" s="18">
        <f t="shared" si="16"/>
        <v>-0.23715978698511</v>
      </c>
    </row>
    <row r="144" spans="1:16" x14ac:dyDescent="0.15">
      <c r="A144" s="18">
        <v>71.5</v>
      </c>
      <c r="B144" s="18">
        <v>142</v>
      </c>
      <c r="D144">
        <v>1082.42431640625</v>
      </c>
      <c r="E144">
        <v>722.41339111328102</v>
      </c>
      <c r="F144">
        <v>437.93646240234398</v>
      </c>
      <c r="G144">
        <v>434.72470092773398</v>
      </c>
      <c r="I144" s="19">
        <f t="shared" si="13"/>
        <v>644.48785400390602</v>
      </c>
      <c r="J144" s="19">
        <f t="shared" si="13"/>
        <v>287.68869018554705</v>
      </c>
      <c r="K144" s="19">
        <f t="shared" si="14"/>
        <v>443.10577087402311</v>
      </c>
      <c r="L144" s="20">
        <f t="shared" si="15"/>
        <v>1.5402265921132965</v>
      </c>
      <c r="M144" s="20">
        <f t="shared" si="12"/>
        <v>1.8945563582083302</v>
      </c>
      <c r="P144" s="18">
        <f t="shared" si="16"/>
        <v>-0.57926508701683899</v>
      </c>
    </row>
    <row r="145" spans="1:16" x14ac:dyDescent="0.15">
      <c r="A145" s="18">
        <v>72</v>
      </c>
      <c r="B145" s="18">
        <v>143</v>
      </c>
      <c r="D145">
        <v>1087.50134277344</v>
      </c>
      <c r="E145">
        <v>726.52203369140602</v>
      </c>
      <c r="F145">
        <v>438.53805541992199</v>
      </c>
      <c r="G145">
        <v>435.21630859375</v>
      </c>
      <c r="I145" s="19">
        <f t="shared" si="13"/>
        <v>648.96328735351801</v>
      </c>
      <c r="J145" s="19">
        <f t="shared" si="13"/>
        <v>291.30572509765602</v>
      </c>
      <c r="K145" s="19">
        <f t="shared" si="14"/>
        <v>445.04927978515877</v>
      </c>
      <c r="L145" s="20">
        <f t="shared" si="15"/>
        <v>1.5277738864760122</v>
      </c>
      <c r="M145" s="20">
        <f t="shared" si="12"/>
        <v>1.8845814831031791</v>
      </c>
      <c r="P145" s="18">
        <f t="shared" si="16"/>
        <v>-1.1027171391675608</v>
      </c>
    </row>
    <row r="146" spans="1:16" x14ac:dyDescent="0.15">
      <c r="A146" s="18">
        <v>72.5</v>
      </c>
      <c r="B146" s="18">
        <v>144</v>
      </c>
      <c r="D146">
        <v>1090.89050292969</v>
      </c>
      <c r="E146">
        <v>729.11877441406295</v>
      </c>
      <c r="F146">
        <v>437.70761108398398</v>
      </c>
      <c r="G146">
        <v>434.49813842773398</v>
      </c>
      <c r="I146" s="19">
        <f t="shared" si="13"/>
        <v>653.18289184570608</v>
      </c>
      <c r="J146" s="19">
        <f t="shared" si="13"/>
        <v>294.62063598632898</v>
      </c>
      <c r="K146" s="19">
        <f t="shared" si="14"/>
        <v>446.9484466552758</v>
      </c>
      <c r="L146" s="20">
        <f t="shared" si="15"/>
        <v>1.5170303504334814</v>
      </c>
      <c r="M146" s="20">
        <f t="shared" si="12"/>
        <v>1.8763157775927812</v>
      </c>
      <c r="P146" s="18">
        <f t="shared" si="16"/>
        <v>-1.5364770074647502</v>
      </c>
    </row>
    <row r="147" spans="1:16" x14ac:dyDescent="0.15">
      <c r="A147" s="18">
        <v>73</v>
      </c>
      <c r="B147" s="18">
        <v>145</v>
      </c>
      <c r="D147">
        <v>1092.92822265625</v>
      </c>
      <c r="E147">
        <v>729.629638671875</v>
      </c>
      <c r="F147">
        <v>438.19491577148398</v>
      </c>
      <c r="G147">
        <v>434.94100952148398</v>
      </c>
      <c r="I147" s="19">
        <f t="shared" si="13"/>
        <v>654.73330688476608</v>
      </c>
      <c r="J147" s="19">
        <f t="shared" si="13"/>
        <v>294.68862915039102</v>
      </c>
      <c r="K147" s="19">
        <f t="shared" si="14"/>
        <v>448.45126647949235</v>
      </c>
      <c r="L147" s="20">
        <f t="shared" si="15"/>
        <v>1.5217800149683762</v>
      </c>
      <c r="M147" s="20">
        <f t="shared" si="12"/>
        <v>1.8835432726598091</v>
      </c>
      <c r="P147" s="18">
        <f t="shared" si="16"/>
        <v>-1.1571993638989417</v>
      </c>
    </row>
    <row r="148" spans="1:16" x14ac:dyDescent="0.15">
      <c r="A148" s="18">
        <v>73.5</v>
      </c>
      <c r="B148" s="18">
        <v>146</v>
      </c>
      <c r="D148">
        <v>1086.97143554688</v>
      </c>
      <c r="E148">
        <v>728.44061279296898</v>
      </c>
      <c r="F148">
        <v>437.79537963867199</v>
      </c>
      <c r="G148">
        <v>434.46737670898398</v>
      </c>
      <c r="I148" s="19">
        <f t="shared" si="13"/>
        <v>649.17605590820801</v>
      </c>
      <c r="J148" s="19">
        <f t="shared" si="13"/>
        <v>293.973236083985</v>
      </c>
      <c r="K148" s="19">
        <f t="shared" si="14"/>
        <v>443.3947906494185</v>
      </c>
      <c r="L148" s="20">
        <f t="shared" si="15"/>
        <v>1.5082828510373147</v>
      </c>
      <c r="M148" s="20">
        <f t="shared" si="12"/>
        <v>1.8725239392608808</v>
      </c>
      <c r="P148" s="18">
        <f t="shared" si="16"/>
        <v>-1.7354615095596242</v>
      </c>
    </row>
    <row r="149" spans="1:16" x14ac:dyDescent="0.15">
      <c r="A149" s="18">
        <v>74</v>
      </c>
      <c r="B149" s="18">
        <v>147</v>
      </c>
      <c r="D149">
        <v>1092.12890625</v>
      </c>
      <c r="E149">
        <v>729.35607910156295</v>
      </c>
      <c r="F149">
        <v>438.17468261718801</v>
      </c>
      <c r="G149">
        <v>434.94329833984398</v>
      </c>
      <c r="I149" s="19">
        <f t="shared" si="13"/>
        <v>653.95422363281205</v>
      </c>
      <c r="J149" s="19">
        <f t="shared" si="13"/>
        <v>294.41278076171898</v>
      </c>
      <c r="K149" s="19">
        <f t="shared" si="14"/>
        <v>447.86527709960876</v>
      </c>
      <c r="L149" s="20">
        <f t="shared" si="15"/>
        <v>1.521215471491659</v>
      </c>
      <c r="M149" s="20">
        <f t="shared" si="12"/>
        <v>1.8879343902473582</v>
      </c>
      <c r="P149" s="18">
        <f t="shared" si="16"/>
        <v>-0.9267664523880309</v>
      </c>
    </row>
    <row r="150" spans="1:16" x14ac:dyDescent="0.15">
      <c r="A150" s="18">
        <v>74.5</v>
      </c>
      <c r="B150" s="18">
        <v>148</v>
      </c>
      <c r="D150">
        <v>1084.55651855469</v>
      </c>
      <c r="E150">
        <v>727.46575927734398</v>
      </c>
      <c r="F150">
        <v>437.64178466796898</v>
      </c>
      <c r="G150">
        <v>434.61868286132801</v>
      </c>
      <c r="I150" s="19">
        <f t="shared" si="13"/>
        <v>646.91473388672102</v>
      </c>
      <c r="J150" s="19">
        <f t="shared" si="13"/>
        <v>292.84707641601597</v>
      </c>
      <c r="K150" s="19">
        <f t="shared" si="14"/>
        <v>441.92178039550987</v>
      </c>
      <c r="L150" s="20">
        <f t="shared" si="15"/>
        <v>1.5090530723541173</v>
      </c>
      <c r="M150" s="20">
        <f t="shared" si="12"/>
        <v>1.8782498216419496</v>
      </c>
      <c r="P150" s="18">
        <f t="shared" si="16"/>
        <v>-1.4349840748901568</v>
      </c>
    </row>
    <row r="151" spans="1:16" x14ac:dyDescent="0.15">
      <c r="A151" s="18">
        <v>75</v>
      </c>
      <c r="B151" s="18">
        <v>149</v>
      </c>
      <c r="D151">
        <v>1067.8330078125</v>
      </c>
      <c r="E151">
        <v>717.73498535156295</v>
      </c>
      <c r="F151">
        <v>438.46792602539102</v>
      </c>
      <c r="G151">
        <v>435.09262084960898</v>
      </c>
      <c r="I151" s="19">
        <f t="shared" si="13"/>
        <v>629.36508178710892</v>
      </c>
      <c r="J151" s="19">
        <f t="shared" si="13"/>
        <v>282.64236450195398</v>
      </c>
      <c r="K151" s="19">
        <f t="shared" si="14"/>
        <v>431.51542663574116</v>
      </c>
      <c r="L151" s="20">
        <f t="shared" si="15"/>
        <v>1.5267188533329652</v>
      </c>
      <c r="M151" s="20">
        <f t="shared" si="12"/>
        <v>1.8983934331529306</v>
      </c>
      <c r="P151" s="18">
        <f t="shared" si="16"/>
        <v>-0.37790670078802646</v>
      </c>
    </row>
    <row r="152" spans="1:16" x14ac:dyDescent="0.15">
      <c r="A152" s="18">
        <v>75.5</v>
      </c>
      <c r="B152" s="18">
        <v>150</v>
      </c>
      <c r="D152">
        <v>1070.28112792969</v>
      </c>
      <c r="E152">
        <v>720.41729736328102</v>
      </c>
      <c r="F152">
        <v>437.83242797851602</v>
      </c>
      <c r="G152">
        <v>434.52578735351602</v>
      </c>
      <c r="I152" s="19">
        <f t="shared" si="13"/>
        <v>632.44869995117392</v>
      </c>
      <c r="J152" s="19">
        <f t="shared" si="13"/>
        <v>285.891510009765</v>
      </c>
      <c r="K152" s="19">
        <f t="shared" si="14"/>
        <v>432.32464294433839</v>
      </c>
      <c r="L152" s="20">
        <f t="shared" si="15"/>
        <v>1.5121982563580563</v>
      </c>
      <c r="M152" s="20">
        <f t="shared" ref="M152:M158" si="17">L152+ABS($N$2)*A152</f>
        <v>1.8863506667101548</v>
      </c>
      <c r="P152" s="18">
        <f t="shared" si="16"/>
        <v>-1.0098755967983102</v>
      </c>
    </row>
    <row r="153" spans="1:16" x14ac:dyDescent="0.15">
      <c r="A153" s="18">
        <v>76</v>
      </c>
      <c r="B153" s="18">
        <v>151</v>
      </c>
      <c r="D153">
        <v>1061.30993652344</v>
      </c>
      <c r="E153">
        <v>712.033447265625</v>
      </c>
      <c r="F153">
        <v>438.65631103515602</v>
      </c>
      <c r="G153">
        <v>435.06069946289102</v>
      </c>
      <c r="I153" s="19">
        <f t="shared" ref="I153:I170" si="18">D153-F153</f>
        <v>622.65362548828398</v>
      </c>
      <c r="J153" s="19">
        <f t="shared" ref="J153:J170" si="19">E153-G153</f>
        <v>276.97274780273398</v>
      </c>
      <c r="K153" s="19">
        <f t="shared" ref="K153:K170" si="20">I153-0.7*J153</f>
        <v>428.77270202637021</v>
      </c>
      <c r="L153" s="20">
        <f t="shared" ref="L153:L170" si="21">K153/J153</f>
        <v>1.5480681959791636</v>
      </c>
      <c r="M153" s="20">
        <f t="shared" si="17"/>
        <v>1.924698436863395</v>
      </c>
      <c r="P153" s="18">
        <f t="shared" ref="P153:P170" si="22">(M153-$O$2)/$O$2*100</f>
        <v>1.0025023799195842</v>
      </c>
    </row>
    <row r="154" spans="1:16" x14ac:dyDescent="0.15">
      <c r="A154" s="18">
        <v>76.5</v>
      </c>
      <c r="B154" s="18">
        <v>152</v>
      </c>
      <c r="D154">
        <v>1055.04309082031</v>
      </c>
      <c r="E154">
        <v>710.48468017578102</v>
      </c>
      <c r="F154">
        <v>437.76290893554699</v>
      </c>
      <c r="G154">
        <v>434.11199951171898</v>
      </c>
      <c r="I154" s="19">
        <f t="shared" si="18"/>
        <v>617.28018188476301</v>
      </c>
      <c r="J154" s="19">
        <f t="shared" si="19"/>
        <v>276.37268066406205</v>
      </c>
      <c r="K154" s="19">
        <f t="shared" si="20"/>
        <v>423.8193054199196</v>
      </c>
      <c r="L154" s="20">
        <f t="shared" si="21"/>
        <v>1.5335065115755151</v>
      </c>
      <c r="M154" s="20">
        <f t="shared" si="17"/>
        <v>1.9126145829918797</v>
      </c>
      <c r="P154" s="18">
        <f t="shared" si="22"/>
        <v>0.36837733672303635</v>
      </c>
    </row>
    <row r="155" spans="1:16" x14ac:dyDescent="0.15">
      <c r="A155" s="18">
        <v>77</v>
      </c>
      <c r="B155" s="18">
        <v>153</v>
      </c>
      <c r="D155">
        <v>1056.29724121094</v>
      </c>
      <c r="E155">
        <v>710.55627441406295</v>
      </c>
      <c r="F155">
        <v>438.587646484375</v>
      </c>
      <c r="G155">
        <v>435.31890869140602</v>
      </c>
      <c r="I155" s="19">
        <f t="shared" si="18"/>
        <v>617.709594726565</v>
      </c>
      <c r="J155" s="19">
        <f t="shared" si="19"/>
        <v>275.23736572265693</v>
      </c>
      <c r="K155" s="19">
        <f t="shared" si="20"/>
        <v>425.04343872070513</v>
      </c>
      <c r="L155" s="20">
        <f t="shared" si="21"/>
        <v>1.5442795624958872</v>
      </c>
      <c r="M155" s="20">
        <f t="shared" si="17"/>
        <v>1.9258654644443849</v>
      </c>
      <c r="P155" s="18">
        <f t="shared" si="22"/>
        <v>1.0637445484425929</v>
      </c>
    </row>
    <row r="156" spans="1:16" x14ac:dyDescent="0.15">
      <c r="A156" s="18">
        <v>77.5</v>
      </c>
      <c r="B156" s="18">
        <v>154</v>
      </c>
      <c r="D156">
        <v>1057.083984375</v>
      </c>
      <c r="E156">
        <v>708.18206787109398</v>
      </c>
      <c r="F156">
        <v>438.04757690429699</v>
      </c>
      <c r="G156">
        <v>434.60244750976602</v>
      </c>
      <c r="I156" s="19">
        <f t="shared" si="18"/>
        <v>619.03640747070301</v>
      </c>
      <c r="J156" s="19">
        <f t="shared" si="19"/>
        <v>273.57962036132795</v>
      </c>
      <c r="K156" s="19">
        <f t="shared" si="20"/>
        <v>427.53067321777348</v>
      </c>
      <c r="L156" s="20">
        <f t="shared" si="21"/>
        <v>1.5627285126469435</v>
      </c>
      <c r="M156" s="20">
        <f t="shared" si="17"/>
        <v>1.9467922451275743</v>
      </c>
      <c r="P156" s="18">
        <f t="shared" si="22"/>
        <v>2.1619203329059702</v>
      </c>
    </row>
    <row r="157" spans="1:16" x14ac:dyDescent="0.15">
      <c r="A157" s="18">
        <v>78</v>
      </c>
      <c r="B157" s="18">
        <v>155</v>
      </c>
      <c r="D157">
        <v>1063.49487304688</v>
      </c>
      <c r="E157">
        <v>711.8212890625</v>
      </c>
      <c r="F157">
        <v>438.46365356445301</v>
      </c>
      <c r="G157">
        <v>435.09603881835898</v>
      </c>
      <c r="I157" s="19">
        <f t="shared" si="18"/>
        <v>625.03121948242699</v>
      </c>
      <c r="J157" s="19">
        <f t="shared" si="19"/>
        <v>276.72525024414102</v>
      </c>
      <c r="K157" s="19">
        <f t="shared" si="20"/>
        <v>431.32354431152828</v>
      </c>
      <c r="L157" s="20">
        <f t="shared" si="21"/>
        <v>1.5586707173667484</v>
      </c>
      <c r="M157" s="20">
        <f t="shared" si="17"/>
        <v>1.9452122803795124</v>
      </c>
      <c r="P157" s="18">
        <f t="shared" si="22"/>
        <v>2.0790084386736614</v>
      </c>
    </row>
    <row r="158" spans="1:16" x14ac:dyDescent="0.15">
      <c r="A158" s="18">
        <v>78.5</v>
      </c>
      <c r="B158" s="18">
        <v>156</v>
      </c>
      <c r="D158">
        <v>1055.79565429688</v>
      </c>
      <c r="E158">
        <v>706.34411621093795</v>
      </c>
      <c r="F158">
        <v>437.98889160156301</v>
      </c>
      <c r="G158">
        <v>434.740966796875</v>
      </c>
      <c r="I158" s="19">
        <f t="shared" si="18"/>
        <v>617.80676269531705</v>
      </c>
      <c r="J158" s="19">
        <f t="shared" si="19"/>
        <v>271.60314941406295</v>
      </c>
      <c r="K158" s="19">
        <f t="shared" si="20"/>
        <v>427.684558105473</v>
      </c>
      <c r="L158" s="20">
        <f t="shared" si="21"/>
        <v>1.5746671532643448</v>
      </c>
      <c r="M158" s="20">
        <f t="shared" si="17"/>
        <v>1.9636865468092419</v>
      </c>
      <c r="P158" s="18">
        <f t="shared" si="22"/>
        <v>3.048483502038331</v>
      </c>
    </row>
    <row r="159" spans="1:16" x14ac:dyDescent="0.15">
      <c r="A159" s="18">
        <v>79</v>
      </c>
      <c r="B159" s="18">
        <v>157</v>
      </c>
      <c r="D159">
        <v>1057.66076660156</v>
      </c>
      <c r="E159">
        <v>708.40246582031295</v>
      </c>
      <c r="F159">
        <v>438.78625488281301</v>
      </c>
      <c r="G159">
        <v>435.57168579101602</v>
      </c>
      <c r="I159" s="19">
        <f t="shared" si="18"/>
        <v>618.87451171874704</v>
      </c>
      <c r="J159" s="19">
        <f t="shared" si="19"/>
        <v>272.83078002929693</v>
      </c>
      <c r="K159" s="19">
        <f t="shared" si="20"/>
        <v>427.89296569823921</v>
      </c>
      <c r="L159" s="20">
        <f t="shared" si="21"/>
        <v>1.56834564506355</v>
      </c>
      <c r="M159" s="20">
        <f t="shared" ref="M159:M170" si="23">L159+ABS($N$2)*A159</f>
        <v>1.9598428691405803</v>
      </c>
      <c r="P159" s="18">
        <f t="shared" si="22"/>
        <v>2.8467786243072966</v>
      </c>
    </row>
    <row r="160" spans="1:16" x14ac:dyDescent="0.15">
      <c r="A160" s="18">
        <v>79.5</v>
      </c>
      <c r="B160" s="18">
        <v>158</v>
      </c>
      <c r="D160">
        <v>1057.77954101563</v>
      </c>
      <c r="E160">
        <v>708.30938720703102</v>
      </c>
      <c r="F160">
        <v>438.02252197265602</v>
      </c>
      <c r="G160">
        <v>434.7138671875</v>
      </c>
      <c r="I160" s="19">
        <f t="shared" si="18"/>
        <v>619.75701904297398</v>
      </c>
      <c r="J160" s="19">
        <f t="shared" si="19"/>
        <v>273.59552001953102</v>
      </c>
      <c r="K160" s="19">
        <f t="shared" si="20"/>
        <v>428.24015502930229</v>
      </c>
      <c r="L160" s="20">
        <f t="shared" si="21"/>
        <v>1.5652308743897989</v>
      </c>
      <c r="M160" s="20">
        <f t="shared" si="23"/>
        <v>1.9592059289989623</v>
      </c>
      <c r="P160" s="18">
        <f t="shared" si="22"/>
        <v>2.8133538825724433</v>
      </c>
    </row>
    <row r="161" spans="1:16" x14ac:dyDescent="0.15">
      <c r="A161" s="18">
        <v>80</v>
      </c>
      <c r="B161" s="18">
        <v>159</v>
      </c>
      <c r="D161">
        <v>1058.26916503906</v>
      </c>
      <c r="E161">
        <v>707.72589111328102</v>
      </c>
      <c r="F161">
        <v>438.54544067382801</v>
      </c>
      <c r="G161">
        <v>435.54714965820301</v>
      </c>
      <c r="I161" s="19">
        <f t="shared" si="18"/>
        <v>619.72372436523199</v>
      </c>
      <c r="J161" s="19">
        <f t="shared" si="19"/>
        <v>272.17874145507801</v>
      </c>
      <c r="K161" s="19">
        <f t="shared" si="20"/>
        <v>429.19860534667737</v>
      </c>
      <c r="L161" s="20">
        <f t="shared" si="21"/>
        <v>1.5768998087512829</v>
      </c>
      <c r="M161" s="20">
        <f t="shared" si="23"/>
        <v>1.9733526938925792</v>
      </c>
      <c r="P161" s="18">
        <f t="shared" si="22"/>
        <v>3.5557344173455978</v>
      </c>
    </row>
    <row r="162" spans="1:16" x14ac:dyDescent="0.15">
      <c r="A162" s="18">
        <v>80.5</v>
      </c>
      <c r="B162" s="18">
        <v>160</v>
      </c>
      <c r="D162">
        <v>1074.67346191406</v>
      </c>
      <c r="E162">
        <v>716.15637207031295</v>
      </c>
      <c r="F162">
        <v>437.58248901367199</v>
      </c>
      <c r="G162">
        <v>434.68252563476602</v>
      </c>
      <c r="I162" s="19">
        <f t="shared" si="18"/>
        <v>637.09097290038801</v>
      </c>
      <c r="J162" s="19">
        <f t="shared" si="19"/>
        <v>281.47384643554693</v>
      </c>
      <c r="K162" s="19">
        <f t="shared" si="20"/>
        <v>440.0592803955052</v>
      </c>
      <c r="L162" s="20">
        <f t="shared" si="21"/>
        <v>1.5634109028892382</v>
      </c>
      <c r="M162" s="20">
        <f t="shared" si="23"/>
        <v>1.9623416185626676</v>
      </c>
      <c r="P162" s="18">
        <f t="shared" si="22"/>
        <v>2.9779056308125327</v>
      </c>
    </row>
    <row r="163" spans="1:16" x14ac:dyDescent="0.15">
      <c r="A163" s="18">
        <v>81</v>
      </c>
      <c r="B163" s="18">
        <v>161</v>
      </c>
      <c r="D163">
        <v>936.68389892578102</v>
      </c>
      <c r="E163">
        <v>658.21032714843795</v>
      </c>
      <c r="F163">
        <v>438.51638793945301</v>
      </c>
      <c r="G163">
        <v>435.30236816406301</v>
      </c>
      <c r="I163" s="19">
        <f t="shared" si="18"/>
        <v>498.16751098632801</v>
      </c>
      <c r="J163" s="19">
        <f t="shared" si="19"/>
        <v>222.90795898437494</v>
      </c>
      <c r="K163" s="19">
        <f t="shared" si="20"/>
        <v>342.13193969726558</v>
      </c>
      <c r="L163" s="20">
        <f t="shared" si="21"/>
        <v>1.5348574418612295</v>
      </c>
      <c r="M163" s="20">
        <f t="shared" si="23"/>
        <v>1.9362659880667921</v>
      </c>
      <c r="P163" s="18">
        <f t="shared" si="22"/>
        <v>1.6095333805032217</v>
      </c>
    </row>
    <row r="164" spans="1:16" x14ac:dyDescent="0.15">
      <c r="A164" s="18">
        <v>81.5</v>
      </c>
      <c r="B164" s="18">
        <v>162</v>
      </c>
      <c r="D164">
        <v>1082.90478515625</v>
      </c>
      <c r="E164">
        <v>721.33740234375</v>
      </c>
      <c r="F164">
        <v>438.08892822265602</v>
      </c>
      <c r="G164">
        <v>434.64749145507801</v>
      </c>
      <c r="I164" s="19">
        <f t="shared" si="18"/>
        <v>644.81585693359398</v>
      </c>
      <c r="J164" s="19">
        <f t="shared" si="19"/>
        <v>286.68991088867199</v>
      </c>
      <c r="K164" s="19">
        <f t="shared" si="20"/>
        <v>444.13291931152361</v>
      </c>
      <c r="L164" s="20">
        <f t="shared" si="21"/>
        <v>1.5491752672244898</v>
      </c>
      <c r="M164" s="20">
        <f t="shared" si="23"/>
        <v>1.9530616439621855</v>
      </c>
      <c r="P164" s="18">
        <f t="shared" si="22"/>
        <v>2.4909199094554397</v>
      </c>
    </row>
    <row r="165" spans="1:16" x14ac:dyDescent="0.15">
      <c r="A165" s="18">
        <v>82</v>
      </c>
      <c r="B165" s="18">
        <v>163</v>
      </c>
      <c r="D165">
        <v>1079.07177734375</v>
      </c>
      <c r="E165">
        <v>722.79302978515602</v>
      </c>
      <c r="F165">
        <v>437.42062377929699</v>
      </c>
      <c r="G165">
        <v>434.15872192382801</v>
      </c>
      <c r="I165" s="19">
        <f t="shared" si="18"/>
        <v>641.65115356445301</v>
      </c>
      <c r="J165" s="19">
        <f t="shared" si="19"/>
        <v>288.63430786132801</v>
      </c>
      <c r="K165" s="19">
        <f t="shared" si="20"/>
        <v>439.60713806152341</v>
      </c>
      <c r="L165" s="20">
        <f t="shared" si="21"/>
        <v>1.5230592001305994</v>
      </c>
      <c r="M165" s="20">
        <f t="shared" si="23"/>
        <v>1.9294234074004282</v>
      </c>
      <c r="P165" s="18">
        <f t="shared" si="22"/>
        <v>1.25045491044144</v>
      </c>
    </row>
    <row r="166" spans="1:16" x14ac:dyDescent="0.15">
      <c r="A166" s="18">
        <v>82.5</v>
      </c>
      <c r="B166" s="18">
        <v>164</v>
      </c>
      <c r="D166">
        <v>1070.33374023438</v>
      </c>
      <c r="E166">
        <v>717.08581542968795</v>
      </c>
      <c r="F166">
        <v>437.79367065429699</v>
      </c>
      <c r="G166">
        <v>434.90823364257801</v>
      </c>
      <c r="I166" s="19">
        <f t="shared" si="18"/>
        <v>632.54006958008301</v>
      </c>
      <c r="J166" s="19">
        <f t="shared" si="19"/>
        <v>282.17758178710994</v>
      </c>
      <c r="K166" s="19">
        <f t="shared" si="20"/>
        <v>435.01576232910605</v>
      </c>
      <c r="L166" s="20">
        <f t="shared" si="21"/>
        <v>1.541638281730352</v>
      </c>
      <c r="M166" s="20">
        <f t="shared" si="23"/>
        <v>1.9504803195323139</v>
      </c>
      <c r="P166" s="18">
        <f t="shared" si="22"/>
        <v>2.3554596098688019</v>
      </c>
    </row>
    <row r="167" spans="1:16" x14ac:dyDescent="0.15">
      <c r="A167" s="18">
        <v>83</v>
      </c>
      <c r="B167" s="18">
        <v>165</v>
      </c>
      <c r="D167">
        <v>1069.12036132813</v>
      </c>
      <c r="E167">
        <v>715.39678955078102</v>
      </c>
      <c r="F167">
        <v>437.51296997070301</v>
      </c>
      <c r="G167">
        <v>434.38528442382801</v>
      </c>
      <c r="I167" s="19">
        <f t="shared" si="18"/>
        <v>631.60739135742699</v>
      </c>
      <c r="J167" s="19">
        <f t="shared" si="19"/>
        <v>281.01150512695301</v>
      </c>
      <c r="K167" s="19">
        <f t="shared" si="20"/>
        <v>434.89933776855992</v>
      </c>
      <c r="L167" s="20">
        <f t="shared" si="21"/>
        <v>1.5476211110007214</v>
      </c>
      <c r="M167" s="20">
        <f t="shared" si="23"/>
        <v>1.9589409793348165</v>
      </c>
      <c r="P167" s="18">
        <f t="shared" si="22"/>
        <v>2.7994501049359544</v>
      </c>
    </row>
    <row r="168" spans="1:16" x14ac:dyDescent="0.15">
      <c r="A168" s="18">
        <v>83.5</v>
      </c>
      <c r="B168" s="18">
        <v>166</v>
      </c>
      <c r="D168">
        <v>1061.86096191406</v>
      </c>
      <c r="E168">
        <v>710.10998535156295</v>
      </c>
      <c r="F168">
        <v>437.98205566406301</v>
      </c>
      <c r="G168">
        <v>434.82501220703102</v>
      </c>
      <c r="I168" s="19">
        <f t="shared" si="18"/>
        <v>623.87890624999704</v>
      </c>
      <c r="J168" s="19">
        <f t="shared" si="19"/>
        <v>275.28497314453193</v>
      </c>
      <c r="K168" s="19">
        <f t="shared" si="20"/>
        <v>431.17942504882467</v>
      </c>
      <c r="L168" s="20">
        <f t="shared" si="21"/>
        <v>1.5663020764393267</v>
      </c>
      <c r="M168" s="20">
        <f t="shared" si="23"/>
        <v>1.9800997753055549</v>
      </c>
      <c r="P168" s="18">
        <f t="shared" si="22"/>
        <v>3.9098013680010797</v>
      </c>
    </row>
    <row r="169" spans="1:16" x14ac:dyDescent="0.15">
      <c r="A169" s="18">
        <v>84</v>
      </c>
      <c r="B169" s="18">
        <v>167</v>
      </c>
      <c r="D169">
        <v>1062.63586425781</v>
      </c>
      <c r="E169">
        <v>712.2373046875</v>
      </c>
      <c r="F169">
        <v>437.24423217773398</v>
      </c>
      <c r="G169">
        <v>434.400390625</v>
      </c>
      <c r="I169" s="19">
        <f t="shared" si="18"/>
        <v>625.39163208007608</v>
      </c>
      <c r="J169" s="19">
        <f t="shared" si="19"/>
        <v>277.8369140625</v>
      </c>
      <c r="K169" s="19">
        <f t="shared" si="20"/>
        <v>430.90579223632608</v>
      </c>
      <c r="L169" s="20">
        <f t="shared" si="21"/>
        <v>1.5509306734503714</v>
      </c>
      <c r="M169" s="20">
        <f t="shared" si="23"/>
        <v>1.9672062028487327</v>
      </c>
      <c r="P169" s="18">
        <f t="shared" si="22"/>
        <v>3.2331846794781072</v>
      </c>
    </row>
    <row r="170" spans="1:16" x14ac:dyDescent="0.15">
      <c r="A170" s="18">
        <v>84.5</v>
      </c>
      <c r="B170" s="18">
        <v>168</v>
      </c>
      <c r="D170">
        <v>1059.18591308594</v>
      </c>
      <c r="E170">
        <v>714.13586425781295</v>
      </c>
      <c r="F170">
        <v>437.62326049804699</v>
      </c>
      <c r="G170">
        <v>434.68453979492199</v>
      </c>
      <c r="I170" s="19">
        <f t="shared" si="18"/>
        <v>621.56265258789301</v>
      </c>
      <c r="J170" s="19">
        <f t="shared" si="19"/>
        <v>279.45132446289097</v>
      </c>
      <c r="K170" s="19">
        <f t="shared" si="20"/>
        <v>425.94672546386937</v>
      </c>
      <c r="L170" s="20">
        <f t="shared" si="21"/>
        <v>1.5242251089077659</v>
      </c>
      <c r="M170" s="20">
        <f t="shared" si="23"/>
        <v>1.9429784688382603</v>
      </c>
      <c r="P170" s="18">
        <f t="shared" si="22"/>
        <v>1.9617845914514982</v>
      </c>
    </row>
    <row r="171" spans="1:16" x14ac:dyDescent="0.15">
      <c r="D171">
        <v>1055.24841308594</v>
      </c>
      <c r="E171">
        <v>712.38067626953102</v>
      </c>
      <c r="F171">
        <v>437.76004028320301</v>
      </c>
      <c r="G171">
        <v>434.70419311523398</v>
      </c>
      <c r="I171" s="19"/>
      <c r="J171" s="19"/>
      <c r="K171" s="19"/>
      <c r="L171" s="20"/>
      <c r="M171" s="20"/>
    </row>
    <row r="172" spans="1:16" x14ac:dyDescent="0.15">
      <c r="D172">
        <v>1068.64025878906</v>
      </c>
      <c r="E172">
        <v>720.24298095703102</v>
      </c>
      <c r="F172">
        <v>437.381591796875</v>
      </c>
      <c r="G172">
        <v>434.38784790039102</v>
      </c>
      <c r="I172" s="19"/>
      <c r="J172" s="19"/>
      <c r="K172" s="19"/>
      <c r="L172" s="20"/>
      <c r="M172" s="20"/>
    </row>
    <row r="173" spans="1:16" x14ac:dyDescent="0.15">
      <c r="D173">
        <v>1074.19860839844</v>
      </c>
      <c r="E173">
        <v>721.72637939453102</v>
      </c>
      <c r="F173">
        <v>437.54830932617199</v>
      </c>
      <c r="G173">
        <v>434.33114624023398</v>
      </c>
      <c r="I173" s="19"/>
      <c r="J173" s="19"/>
      <c r="K173" s="19"/>
      <c r="L173" s="20"/>
      <c r="M173" s="20"/>
    </row>
    <row r="174" spans="1:16" x14ac:dyDescent="0.15">
      <c r="D174">
        <v>1066.71166992188</v>
      </c>
      <c r="E174">
        <v>721.03399658203102</v>
      </c>
      <c r="F174">
        <v>438.17953491210898</v>
      </c>
      <c r="G174">
        <v>435.01739501953102</v>
      </c>
      <c r="I174" s="19"/>
      <c r="J174" s="19"/>
      <c r="K174" s="19"/>
      <c r="L174" s="20"/>
      <c r="M174" s="20"/>
    </row>
    <row r="175" spans="1:16" x14ac:dyDescent="0.15">
      <c r="D175">
        <v>1065.19445800781</v>
      </c>
      <c r="E175">
        <v>719.73626708984398</v>
      </c>
      <c r="F175">
        <v>437.85922241210898</v>
      </c>
      <c r="G175">
        <v>434.89712524414102</v>
      </c>
      <c r="I175" s="19"/>
      <c r="J175" s="19"/>
      <c r="K175" s="19"/>
      <c r="L175" s="20"/>
      <c r="M175" s="20"/>
    </row>
    <row r="176" spans="1:16" x14ac:dyDescent="0.15">
      <c r="D176">
        <v>1057.06323242188</v>
      </c>
      <c r="E176">
        <v>714.78967285156295</v>
      </c>
      <c r="F176">
        <v>438.03421020507801</v>
      </c>
      <c r="G176">
        <v>435.16329956054699</v>
      </c>
      <c r="I176" s="19"/>
      <c r="J176" s="19"/>
      <c r="K176" s="19"/>
      <c r="L176" s="20"/>
      <c r="M176" s="20"/>
    </row>
    <row r="177" spans="4:13" x14ac:dyDescent="0.15">
      <c r="D177">
        <v>1049.29638671875</v>
      </c>
      <c r="E177">
        <v>710.72900390625</v>
      </c>
      <c r="F177">
        <v>437.46109008789102</v>
      </c>
      <c r="G177">
        <v>434.63580322265602</v>
      </c>
      <c r="I177" s="19"/>
      <c r="J177" s="19"/>
      <c r="K177" s="19"/>
      <c r="L177" s="20"/>
      <c r="M177" s="20"/>
    </row>
    <row r="178" spans="4:13" x14ac:dyDescent="0.15">
      <c r="D178">
        <v>1051.21862792969</v>
      </c>
      <c r="E178">
        <v>711.6162109375</v>
      </c>
      <c r="F178">
        <v>438.30691528320301</v>
      </c>
      <c r="G178">
        <v>435.16271972656301</v>
      </c>
      <c r="I178" s="19"/>
      <c r="J178" s="19"/>
      <c r="K178" s="19"/>
      <c r="L178" s="19"/>
    </row>
    <row r="179" spans="4:13" x14ac:dyDescent="0.15">
      <c r="D179">
        <v>1050.38586425781</v>
      </c>
      <c r="E179">
        <v>712.01452636718795</v>
      </c>
      <c r="F179">
        <v>437.45596313476602</v>
      </c>
      <c r="G179">
        <v>434.33969116210898</v>
      </c>
      <c r="I179" s="19"/>
      <c r="J179" s="19"/>
      <c r="K179" s="19"/>
      <c r="L179" s="19"/>
    </row>
    <row r="180" spans="4:13" x14ac:dyDescent="0.15">
      <c r="D180">
        <v>1046.57470703125</v>
      </c>
      <c r="E180">
        <v>708.98156738281295</v>
      </c>
      <c r="F180">
        <v>438.09832763671898</v>
      </c>
      <c r="G180">
        <v>435.20062255859398</v>
      </c>
      <c r="I180" s="19"/>
      <c r="J180" s="19"/>
      <c r="K180" s="19"/>
      <c r="L180" s="19"/>
    </row>
    <row r="181" spans="4:13" x14ac:dyDescent="0.15">
      <c r="D181">
        <v>1059.17041015625</v>
      </c>
      <c r="E181">
        <v>719.18670654296898</v>
      </c>
      <c r="F181">
        <v>437.517822265625</v>
      </c>
      <c r="G181">
        <v>434.21429443359398</v>
      </c>
      <c r="I181" s="19"/>
      <c r="J181" s="19"/>
      <c r="K181" s="19"/>
      <c r="L181" s="19"/>
    </row>
    <row r="182" spans="4:13" x14ac:dyDescent="0.15">
      <c r="D182">
        <v>1058.14599609375</v>
      </c>
      <c r="E182">
        <v>715.46392822265602</v>
      </c>
      <c r="F182">
        <v>438.098876953125</v>
      </c>
      <c r="G182">
        <v>434.96124267578102</v>
      </c>
      <c r="I182" s="19"/>
      <c r="J182" s="19"/>
      <c r="K182" s="19"/>
      <c r="L182" s="19"/>
    </row>
    <row r="183" spans="4:13" x14ac:dyDescent="0.15">
      <c r="D183">
        <v>1054.47412109375</v>
      </c>
      <c r="E183">
        <v>714.76013183593795</v>
      </c>
      <c r="F183">
        <v>438.08834838867199</v>
      </c>
      <c r="G183">
        <v>434.94073486328102</v>
      </c>
      <c r="I183" s="19"/>
      <c r="J183" s="19"/>
      <c r="K183" s="19"/>
      <c r="L183" s="19"/>
    </row>
    <row r="184" spans="4:13" x14ac:dyDescent="0.15">
      <c r="D184">
        <v>1051.29907226563</v>
      </c>
      <c r="E184">
        <v>713.62371826171898</v>
      </c>
      <c r="F184">
        <v>437.75860595703102</v>
      </c>
      <c r="G184">
        <v>434.4462890625</v>
      </c>
      <c r="I184" s="19"/>
      <c r="J184" s="19"/>
      <c r="K184" s="19"/>
      <c r="L184" s="19"/>
    </row>
    <row r="185" spans="4:13" x14ac:dyDescent="0.15">
      <c r="D185">
        <v>1065.19763183594</v>
      </c>
      <c r="E185">
        <v>720.3212890625</v>
      </c>
      <c r="F185">
        <v>438.43487548828102</v>
      </c>
      <c r="G185">
        <v>435.31405639648398</v>
      </c>
      <c r="I185" s="19"/>
      <c r="J185" s="19"/>
      <c r="K185" s="19"/>
      <c r="L185" s="19"/>
    </row>
    <row r="186" spans="4:13" x14ac:dyDescent="0.15">
      <c r="D186">
        <v>1064.53247070313</v>
      </c>
      <c r="E186">
        <v>722.08453369140602</v>
      </c>
      <c r="F186">
        <v>437.76687622070301</v>
      </c>
      <c r="G186">
        <v>434.42660522460898</v>
      </c>
      <c r="I186" s="19"/>
      <c r="J186" s="19"/>
      <c r="K186" s="19"/>
      <c r="L186" s="19"/>
    </row>
    <row r="187" spans="4:13" x14ac:dyDescent="0.15">
      <c r="D187">
        <v>1059.11413574219</v>
      </c>
      <c r="E187">
        <v>720.18957519531295</v>
      </c>
      <c r="F187">
        <v>437.50442504882801</v>
      </c>
      <c r="G187">
        <v>434.15646362304699</v>
      </c>
      <c r="I187" s="19"/>
      <c r="J187" s="19"/>
      <c r="K187" s="19"/>
      <c r="L187" s="19"/>
    </row>
    <row r="188" spans="4:13" x14ac:dyDescent="0.15">
      <c r="D188">
        <v>1050.21862792969</v>
      </c>
      <c r="E188">
        <v>714.73187255859398</v>
      </c>
      <c r="F188">
        <v>438.34854125976602</v>
      </c>
      <c r="G188">
        <v>435.29382324218801</v>
      </c>
      <c r="I188" s="19"/>
      <c r="J188" s="19"/>
      <c r="K188" s="19"/>
      <c r="L188" s="19"/>
    </row>
    <row r="189" spans="4:13" x14ac:dyDescent="0.15">
      <c r="D189">
        <v>1038.53271484375</v>
      </c>
      <c r="E189">
        <v>708.654541015625</v>
      </c>
      <c r="F189">
        <v>438.36590576171898</v>
      </c>
      <c r="G189">
        <v>434.67825317382801</v>
      </c>
      <c r="I189" s="19"/>
      <c r="J189" s="19"/>
      <c r="K189" s="19"/>
      <c r="L189" s="19"/>
    </row>
    <row r="190" spans="4:13" x14ac:dyDescent="0.15">
      <c r="D190">
        <v>1028.09228515625</v>
      </c>
      <c r="E190">
        <v>703.6669921875</v>
      </c>
      <c r="F190">
        <v>437.14733886718801</v>
      </c>
      <c r="G190">
        <v>434.18865966796898</v>
      </c>
      <c r="I190" s="19"/>
      <c r="J190" s="19"/>
      <c r="K190" s="19"/>
      <c r="L190" s="19"/>
    </row>
    <row r="191" spans="4:13" x14ac:dyDescent="0.15">
      <c r="D191">
        <v>1020.25286865234</v>
      </c>
      <c r="E191">
        <v>698.14758300781295</v>
      </c>
      <c r="F191">
        <v>438.51953125</v>
      </c>
      <c r="G191">
        <v>435.361083984375</v>
      </c>
      <c r="I191" s="19"/>
      <c r="J191" s="19"/>
      <c r="K191" s="19"/>
      <c r="L191" s="19"/>
    </row>
    <row r="192" spans="4:13" x14ac:dyDescent="0.15">
      <c r="I192" s="19"/>
      <c r="J192" s="19"/>
      <c r="K192" s="19"/>
      <c r="L192" s="19"/>
    </row>
    <row r="193" spans="9:12" x14ac:dyDescent="0.15">
      <c r="I193" s="19"/>
      <c r="J193" s="19"/>
      <c r="K193" s="19"/>
      <c r="L193" s="19"/>
    </row>
    <row r="194" spans="9:12" x14ac:dyDescent="0.15">
      <c r="I194" s="19"/>
      <c r="J194" s="19"/>
      <c r="K194" s="19"/>
      <c r="L194" s="19"/>
    </row>
    <row r="195" spans="9:12" x14ac:dyDescent="0.15">
      <c r="I195" s="19"/>
      <c r="J195" s="19"/>
      <c r="K195" s="19"/>
      <c r="L195" s="19"/>
    </row>
    <row r="196" spans="9:12" x14ac:dyDescent="0.15">
      <c r="I196" s="19"/>
      <c r="J196" s="19"/>
      <c r="K196" s="19"/>
      <c r="L196" s="19"/>
    </row>
    <row r="197" spans="9:12" x14ac:dyDescent="0.15">
      <c r="I197" s="19"/>
      <c r="J197" s="19"/>
      <c r="K197" s="19"/>
      <c r="L197" s="19"/>
    </row>
    <row r="198" spans="9:12" x14ac:dyDescent="0.15">
      <c r="I198" s="19"/>
      <c r="J198" s="19"/>
      <c r="K198" s="19"/>
      <c r="L198" s="19"/>
    </row>
    <row r="199" spans="9:12" x14ac:dyDescent="0.15">
      <c r="I199" s="19"/>
      <c r="J199" s="19"/>
      <c r="K199" s="19"/>
      <c r="L199" s="19"/>
    </row>
    <row r="200" spans="9:12" x14ac:dyDescent="0.15">
      <c r="I200" s="19"/>
      <c r="J200" s="19"/>
      <c r="K200" s="19"/>
      <c r="L200" s="19"/>
    </row>
    <row r="201" spans="9:12" x14ac:dyDescent="0.15">
      <c r="I201" s="19"/>
      <c r="J201" s="19"/>
      <c r="K201" s="19"/>
      <c r="L201" s="19"/>
    </row>
    <row r="202" spans="9:12" x14ac:dyDescent="0.15">
      <c r="I202" s="19"/>
      <c r="J202" s="19"/>
      <c r="K202" s="19"/>
      <c r="L202" s="19"/>
    </row>
    <row r="203" spans="9:12" x14ac:dyDescent="0.15">
      <c r="I203" s="19"/>
      <c r="J203" s="19"/>
      <c r="K203" s="19"/>
      <c r="L203" s="19"/>
    </row>
    <row r="204" spans="9:12" x14ac:dyDescent="0.15">
      <c r="I204" s="19"/>
      <c r="J204" s="19"/>
      <c r="K204" s="19"/>
      <c r="L204" s="19"/>
    </row>
    <row r="205" spans="9:12" x14ac:dyDescent="0.15">
      <c r="I205" s="19"/>
      <c r="J205" s="19"/>
      <c r="K205" s="19"/>
      <c r="L205" s="19"/>
    </row>
    <row r="206" spans="9:12" x14ac:dyDescent="0.15">
      <c r="I206" s="19"/>
      <c r="J206" s="19"/>
      <c r="K206" s="19"/>
      <c r="L206" s="19"/>
    </row>
    <row r="207" spans="9:12" x14ac:dyDescent="0.15">
      <c r="I207" s="19"/>
      <c r="J207" s="19"/>
      <c r="K207" s="19"/>
      <c r="L207" s="19"/>
    </row>
    <row r="208" spans="9:12" x14ac:dyDescent="0.15">
      <c r="I208" s="19"/>
      <c r="J208" s="19"/>
      <c r="K208" s="19"/>
      <c r="L208" s="19"/>
    </row>
    <row r="209" spans="9:12" x14ac:dyDescent="0.15">
      <c r="I209" s="19"/>
      <c r="J209" s="19"/>
      <c r="K209" s="19"/>
      <c r="L209" s="19"/>
    </row>
    <row r="210" spans="9:12" x14ac:dyDescent="0.15">
      <c r="I210" s="19"/>
      <c r="J210" s="19"/>
      <c r="K210" s="19"/>
      <c r="L210" s="19"/>
    </row>
    <row r="211" spans="9:12" x14ac:dyDescent="0.15">
      <c r="I211" s="19"/>
      <c r="J211" s="19"/>
      <c r="K211" s="19"/>
      <c r="L211" s="19"/>
    </row>
    <row r="212" spans="9:12" x14ac:dyDescent="0.15">
      <c r="I212" s="19"/>
      <c r="J212" s="19"/>
      <c r="K212" s="19"/>
      <c r="L212" s="19"/>
    </row>
    <row r="213" spans="9:12" x14ac:dyDescent="0.15">
      <c r="I213" s="19"/>
      <c r="J213" s="19"/>
      <c r="K213" s="19"/>
      <c r="L213" s="19"/>
    </row>
    <row r="214" spans="9:12" x14ac:dyDescent="0.15">
      <c r="I214" s="19"/>
      <c r="J214" s="19"/>
      <c r="K214" s="19"/>
      <c r="L214" s="19"/>
    </row>
    <row r="215" spans="9:12" x14ac:dyDescent="0.15">
      <c r="I215" s="19"/>
      <c r="J215" s="19"/>
      <c r="K215" s="19"/>
      <c r="L215" s="19"/>
    </row>
    <row r="216" spans="9:12" x14ac:dyDescent="0.15">
      <c r="I216" s="19"/>
      <c r="J216" s="19"/>
      <c r="K216" s="19"/>
      <c r="L216" s="19"/>
    </row>
    <row r="217" spans="9:12" x14ac:dyDescent="0.15">
      <c r="I217" s="19"/>
      <c r="J217" s="19"/>
      <c r="K217" s="19"/>
      <c r="L217" s="19"/>
    </row>
    <row r="218" spans="9:12" x14ac:dyDescent="0.15">
      <c r="I218" s="19"/>
      <c r="J218" s="19"/>
      <c r="K218" s="19"/>
      <c r="L218" s="19"/>
    </row>
    <row r="219" spans="9:12" x14ac:dyDescent="0.15">
      <c r="I219" s="19"/>
      <c r="J219" s="19"/>
      <c r="K219" s="19"/>
      <c r="L219" s="19"/>
    </row>
    <row r="220" spans="9:12" x14ac:dyDescent="0.15">
      <c r="I220" s="19"/>
      <c r="J220" s="19"/>
      <c r="K220" s="19"/>
      <c r="L220" s="19"/>
    </row>
    <row r="221" spans="9:12" x14ac:dyDescent="0.15">
      <c r="I221" s="19"/>
      <c r="J221" s="19"/>
      <c r="K221" s="19"/>
      <c r="L221" s="19"/>
    </row>
    <row r="222" spans="9:12" x14ac:dyDescent="0.15">
      <c r="I222" s="19"/>
      <c r="J222" s="19"/>
      <c r="K222" s="19"/>
      <c r="L222" s="19"/>
    </row>
    <row r="223" spans="9:12" x14ac:dyDescent="0.15">
      <c r="I223" s="19"/>
      <c r="J223" s="19"/>
      <c r="K223" s="19"/>
      <c r="L223" s="19"/>
    </row>
    <row r="224" spans="9:12" x14ac:dyDescent="0.15">
      <c r="I224" s="19"/>
      <c r="J224" s="19"/>
      <c r="K224" s="19"/>
      <c r="L224" s="19"/>
    </row>
    <row r="225" spans="9:12" x14ac:dyDescent="0.15">
      <c r="I225" s="19"/>
      <c r="J225" s="19"/>
      <c r="K225" s="19"/>
      <c r="L225" s="19"/>
    </row>
    <row r="226" spans="9:12" x14ac:dyDescent="0.15">
      <c r="I226" s="19"/>
      <c r="J226" s="19"/>
      <c r="K226" s="19"/>
      <c r="L226" s="19"/>
    </row>
    <row r="227" spans="9:12" x14ac:dyDescent="0.15">
      <c r="I227" s="19"/>
      <c r="J227" s="19"/>
      <c r="K227" s="19"/>
      <c r="L227" s="19"/>
    </row>
    <row r="228" spans="9:12" x14ac:dyDescent="0.15">
      <c r="I228" s="19"/>
      <c r="J228" s="19"/>
      <c r="K228" s="19"/>
      <c r="L228" s="19"/>
    </row>
    <row r="229" spans="9:12" x14ac:dyDescent="0.15">
      <c r="I229" s="19"/>
      <c r="J229" s="19"/>
      <c r="K229" s="19"/>
      <c r="L229" s="19"/>
    </row>
    <row r="230" spans="9:12" x14ac:dyDescent="0.15">
      <c r="I230" s="19"/>
      <c r="J230" s="19"/>
      <c r="K230" s="19"/>
      <c r="L230" s="19"/>
    </row>
    <row r="231" spans="9:12" x14ac:dyDescent="0.15">
      <c r="I231" s="19"/>
      <c r="J231" s="19"/>
      <c r="K231" s="19"/>
      <c r="L231" s="19"/>
    </row>
    <row r="232" spans="9:12" x14ac:dyDescent="0.15">
      <c r="I232" s="19"/>
      <c r="J232" s="19"/>
      <c r="K232" s="19"/>
      <c r="L232" s="19"/>
    </row>
    <row r="233" spans="9:12" x14ac:dyDescent="0.15">
      <c r="I233" s="19"/>
      <c r="J233" s="19"/>
      <c r="K233" s="19"/>
      <c r="L233" s="19"/>
    </row>
    <row r="234" spans="9:12" x14ac:dyDescent="0.15">
      <c r="I234" s="19"/>
      <c r="J234" s="19"/>
      <c r="K234" s="19"/>
      <c r="L234" s="19"/>
    </row>
    <row r="235" spans="9:12" x14ac:dyDescent="0.15">
      <c r="I235" s="19"/>
      <c r="J235" s="19"/>
      <c r="K235" s="19"/>
      <c r="L235" s="19"/>
    </row>
    <row r="236" spans="9:12" x14ac:dyDescent="0.15">
      <c r="I236" s="19"/>
      <c r="J236" s="19"/>
      <c r="K236" s="19"/>
      <c r="L236" s="19"/>
    </row>
    <row r="237" spans="9:12" x14ac:dyDescent="0.15">
      <c r="I237" s="19"/>
      <c r="J237" s="19"/>
      <c r="K237" s="19"/>
      <c r="L237" s="19"/>
    </row>
    <row r="238" spans="9:12" x14ac:dyDescent="0.15">
      <c r="I238" s="19"/>
      <c r="J238" s="19"/>
      <c r="K238" s="19"/>
      <c r="L238" s="19"/>
    </row>
    <row r="239" spans="9:12" x14ac:dyDescent="0.15">
      <c r="I239" s="19"/>
      <c r="J239" s="19"/>
      <c r="K239" s="19"/>
      <c r="L239" s="19"/>
    </row>
    <row r="240" spans="9:12" x14ac:dyDescent="0.15">
      <c r="I240" s="19"/>
      <c r="J240" s="19"/>
      <c r="K240" s="19"/>
      <c r="L240" s="19"/>
    </row>
    <row r="241" spans="9:12" x14ac:dyDescent="0.15">
      <c r="I241" s="19"/>
      <c r="J241" s="19"/>
      <c r="K241" s="19"/>
      <c r="L241" s="19"/>
    </row>
    <row r="242" spans="9:12" x14ac:dyDescent="0.15">
      <c r="I242" s="19"/>
      <c r="J242" s="19"/>
      <c r="K242" s="19"/>
      <c r="L242" s="19"/>
    </row>
    <row r="243" spans="9:12" x14ac:dyDescent="0.15">
      <c r="I243" s="19"/>
      <c r="J243" s="19"/>
      <c r="K243" s="19"/>
      <c r="L243" s="19"/>
    </row>
    <row r="244" spans="9:12" x14ac:dyDescent="0.15">
      <c r="I244" s="19"/>
      <c r="J244" s="19"/>
      <c r="K244" s="19"/>
      <c r="L244" s="19"/>
    </row>
    <row r="245" spans="9:12" x14ac:dyDescent="0.15">
      <c r="I245" s="19"/>
      <c r="J245" s="19"/>
      <c r="K245" s="19"/>
      <c r="L245" s="19"/>
    </row>
    <row r="246" spans="9:12" x14ac:dyDescent="0.15">
      <c r="I246" s="19"/>
      <c r="J246" s="19"/>
      <c r="K246" s="19"/>
      <c r="L246" s="19"/>
    </row>
    <row r="247" spans="9:12" x14ac:dyDescent="0.15">
      <c r="I247" s="19"/>
      <c r="J247" s="19"/>
      <c r="K247" s="19"/>
      <c r="L247" s="19"/>
    </row>
    <row r="248" spans="9:12" x14ac:dyDescent="0.15">
      <c r="I248" s="19"/>
      <c r="J248" s="19"/>
      <c r="K248" s="19"/>
      <c r="L248" s="19"/>
    </row>
    <row r="249" spans="9:12" x14ac:dyDescent="0.15">
      <c r="I249" s="19"/>
      <c r="J249" s="19"/>
      <c r="K249" s="19"/>
      <c r="L249" s="19"/>
    </row>
    <row r="250" spans="9:12" x14ac:dyDescent="0.15">
      <c r="I250" s="19"/>
      <c r="J250" s="19"/>
      <c r="K250" s="19"/>
      <c r="L250" s="19"/>
    </row>
    <row r="251" spans="9:12" x14ac:dyDescent="0.15">
      <c r="I251" s="19"/>
      <c r="J251" s="19"/>
      <c r="K251" s="19"/>
      <c r="L251" s="19"/>
    </row>
    <row r="252" spans="9:12" x14ac:dyDescent="0.15">
      <c r="I252" s="19"/>
      <c r="J252" s="19"/>
      <c r="K252" s="19"/>
      <c r="L252" s="19"/>
    </row>
    <row r="253" spans="9:12" x14ac:dyDescent="0.15">
      <c r="I253" s="19"/>
      <c r="J253" s="19"/>
      <c r="K253" s="19"/>
      <c r="L253" s="19"/>
    </row>
    <row r="254" spans="9:12" x14ac:dyDescent="0.15">
      <c r="I254" s="19"/>
      <c r="J254" s="19"/>
      <c r="K254" s="19"/>
      <c r="L254" s="19"/>
    </row>
    <row r="255" spans="9:12" x14ac:dyDescent="0.15">
      <c r="I255" s="19"/>
      <c r="J255" s="19"/>
      <c r="K255" s="19"/>
      <c r="L255" s="19"/>
    </row>
    <row r="256" spans="9:12" x14ac:dyDescent="0.15">
      <c r="I256" s="19"/>
      <c r="J256" s="19"/>
      <c r="K256" s="19"/>
      <c r="L256" s="19"/>
    </row>
    <row r="257" spans="9:12" x14ac:dyDescent="0.15">
      <c r="I257" s="19"/>
      <c r="J257" s="19"/>
      <c r="K257" s="19"/>
      <c r="L257" s="19"/>
    </row>
    <row r="258" spans="9:12" x14ac:dyDescent="0.15">
      <c r="I258" s="19"/>
      <c r="J258" s="19"/>
      <c r="K258" s="19"/>
      <c r="L258" s="19"/>
    </row>
    <row r="259" spans="9:12" x14ac:dyDescent="0.15">
      <c r="I259" s="19"/>
      <c r="J259" s="19"/>
      <c r="K259" s="19"/>
      <c r="L259" s="19"/>
    </row>
    <row r="260" spans="9:12" x14ac:dyDescent="0.15">
      <c r="I260" s="19"/>
      <c r="J260" s="19"/>
      <c r="K260" s="19"/>
      <c r="L260" s="19"/>
    </row>
    <row r="261" spans="9:12" x14ac:dyDescent="0.15">
      <c r="I261" s="19"/>
      <c r="J261" s="19"/>
      <c r="K261" s="19"/>
      <c r="L261" s="19"/>
    </row>
    <row r="262" spans="9:12" x14ac:dyDescent="0.15">
      <c r="I262" s="19"/>
      <c r="J262" s="19"/>
      <c r="K262" s="19"/>
      <c r="L262" s="19"/>
    </row>
    <row r="263" spans="9:12" x14ac:dyDescent="0.15">
      <c r="I263" s="19"/>
      <c r="J263" s="19"/>
      <c r="K263" s="19"/>
      <c r="L263" s="19"/>
    </row>
    <row r="264" spans="9:12" x14ac:dyDescent="0.15">
      <c r="I264" s="19"/>
      <c r="J264" s="19"/>
      <c r="K264" s="19"/>
      <c r="L264" s="19"/>
    </row>
    <row r="265" spans="9:12" x14ac:dyDescent="0.15">
      <c r="I265" s="19"/>
      <c r="J265" s="19"/>
      <c r="K265" s="19"/>
      <c r="L265" s="19"/>
    </row>
    <row r="266" spans="9:12" x14ac:dyDescent="0.15">
      <c r="I266" s="19"/>
      <c r="J266" s="19"/>
      <c r="K266" s="19"/>
      <c r="L266" s="19"/>
    </row>
    <row r="267" spans="9:12" x14ac:dyDescent="0.15">
      <c r="I267" s="19"/>
      <c r="J267" s="19"/>
      <c r="K267" s="19"/>
      <c r="L267" s="19"/>
    </row>
    <row r="268" spans="9:12" x14ac:dyDescent="0.15">
      <c r="I268" s="19"/>
      <c r="J268" s="19"/>
      <c r="K268" s="19"/>
      <c r="L268" s="19"/>
    </row>
    <row r="269" spans="9:12" x14ac:dyDescent="0.15">
      <c r="I269" s="19"/>
      <c r="J269" s="19"/>
      <c r="K269" s="19"/>
      <c r="L269" s="19"/>
    </row>
    <row r="270" spans="9:12" x14ac:dyDescent="0.15">
      <c r="I270" s="19"/>
      <c r="J270" s="19"/>
      <c r="K270" s="19"/>
      <c r="L270" s="19"/>
    </row>
    <row r="271" spans="9:12" x14ac:dyDescent="0.15">
      <c r="I271" s="19"/>
      <c r="J271" s="19"/>
      <c r="K271" s="19"/>
      <c r="L271" s="19"/>
    </row>
    <row r="272" spans="9:12" x14ac:dyDescent="0.15">
      <c r="I272" s="19"/>
      <c r="J272" s="19"/>
      <c r="K272" s="19"/>
      <c r="L272" s="19"/>
    </row>
    <row r="273" spans="9:12" x14ac:dyDescent="0.15">
      <c r="I273" s="19"/>
      <c r="J273" s="19"/>
      <c r="K273" s="19"/>
      <c r="L273" s="19"/>
    </row>
    <row r="274" spans="9:12" x14ac:dyDescent="0.15">
      <c r="I274" s="19"/>
      <c r="J274" s="19"/>
      <c r="K274" s="19"/>
      <c r="L274" s="19"/>
    </row>
    <row r="275" spans="9:12" x14ac:dyDescent="0.15">
      <c r="I275" s="19"/>
      <c r="J275" s="19"/>
      <c r="K275" s="19"/>
      <c r="L275" s="19"/>
    </row>
    <row r="276" spans="9:12" x14ac:dyDescent="0.15">
      <c r="I276" s="19"/>
      <c r="J276" s="19"/>
      <c r="K276" s="19"/>
      <c r="L276" s="19"/>
    </row>
    <row r="277" spans="9:12" x14ac:dyDescent="0.15">
      <c r="I277" s="19"/>
      <c r="J277" s="19"/>
      <c r="K277" s="19"/>
      <c r="L277" s="19"/>
    </row>
    <row r="278" spans="9:12" x14ac:dyDescent="0.15">
      <c r="I278" s="19"/>
      <c r="J278" s="19"/>
      <c r="K278" s="19"/>
      <c r="L278" s="19"/>
    </row>
    <row r="279" spans="9:12" x14ac:dyDescent="0.15">
      <c r="I279" s="19"/>
      <c r="J279" s="19"/>
      <c r="K279" s="19"/>
      <c r="L279" s="19"/>
    </row>
    <row r="280" spans="9:12" x14ac:dyDescent="0.15">
      <c r="I280" s="19"/>
      <c r="J280" s="19"/>
      <c r="K280" s="19"/>
      <c r="L280" s="19"/>
    </row>
    <row r="281" spans="9:12" x14ac:dyDescent="0.15">
      <c r="I281" s="19"/>
      <c r="J281" s="19"/>
      <c r="K281" s="19"/>
      <c r="L281" s="19"/>
    </row>
    <row r="282" spans="9:12" x14ac:dyDescent="0.15">
      <c r="I282" s="19"/>
      <c r="J282" s="19"/>
      <c r="K282" s="19"/>
      <c r="L282" s="19"/>
    </row>
    <row r="283" spans="9:12" x14ac:dyDescent="0.15">
      <c r="I283" s="19"/>
      <c r="J283" s="19"/>
      <c r="K283" s="19"/>
      <c r="L283" s="19"/>
    </row>
    <row r="284" spans="9:12" x14ac:dyDescent="0.15">
      <c r="I284" s="19"/>
      <c r="J284" s="19"/>
      <c r="K284" s="19"/>
      <c r="L284" s="19"/>
    </row>
    <row r="285" spans="9:12" x14ac:dyDescent="0.15">
      <c r="I285" s="19"/>
      <c r="J285" s="19"/>
      <c r="K285" s="19"/>
      <c r="L285" s="19"/>
    </row>
    <row r="286" spans="9:12" x14ac:dyDescent="0.15">
      <c r="I286" s="19"/>
      <c r="J286" s="19"/>
      <c r="K286" s="19"/>
      <c r="L286" s="19"/>
    </row>
    <row r="287" spans="9:12" x14ac:dyDescent="0.15">
      <c r="I287" s="19"/>
      <c r="J287" s="19"/>
      <c r="K287" s="19"/>
      <c r="L287" s="19"/>
    </row>
    <row r="288" spans="9:12" x14ac:dyDescent="0.15">
      <c r="I288" s="19"/>
      <c r="J288" s="19"/>
      <c r="K288" s="19"/>
      <c r="L288" s="19"/>
    </row>
    <row r="289" spans="9:12" x14ac:dyDescent="0.15">
      <c r="I289" s="19"/>
      <c r="J289" s="19"/>
      <c r="K289" s="19"/>
      <c r="L289" s="19"/>
    </row>
    <row r="290" spans="9:12" x14ac:dyDescent="0.15">
      <c r="I290" s="19"/>
      <c r="J290" s="19"/>
      <c r="K290" s="19"/>
      <c r="L290" s="19"/>
    </row>
    <row r="291" spans="9:12" x14ac:dyDescent="0.15">
      <c r="I291" s="19"/>
      <c r="J291" s="19"/>
      <c r="K291" s="19"/>
      <c r="L291" s="19"/>
    </row>
    <row r="292" spans="9:12" x14ac:dyDescent="0.15">
      <c r="I292" s="19"/>
      <c r="J292" s="19"/>
      <c r="K292" s="19"/>
      <c r="L292" s="19"/>
    </row>
    <row r="293" spans="9:12" x14ac:dyDescent="0.15">
      <c r="I293" s="19"/>
      <c r="J293" s="19"/>
      <c r="K293" s="19"/>
      <c r="L293" s="19"/>
    </row>
    <row r="294" spans="9:12" x14ac:dyDescent="0.15">
      <c r="I294" s="19"/>
      <c r="J294" s="19"/>
      <c r="K294" s="19"/>
      <c r="L294" s="19"/>
    </row>
    <row r="295" spans="9:12" x14ac:dyDescent="0.15">
      <c r="I295" s="19"/>
      <c r="J295" s="19"/>
      <c r="K295" s="19"/>
      <c r="L295" s="19"/>
    </row>
    <row r="296" spans="9:12" x14ac:dyDescent="0.15">
      <c r="I296" s="19"/>
      <c r="J296" s="19"/>
      <c r="K296" s="19"/>
      <c r="L296" s="19"/>
    </row>
    <row r="297" spans="9:12" x14ac:dyDescent="0.15">
      <c r="I297" s="19"/>
      <c r="J297" s="19"/>
      <c r="K297" s="19"/>
      <c r="L297" s="19"/>
    </row>
    <row r="298" spans="9:12" x14ac:dyDescent="0.15">
      <c r="I298" s="19"/>
      <c r="J298" s="19"/>
      <c r="K298" s="19"/>
      <c r="L298" s="19"/>
    </row>
    <row r="299" spans="9:12" x14ac:dyDescent="0.15">
      <c r="I299" s="19"/>
      <c r="J299" s="19"/>
      <c r="K299" s="19"/>
      <c r="L299" s="19"/>
    </row>
    <row r="300" spans="9:12" x14ac:dyDescent="0.15">
      <c r="I300" s="19"/>
      <c r="J300" s="19"/>
      <c r="K300" s="19"/>
      <c r="L300" s="19"/>
    </row>
    <row r="301" spans="9:12" x14ac:dyDescent="0.15">
      <c r="I301" s="19"/>
      <c r="J301" s="19"/>
      <c r="K301" s="19"/>
      <c r="L301" s="19"/>
    </row>
    <row r="302" spans="9:12" x14ac:dyDescent="0.15">
      <c r="I302" s="19"/>
      <c r="J302" s="19"/>
      <c r="K302" s="19"/>
      <c r="L302" s="19"/>
    </row>
    <row r="303" spans="9:12" x14ac:dyDescent="0.15">
      <c r="I303" s="19"/>
      <c r="J303" s="19"/>
      <c r="K303" s="19"/>
      <c r="L303" s="19"/>
    </row>
    <row r="304" spans="9:12" x14ac:dyDescent="0.15">
      <c r="I304" s="19"/>
      <c r="J304" s="19"/>
      <c r="K304" s="19"/>
      <c r="L304" s="19"/>
    </row>
    <row r="305" spans="9:12" x14ac:dyDescent="0.15">
      <c r="I305" s="19"/>
      <c r="J305" s="19"/>
      <c r="K305" s="19"/>
      <c r="L305" s="19"/>
    </row>
    <row r="306" spans="9:12" x14ac:dyDescent="0.15">
      <c r="I306" s="19"/>
      <c r="J306" s="19"/>
      <c r="K306" s="19"/>
      <c r="L306" s="19"/>
    </row>
    <row r="307" spans="9:12" x14ac:dyDescent="0.15">
      <c r="I307" s="19"/>
      <c r="J307" s="19"/>
      <c r="K307" s="19"/>
      <c r="L307" s="19"/>
    </row>
    <row r="308" spans="9:12" x14ac:dyDescent="0.15">
      <c r="I308" s="19"/>
      <c r="J308" s="19"/>
      <c r="K308" s="19"/>
      <c r="L308" s="19"/>
    </row>
    <row r="309" spans="9:12" x14ac:dyDescent="0.15">
      <c r="I309" s="19"/>
      <c r="J309" s="19"/>
      <c r="K309" s="19"/>
      <c r="L309" s="19"/>
    </row>
    <row r="310" spans="9:12" x14ac:dyDescent="0.15">
      <c r="I310" s="19"/>
      <c r="J310" s="19"/>
      <c r="K310" s="19"/>
      <c r="L310" s="19"/>
    </row>
    <row r="311" spans="9:12" x14ac:dyDescent="0.15">
      <c r="I311" s="19"/>
      <c r="J311" s="19"/>
      <c r="K311" s="19"/>
      <c r="L311" s="19"/>
    </row>
    <row r="312" spans="9:12" x14ac:dyDescent="0.15">
      <c r="I312" s="19"/>
      <c r="J312" s="19"/>
      <c r="K312" s="19"/>
      <c r="L312" s="19"/>
    </row>
    <row r="313" spans="9:12" x14ac:dyDescent="0.15">
      <c r="I313" s="19"/>
      <c r="J313" s="19"/>
      <c r="K313" s="19"/>
      <c r="L313" s="19"/>
    </row>
    <row r="314" spans="9:12" x14ac:dyDescent="0.15">
      <c r="I314" s="19"/>
      <c r="J314" s="19"/>
      <c r="K314" s="19"/>
      <c r="L314" s="19"/>
    </row>
    <row r="315" spans="9:12" x14ac:dyDescent="0.15">
      <c r="I315" s="19"/>
      <c r="J315" s="19"/>
      <c r="K315" s="19"/>
      <c r="L315" s="19"/>
    </row>
    <row r="316" spans="9:12" x14ac:dyDescent="0.15">
      <c r="I316" s="19"/>
      <c r="J316" s="19"/>
      <c r="K316" s="19"/>
      <c r="L316" s="19"/>
    </row>
    <row r="317" spans="9:12" x14ac:dyDescent="0.15">
      <c r="I317" s="19"/>
      <c r="J317" s="19"/>
      <c r="K317" s="19"/>
      <c r="L317" s="19"/>
    </row>
    <row r="318" spans="9:12" x14ac:dyDescent="0.15">
      <c r="I318" s="19"/>
      <c r="J318" s="19"/>
      <c r="K318" s="19"/>
      <c r="L318" s="19"/>
    </row>
    <row r="319" spans="9:12" x14ac:dyDescent="0.15">
      <c r="I319" s="19"/>
      <c r="J319" s="19"/>
      <c r="K319" s="19"/>
      <c r="L319" s="19"/>
    </row>
    <row r="320" spans="9:12" x14ac:dyDescent="0.15">
      <c r="I320" s="19"/>
      <c r="J320" s="19"/>
      <c r="K320" s="19"/>
      <c r="L320" s="19"/>
    </row>
    <row r="321" spans="9:12" x14ac:dyDescent="0.15">
      <c r="I321" s="19"/>
      <c r="J321" s="19"/>
      <c r="K321" s="19"/>
      <c r="L321" s="19"/>
    </row>
    <row r="322" spans="9:12" x14ac:dyDescent="0.15">
      <c r="I322" s="19"/>
      <c r="J322" s="19"/>
      <c r="K322" s="19"/>
      <c r="L322" s="19"/>
    </row>
    <row r="323" spans="9:12" x14ac:dyDescent="0.15">
      <c r="I323" s="19"/>
      <c r="J323" s="19"/>
      <c r="K323" s="19"/>
      <c r="L323" s="19"/>
    </row>
    <row r="324" spans="9:12" x14ac:dyDescent="0.15">
      <c r="I324" s="19"/>
      <c r="J324" s="19"/>
      <c r="K324" s="19"/>
      <c r="L324" s="19"/>
    </row>
    <row r="325" spans="9:12" x14ac:dyDescent="0.15">
      <c r="I325" s="19"/>
      <c r="J325" s="19"/>
      <c r="K325" s="19"/>
      <c r="L325" s="19"/>
    </row>
    <row r="326" spans="9:12" x14ac:dyDescent="0.15">
      <c r="I326" s="19"/>
      <c r="J326" s="19"/>
      <c r="K326" s="19"/>
      <c r="L326" s="19"/>
    </row>
    <row r="327" spans="9:12" x14ac:dyDescent="0.15">
      <c r="I327" s="19"/>
      <c r="J327" s="19"/>
      <c r="K327" s="19"/>
      <c r="L327" s="19"/>
    </row>
    <row r="328" spans="9:12" x14ac:dyDescent="0.15">
      <c r="I328" s="19"/>
      <c r="J328" s="19"/>
      <c r="K328" s="19"/>
      <c r="L328" s="19"/>
    </row>
    <row r="329" spans="9:12" x14ac:dyDescent="0.15">
      <c r="I329" s="19"/>
      <c r="J329" s="19"/>
      <c r="K329" s="19"/>
      <c r="L329" s="19"/>
    </row>
    <row r="330" spans="9:12" x14ac:dyDescent="0.15">
      <c r="I330" s="19"/>
      <c r="J330" s="19"/>
      <c r="K330" s="19"/>
      <c r="L330" s="19"/>
    </row>
    <row r="331" spans="9:12" x14ac:dyDescent="0.15">
      <c r="I331" s="19"/>
      <c r="J331" s="19"/>
      <c r="K331" s="19"/>
      <c r="L331" s="19"/>
    </row>
    <row r="332" spans="9:12" x14ac:dyDescent="0.15">
      <c r="I332" s="19"/>
      <c r="J332" s="19"/>
      <c r="K332" s="19"/>
      <c r="L332" s="19"/>
    </row>
    <row r="333" spans="9:12" x14ac:dyDescent="0.15">
      <c r="I333" s="19"/>
      <c r="J333" s="19"/>
      <c r="K333" s="19"/>
      <c r="L333" s="19"/>
    </row>
    <row r="334" spans="9:12" x14ac:dyDescent="0.15">
      <c r="I334" s="19"/>
      <c r="J334" s="19"/>
      <c r="K334" s="19"/>
      <c r="L334" s="19"/>
    </row>
    <row r="335" spans="9:12" x14ac:dyDescent="0.15">
      <c r="I335" s="19"/>
      <c r="J335" s="19"/>
      <c r="K335" s="19"/>
      <c r="L335" s="19"/>
    </row>
    <row r="336" spans="9:12" x14ac:dyDescent="0.15">
      <c r="I336" s="19"/>
      <c r="J336" s="19"/>
      <c r="K336" s="19"/>
      <c r="L336" s="19"/>
    </row>
    <row r="337" spans="9:12" x14ac:dyDescent="0.15">
      <c r="I337" s="19"/>
      <c r="J337" s="19"/>
      <c r="K337" s="19"/>
      <c r="L337" s="19"/>
    </row>
    <row r="338" spans="9:12" x14ac:dyDescent="0.15">
      <c r="I338" s="19"/>
      <c r="J338" s="19"/>
      <c r="K338" s="19"/>
      <c r="L338" s="19"/>
    </row>
    <row r="339" spans="9:12" x14ac:dyDescent="0.15">
      <c r="I339" s="19"/>
      <c r="J339" s="19"/>
      <c r="K339" s="19"/>
      <c r="L339" s="19"/>
    </row>
    <row r="340" spans="9:12" x14ac:dyDescent="0.15">
      <c r="I340" s="19"/>
      <c r="J340" s="19"/>
      <c r="K340" s="19"/>
      <c r="L340" s="19"/>
    </row>
    <row r="341" spans="9:12" x14ac:dyDescent="0.15">
      <c r="I341" s="19"/>
      <c r="J341" s="19"/>
      <c r="K341" s="19"/>
      <c r="L341" s="19"/>
    </row>
    <row r="342" spans="9:12" x14ac:dyDescent="0.15">
      <c r="I342" s="19"/>
      <c r="J342" s="19"/>
      <c r="K342" s="19"/>
      <c r="L342" s="19"/>
    </row>
    <row r="343" spans="9:12" x14ac:dyDescent="0.15">
      <c r="I343" s="19"/>
      <c r="J343" s="19"/>
      <c r="K343" s="19"/>
      <c r="L343" s="19"/>
    </row>
    <row r="344" spans="9:12" x14ac:dyDescent="0.15">
      <c r="I344" s="19"/>
      <c r="J344" s="19"/>
      <c r="K344" s="19"/>
      <c r="L344" s="19"/>
    </row>
    <row r="345" spans="9:12" x14ac:dyDescent="0.15">
      <c r="I345" s="19"/>
      <c r="J345" s="19"/>
      <c r="K345" s="19"/>
      <c r="L345" s="19"/>
    </row>
    <row r="346" spans="9:12" x14ac:dyDescent="0.15">
      <c r="I346" s="19"/>
      <c r="J346" s="19"/>
      <c r="K346" s="19"/>
      <c r="L346" s="19"/>
    </row>
    <row r="347" spans="9:12" x14ac:dyDescent="0.15">
      <c r="I347" s="19"/>
      <c r="J347" s="19"/>
      <c r="K347" s="19"/>
      <c r="L347" s="19"/>
    </row>
    <row r="348" spans="9:12" x14ac:dyDescent="0.15">
      <c r="I348" s="19"/>
      <c r="J348" s="19"/>
      <c r="K348" s="19"/>
      <c r="L348" s="19"/>
    </row>
    <row r="349" spans="9:12" x14ac:dyDescent="0.15">
      <c r="I349" s="19"/>
      <c r="J349" s="19"/>
      <c r="K349" s="19"/>
      <c r="L349" s="19"/>
    </row>
    <row r="350" spans="9:12" x14ac:dyDescent="0.15">
      <c r="I350" s="19"/>
      <c r="J350" s="19"/>
      <c r="K350" s="19"/>
      <c r="L350" s="19"/>
    </row>
    <row r="351" spans="9:12" x14ac:dyDescent="0.15">
      <c r="I351" s="19"/>
      <c r="J351" s="19"/>
      <c r="K351" s="19"/>
      <c r="L351" s="19"/>
    </row>
    <row r="352" spans="9:12" x14ac:dyDescent="0.15">
      <c r="I352" s="19"/>
      <c r="J352" s="19"/>
      <c r="K352" s="19"/>
      <c r="L352" s="19"/>
    </row>
    <row r="353" spans="9:12" x14ac:dyDescent="0.15">
      <c r="I353" s="19"/>
      <c r="J353" s="19"/>
      <c r="K353" s="19"/>
      <c r="L353" s="19"/>
    </row>
    <row r="354" spans="9:12" x14ac:dyDescent="0.15">
      <c r="I354" s="19"/>
      <c r="J354" s="19"/>
      <c r="K354" s="19"/>
      <c r="L354" s="19"/>
    </row>
    <row r="355" spans="9:12" x14ac:dyDescent="0.15">
      <c r="I355" s="19"/>
      <c r="J355" s="19"/>
      <c r="K355" s="19"/>
      <c r="L355" s="19"/>
    </row>
    <row r="356" spans="9:12" x14ac:dyDescent="0.15">
      <c r="I356" s="19"/>
      <c r="J356" s="19"/>
      <c r="K356" s="19"/>
      <c r="L356" s="19"/>
    </row>
    <row r="357" spans="9:12" x14ac:dyDescent="0.15">
      <c r="I357" s="19"/>
      <c r="J357" s="19"/>
      <c r="K357" s="19"/>
      <c r="L357" s="19"/>
    </row>
    <row r="358" spans="9:12" x14ac:dyDescent="0.15">
      <c r="I358" s="19"/>
      <c r="J358" s="19"/>
      <c r="K358" s="19"/>
      <c r="L358" s="19"/>
    </row>
    <row r="359" spans="9:12" x14ac:dyDescent="0.15">
      <c r="I359" s="19"/>
      <c r="J359" s="19"/>
      <c r="K359" s="19"/>
      <c r="L359" s="19"/>
    </row>
    <row r="360" spans="9:12" x14ac:dyDescent="0.15">
      <c r="I360" s="19"/>
      <c r="J360" s="19"/>
      <c r="K360" s="19"/>
      <c r="L360" s="19"/>
    </row>
    <row r="361" spans="9:12" x14ac:dyDescent="0.15">
      <c r="I361" s="19"/>
      <c r="J361" s="19"/>
      <c r="K361" s="19"/>
      <c r="L361" s="19"/>
    </row>
    <row r="362" spans="9:12" x14ac:dyDescent="0.15">
      <c r="I362" s="19"/>
      <c r="J362" s="19"/>
      <c r="K362" s="19"/>
      <c r="L362" s="19"/>
    </row>
    <row r="363" spans="9:12" x14ac:dyDescent="0.15">
      <c r="I363" s="19"/>
      <c r="J363" s="19"/>
      <c r="K363" s="19"/>
      <c r="L363" s="19"/>
    </row>
    <row r="364" spans="9:12" x14ac:dyDescent="0.15">
      <c r="I364" s="19"/>
      <c r="J364" s="19"/>
      <c r="K364" s="19"/>
      <c r="L364" s="19"/>
    </row>
    <row r="365" spans="9:12" x14ac:dyDescent="0.15">
      <c r="I365" s="19"/>
      <c r="J365" s="19"/>
      <c r="K365" s="19"/>
      <c r="L365" s="19"/>
    </row>
    <row r="366" spans="9:12" x14ac:dyDescent="0.15">
      <c r="I366" s="19"/>
      <c r="J366" s="19"/>
      <c r="K366" s="19"/>
      <c r="L366" s="19"/>
    </row>
    <row r="367" spans="9:12" x14ac:dyDescent="0.15">
      <c r="I367" s="19"/>
      <c r="J367" s="19"/>
      <c r="K367" s="19"/>
      <c r="L367" s="19"/>
    </row>
    <row r="368" spans="9:12" x14ac:dyDescent="0.15">
      <c r="I368" s="19"/>
      <c r="J368" s="19"/>
      <c r="K368" s="19"/>
      <c r="L368" s="19"/>
    </row>
    <row r="369" spans="9:12" x14ac:dyDescent="0.15">
      <c r="I369" s="19"/>
      <c r="J369" s="19"/>
      <c r="K369" s="19"/>
      <c r="L369" s="19"/>
    </row>
    <row r="370" spans="9:12" x14ac:dyDescent="0.15">
      <c r="I370" s="19"/>
      <c r="J370" s="19"/>
      <c r="K370" s="19"/>
      <c r="L370" s="19"/>
    </row>
    <row r="371" spans="9:12" x14ac:dyDescent="0.15">
      <c r="I371" s="19"/>
      <c r="J371" s="19"/>
      <c r="K371" s="19"/>
      <c r="L371" s="19"/>
    </row>
    <row r="372" spans="9:12" x14ac:dyDescent="0.15">
      <c r="I372" s="19"/>
      <c r="J372" s="19"/>
      <c r="K372" s="19"/>
      <c r="L372" s="19"/>
    </row>
    <row r="373" spans="9:12" x14ac:dyDescent="0.15">
      <c r="I373" s="19"/>
      <c r="J373" s="19"/>
      <c r="K373" s="19"/>
      <c r="L373" s="19"/>
    </row>
    <row r="374" spans="9:12" x14ac:dyDescent="0.15">
      <c r="I374" s="19"/>
      <c r="J374" s="19"/>
      <c r="K374" s="19"/>
      <c r="L374" s="19"/>
    </row>
    <row r="375" spans="9:12" x14ac:dyDescent="0.15">
      <c r="I375" s="19"/>
      <c r="J375" s="19"/>
      <c r="K375" s="19"/>
      <c r="L375" s="19"/>
    </row>
    <row r="376" spans="9:12" x14ac:dyDescent="0.15">
      <c r="I376" s="19"/>
      <c r="J376" s="19"/>
      <c r="K376" s="19"/>
      <c r="L376" s="19"/>
    </row>
    <row r="377" spans="9:12" x14ac:dyDescent="0.15">
      <c r="I377" s="19"/>
      <c r="J377" s="19"/>
      <c r="K377" s="19"/>
      <c r="L377" s="19"/>
    </row>
    <row r="378" spans="9:12" x14ac:dyDescent="0.15">
      <c r="I378" s="19"/>
      <c r="J378" s="19"/>
      <c r="K378" s="19"/>
      <c r="L378" s="19"/>
    </row>
    <row r="379" spans="9:12" x14ac:dyDescent="0.15">
      <c r="I379" s="19"/>
      <c r="J379" s="19"/>
      <c r="K379" s="19"/>
      <c r="L379" s="19"/>
    </row>
    <row r="380" spans="9:12" x14ac:dyDescent="0.15">
      <c r="I380" s="19"/>
      <c r="J380" s="19"/>
      <c r="K380" s="19"/>
      <c r="L380" s="19"/>
    </row>
    <row r="381" spans="9:12" x14ac:dyDescent="0.15">
      <c r="I381" s="19"/>
      <c r="J381" s="19"/>
      <c r="K381" s="19"/>
      <c r="L381" s="19"/>
    </row>
    <row r="382" spans="9:12" x14ac:dyDescent="0.15">
      <c r="I382" s="19"/>
      <c r="J382" s="19"/>
      <c r="K382" s="19"/>
      <c r="L382" s="19"/>
    </row>
    <row r="383" spans="9:12" x14ac:dyDescent="0.15">
      <c r="I383" s="19"/>
      <c r="J383" s="19"/>
      <c r="K383" s="19"/>
      <c r="L383" s="19"/>
    </row>
    <row r="384" spans="9:12" x14ac:dyDescent="0.15">
      <c r="I384" s="19"/>
      <c r="J384" s="19"/>
      <c r="K384" s="19"/>
      <c r="L384" s="19"/>
    </row>
    <row r="385" spans="9:12" x14ac:dyDescent="0.15">
      <c r="I385" s="19"/>
      <c r="J385" s="19"/>
      <c r="K385" s="19"/>
      <c r="L385" s="19"/>
    </row>
    <row r="386" spans="9:12" x14ac:dyDescent="0.15">
      <c r="I386" s="19"/>
      <c r="J386" s="19"/>
      <c r="K386" s="19"/>
      <c r="L386" s="19"/>
    </row>
    <row r="387" spans="9:12" x14ac:dyDescent="0.15">
      <c r="I387" s="19"/>
      <c r="J387" s="19"/>
      <c r="K387" s="19"/>
      <c r="L387" s="19"/>
    </row>
    <row r="388" spans="9:12" x14ac:dyDescent="0.15">
      <c r="I388" s="19"/>
      <c r="J388" s="19"/>
      <c r="K388" s="19"/>
      <c r="L388" s="19"/>
    </row>
    <row r="389" spans="9:12" x14ac:dyDescent="0.15">
      <c r="I389" s="19"/>
      <c r="J389" s="19"/>
      <c r="K389" s="19"/>
      <c r="L389" s="19"/>
    </row>
    <row r="390" spans="9:12" x14ac:dyDescent="0.15">
      <c r="I390" s="19"/>
      <c r="J390" s="19"/>
      <c r="K390" s="19"/>
      <c r="L390" s="19"/>
    </row>
    <row r="391" spans="9:12" x14ac:dyDescent="0.15">
      <c r="I391" s="19"/>
      <c r="J391" s="19"/>
      <c r="K391" s="19"/>
      <c r="L391" s="19"/>
    </row>
    <row r="392" spans="9:12" x14ac:dyDescent="0.15">
      <c r="I392" s="19"/>
      <c r="J392" s="19"/>
      <c r="K392" s="19"/>
      <c r="L392" s="19"/>
    </row>
    <row r="393" spans="9:12" x14ac:dyDescent="0.15">
      <c r="I393" s="19"/>
      <c r="J393" s="19"/>
      <c r="K393" s="19"/>
      <c r="L393" s="19"/>
    </row>
    <row r="394" spans="9:12" x14ac:dyDescent="0.15">
      <c r="I394" s="19"/>
      <c r="J394" s="19"/>
      <c r="K394" s="19"/>
      <c r="L394" s="19"/>
    </row>
    <row r="395" spans="9:12" x14ac:dyDescent="0.15">
      <c r="I395" s="19"/>
      <c r="J395" s="19"/>
      <c r="K395" s="19"/>
      <c r="L395" s="19"/>
    </row>
    <row r="396" spans="9:12" x14ac:dyDescent="0.15">
      <c r="I396" s="19"/>
      <c r="J396" s="19"/>
      <c r="K396" s="19"/>
      <c r="L396" s="19"/>
    </row>
    <row r="397" spans="9:12" x14ac:dyDescent="0.15">
      <c r="I397" s="19"/>
      <c r="J397" s="19"/>
      <c r="K397" s="19"/>
      <c r="L397" s="19"/>
    </row>
    <row r="398" spans="9:12" x14ac:dyDescent="0.15">
      <c r="I398" s="19"/>
      <c r="J398" s="19"/>
      <c r="K398" s="19"/>
      <c r="L398" s="19"/>
    </row>
    <row r="399" spans="9:12" x14ac:dyDescent="0.15">
      <c r="I399" s="19"/>
      <c r="J399" s="19"/>
      <c r="K399" s="19"/>
      <c r="L399" s="19"/>
    </row>
    <row r="400" spans="9:12" x14ac:dyDescent="0.15">
      <c r="I400" s="19"/>
      <c r="J400" s="19"/>
      <c r="K400" s="19"/>
      <c r="L400" s="19"/>
    </row>
    <row r="401" spans="9:12" x14ac:dyDescent="0.15">
      <c r="I401" s="19"/>
      <c r="J401" s="19"/>
      <c r="K401" s="19"/>
      <c r="L401" s="19"/>
    </row>
    <row r="402" spans="9:12" x14ac:dyDescent="0.15">
      <c r="I402" s="19"/>
      <c r="J402" s="19"/>
      <c r="K402" s="19"/>
      <c r="L402" s="19"/>
    </row>
    <row r="403" spans="9:12" x14ac:dyDescent="0.15">
      <c r="I403" s="19"/>
      <c r="J403" s="19"/>
      <c r="K403" s="19"/>
      <c r="L403" s="19"/>
    </row>
    <row r="404" spans="9:12" x14ac:dyDescent="0.15">
      <c r="I404" s="19"/>
      <c r="J404" s="19"/>
      <c r="K404" s="19"/>
      <c r="L404" s="19"/>
    </row>
    <row r="405" spans="9:12" x14ac:dyDescent="0.15">
      <c r="I405" s="19"/>
      <c r="J405" s="19"/>
      <c r="K405" s="19"/>
      <c r="L405" s="19"/>
    </row>
    <row r="406" spans="9:12" x14ac:dyDescent="0.15">
      <c r="I406" s="19"/>
      <c r="J406" s="19"/>
      <c r="K406" s="19"/>
      <c r="L406" s="19"/>
    </row>
    <row r="407" spans="9:12" x14ac:dyDescent="0.15">
      <c r="I407" s="19"/>
      <c r="J407" s="19"/>
      <c r="K407" s="19"/>
      <c r="L407" s="19"/>
    </row>
    <row r="408" spans="9:12" x14ac:dyDescent="0.15">
      <c r="I408" s="19"/>
      <c r="J408" s="19"/>
      <c r="K408" s="19"/>
      <c r="L408" s="19"/>
    </row>
    <row r="409" spans="9:12" x14ac:dyDescent="0.15">
      <c r="I409" s="19"/>
      <c r="J409" s="19"/>
      <c r="K409" s="19"/>
      <c r="L409" s="19"/>
    </row>
    <row r="410" spans="9:12" x14ac:dyDescent="0.15">
      <c r="I410" s="19"/>
      <c r="J410" s="19"/>
      <c r="K410" s="19"/>
      <c r="L410" s="19"/>
    </row>
    <row r="411" spans="9:12" x14ac:dyDescent="0.15">
      <c r="I411" s="19"/>
      <c r="J411" s="19"/>
      <c r="K411" s="19"/>
      <c r="L411" s="19"/>
    </row>
    <row r="412" spans="9:12" x14ac:dyDescent="0.15">
      <c r="I412" s="19"/>
      <c r="J412" s="19"/>
      <c r="K412" s="19"/>
      <c r="L412" s="19"/>
    </row>
    <row r="413" spans="9:12" x14ac:dyDescent="0.15">
      <c r="I413" s="19"/>
      <c r="J413" s="19"/>
      <c r="K413" s="19"/>
      <c r="L413" s="19"/>
    </row>
    <row r="414" spans="9:12" x14ac:dyDescent="0.15">
      <c r="I414" s="19"/>
      <c r="J414" s="19"/>
      <c r="K414" s="19"/>
      <c r="L414" s="19"/>
    </row>
    <row r="415" spans="9:12" x14ac:dyDescent="0.15">
      <c r="I415" s="19"/>
      <c r="J415" s="19"/>
      <c r="K415" s="19"/>
      <c r="L415" s="19"/>
    </row>
    <row r="416" spans="9:12" x14ac:dyDescent="0.15">
      <c r="I416" s="19"/>
      <c r="J416" s="19"/>
      <c r="K416" s="19"/>
      <c r="L416" s="19"/>
    </row>
    <row r="417" spans="9:12" x14ac:dyDescent="0.15">
      <c r="I417" s="19"/>
      <c r="J417" s="19"/>
      <c r="K417" s="19"/>
      <c r="L417" s="19"/>
    </row>
    <row r="418" spans="9:12" x14ac:dyDescent="0.15">
      <c r="I418" s="19"/>
      <c r="J418" s="19"/>
      <c r="K418" s="19"/>
      <c r="L418" s="19"/>
    </row>
    <row r="419" spans="9:12" x14ac:dyDescent="0.15">
      <c r="I419" s="19"/>
      <c r="J419" s="19"/>
      <c r="K419" s="19"/>
      <c r="L419" s="19"/>
    </row>
    <row r="420" spans="9:12" x14ac:dyDescent="0.15">
      <c r="I420" s="19"/>
      <c r="J420" s="19"/>
      <c r="K420" s="19"/>
      <c r="L420" s="19"/>
    </row>
    <row r="421" spans="9:12" x14ac:dyDescent="0.15">
      <c r="I421" s="19"/>
      <c r="J421" s="19"/>
      <c r="K421" s="19"/>
      <c r="L421" s="19"/>
    </row>
    <row r="422" spans="9:12" x14ac:dyDescent="0.15">
      <c r="I422" s="19"/>
      <c r="J422" s="19"/>
      <c r="K422" s="19"/>
      <c r="L422" s="19"/>
    </row>
    <row r="423" spans="9:12" x14ac:dyDescent="0.15">
      <c r="I423" s="19"/>
      <c r="J423" s="19"/>
      <c r="K423" s="19"/>
      <c r="L423" s="19"/>
    </row>
    <row r="424" spans="9:12" x14ac:dyDescent="0.15">
      <c r="I424" s="19"/>
      <c r="J424" s="19"/>
      <c r="K424" s="19"/>
      <c r="L424" s="19"/>
    </row>
    <row r="425" spans="9:12" x14ac:dyDescent="0.15">
      <c r="I425" s="19"/>
      <c r="J425" s="19"/>
      <c r="K425" s="19"/>
      <c r="L425" s="19"/>
    </row>
    <row r="426" spans="9:12" x14ac:dyDescent="0.15">
      <c r="I426" s="19"/>
      <c r="J426" s="19"/>
      <c r="K426" s="19"/>
      <c r="L426" s="19"/>
    </row>
    <row r="427" spans="9:12" x14ac:dyDescent="0.15">
      <c r="I427" s="19"/>
      <c r="J427" s="19"/>
      <c r="K427" s="19"/>
      <c r="L427" s="19"/>
    </row>
    <row r="428" spans="9:12" x14ac:dyDescent="0.15">
      <c r="I428" s="19"/>
      <c r="J428" s="19"/>
      <c r="K428" s="19"/>
      <c r="L428" s="19"/>
    </row>
    <row r="429" spans="9:12" x14ac:dyDescent="0.15">
      <c r="I429" s="19"/>
      <c r="J429" s="19"/>
      <c r="K429" s="19"/>
      <c r="L429" s="19"/>
    </row>
    <row r="430" spans="9:12" x14ac:dyDescent="0.15">
      <c r="I430" s="19"/>
      <c r="J430" s="19"/>
      <c r="K430" s="19"/>
      <c r="L430" s="19"/>
    </row>
    <row r="431" spans="9:12" x14ac:dyDescent="0.15">
      <c r="I431" s="19"/>
      <c r="J431" s="19"/>
      <c r="K431" s="19"/>
      <c r="L431" s="19"/>
    </row>
    <row r="432" spans="9:12" x14ac:dyDescent="0.15">
      <c r="I432" s="19"/>
      <c r="J432" s="19"/>
      <c r="K432" s="19"/>
      <c r="L432" s="19"/>
    </row>
    <row r="433" spans="9:12" x14ac:dyDescent="0.15">
      <c r="I433" s="19"/>
      <c r="J433" s="19"/>
      <c r="K433" s="19"/>
      <c r="L433" s="19"/>
    </row>
    <row r="434" spans="9:12" x14ac:dyDescent="0.15">
      <c r="I434" s="19"/>
      <c r="J434" s="19"/>
      <c r="K434" s="19"/>
      <c r="L434" s="19"/>
    </row>
    <row r="435" spans="9:12" x14ac:dyDescent="0.15">
      <c r="I435" s="19"/>
      <c r="J435" s="19"/>
      <c r="K435" s="19"/>
      <c r="L435" s="19"/>
    </row>
    <row r="436" spans="9:12" x14ac:dyDescent="0.15">
      <c r="I436" s="19"/>
      <c r="J436" s="19"/>
      <c r="K436" s="19"/>
      <c r="L436" s="19"/>
    </row>
    <row r="437" spans="9:12" x14ac:dyDescent="0.15">
      <c r="I437" s="19"/>
      <c r="J437" s="19"/>
      <c r="K437" s="19"/>
      <c r="L437" s="19"/>
    </row>
    <row r="438" spans="9:12" x14ac:dyDescent="0.15">
      <c r="I438" s="19"/>
      <c r="J438" s="19"/>
      <c r="K438" s="19"/>
      <c r="L438" s="19"/>
    </row>
    <row r="439" spans="9:12" x14ac:dyDescent="0.15">
      <c r="I439" s="19"/>
      <c r="J439" s="19"/>
      <c r="K439" s="19"/>
      <c r="L439" s="19"/>
    </row>
    <row r="440" spans="9:12" x14ac:dyDescent="0.15">
      <c r="I440" s="19"/>
      <c r="J440" s="19"/>
      <c r="K440" s="19"/>
      <c r="L440" s="19"/>
    </row>
    <row r="441" spans="9:12" x14ac:dyDescent="0.15">
      <c r="I441" s="19"/>
      <c r="J441" s="19"/>
      <c r="K441" s="19"/>
      <c r="L441" s="19"/>
    </row>
    <row r="442" spans="9:12" x14ac:dyDescent="0.15">
      <c r="I442" s="19"/>
      <c r="J442" s="19"/>
      <c r="K442" s="19"/>
      <c r="L442" s="19"/>
    </row>
    <row r="443" spans="9:12" x14ac:dyDescent="0.15">
      <c r="I443" s="19"/>
      <c r="J443" s="19"/>
      <c r="K443" s="19"/>
      <c r="L443" s="19"/>
    </row>
    <row r="444" spans="9:12" x14ac:dyDescent="0.15">
      <c r="I444" s="19"/>
      <c r="J444" s="19"/>
      <c r="K444" s="19"/>
      <c r="L444" s="19"/>
    </row>
    <row r="445" spans="9:12" x14ac:dyDescent="0.15">
      <c r="I445" s="19"/>
      <c r="J445" s="19"/>
      <c r="K445" s="19"/>
      <c r="L445" s="19"/>
    </row>
    <row r="446" spans="9:12" x14ac:dyDescent="0.15">
      <c r="I446" s="19"/>
      <c r="J446" s="19"/>
      <c r="K446" s="19"/>
      <c r="L446" s="19"/>
    </row>
    <row r="447" spans="9:12" x14ac:dyDescent="0.15">
      <c r="I447" s="19"/>
      <c r="J447" s="19"/>
      <c r="K447" s="19"/>
      <c r="L447" s="19"/>
    </row>
    <row r="448" spans="9:12" x14ac:dyDescent="0.15">
      <c r="I448" s="19"/>
      <c r="J448" s="19"/>
      <c r="K448" s="19"/>
      <c r="L448" s="19"/>
    </row>
    <row r="449" spans="9:12" x14ac:dyDescent="0.15">
      <c r="I449" s="19"/>
      <c r="J449" s="19"/>
      <c r="K449" s="19"/>
      <c r="L449" s="19"/>
    </row>
    <row r="450" spans="9:12" x14ac:dyDescent="0.15">
      <c r="I450" s="19"/>
      <c r="J450" s="19"/>
      <c r="K450" s="19"/>
      <c r="L450" s="19"/>
    </row>
    <row r="451" spans="9:12" x14ac:dyDescent="0.15">
      <c r="I451" s="19"/>
      <c r="J451" s="19"/>
      <c r="K451" s="19"/>
      <c r="L451" s="19"/>
    </row>
    <row r="452" spans="9:12" x14ac:dyDescent="0.15">
      <c r="I452" s="19"/>
      <c r="J452" s="19"/>
      <c r="K452" s="19"/>
      <c r="L452" s="19"/>
    </row>
    <row r="453" spans="9:12" x14ac:dyDescent="0.15">
      <c r="I453" s="19"/>
      <c r="J453" s="19"/>
      <c r="K453" s="19"/>
      <c r="L453" s="19"/>
    </row>
    <row r="454" spans="9:12" x14ac:dyDescent="0.15">
      <c r="I454" s="19"/>
      <c r="J454" s="19"/>
      <c r="K454" s="19"/>
      <c r="L454" s="19"/>
    </row>
    <row r="455" spans="9:12" x14ac:dyDescent="0.15">
      <c r="I455" s="19"/>
      <c r="J455" s="19"/>
      <c r="K455" s="19"/>
      <c r="L455" s="19"/>
    </row>
    <row r="456" spans="9:12" x14ac:dyDescent="0.15">
      <c r="I456" s="19"/>
      <c r="J456" s="19"/>
      <c r="K456" s="19"/>
      <c r="L456" s="19"/>
    </row>
    <row r="457" spans="9:12" x14ac:dyDescent="0.15">
      <c r="I457" s="19"/>
      <c r="J457" s="19"/>
      <c r="K457" s="19"/>
      <c r="L457" s="19"/>
    </row>
    <row r="458" spans="9:12" x14ac:dyDescent="0.15">
      <c r="I458" s="19"/>
      <c r="J458" s="19"/>
      <c r="K458" s="19"/>
      <c r="L458" s="19"/>
    </row>
    <row r="459" spans="9:12" x14ac:dyDescent="0.15">
      <c r="I459" s="19"/>
      <c r="J459" s="19"/>
      <c r="K459" s="19"/>
      <c r="L459" s="19"/>
    </row>
    <row r="460" spans="9:12" x14ac:dyDescent="0.15">
      <c r="I460" s="19"/>
      <c r="J460" s="19"/>
      <c r="K460" s="19"/>
      <c r="L460" s="19"/>
    </row>
    <row r="461" spans="9:12" x14ac:dyDescent="0.15">
      <c r="I461" s="19"/>
      <c r="J461" s="19"/>
      <c r="K461" s="19"/>
      <c r="L461" s="19"/>
    </row>
    <row r="462" spans="9:12" x14ac:dyDescent="0.15">
      <c r="I462" s="19"/>
      <c r="J462" s="19"/>
      <c r="K462" s="19"/>
      <c r="L462" s="19"/>
    </row>
    <row r="463" spans="9:12" x14ac:dyDescent="0.15">
      <c r="I463" s="19"/>
      <c r="J463" s="19"/>
      <c r="K463" s="19"/>
      <c r="L463" s="19"/>
    </row>
    <row r="464" spans="9:12" x14ac:dyDescent="0.15">
      <c r="I464" s="19"/>
      <c r="J464" s="19"/>
      <c r="K464" s="19"/>
      <c r="L464" s="19"/>
    </row>
    <row r="465" spans="9:12" x14ac:dyDescent="0.15">
      <c r="I465" s="19"/>
      <c r="J465" s="19"/>
      <c r="K465" s="19"/>
      <c r="L465" s="19"/>
    </row>
    <row r="466" spans="9:12" x14ac:dyDescent="0.15">
      <c r="I466" s="19"/>
      <c r="J466" s="19"/>
      <c r="K466" s="19"/>
      <c r="L466" s="19"/>
    </row>
    <row r="467" spans="9:12" x14ac:dyDescent="0.15">
      <c r="I467" s="19"/>
      <c r="J467" s="19"/>
      <c r="K467" s="19"/>
      <c r="L467" s="19"/>
    </row>
    <row r="468" spans="9:12" x14ac:dyDescent="0.15">
      <c r="I468" s="19"/>
      <c r="J468" s="19"/>
      <c r="K468" s="19"/>
      <c r="L468" s="19"/>
    </row>
    <row r="469" spans="9:12" x14ac:dyDescent="0.15">
      <c r="I469" s="19"/>
      <c r="J469" s="19"/>
      <c r="K469" s="19"/>
      <c r="L469" s="19"/>
    </row>
    <row r="470" spans="9:12" x14ac:dyDescent="0.15">
      <c r="I470" s="19"/>
      <c r="J470" s="19"/>
      <c r="K470" s="19"/>
      <c r="L470" s="19"/>
    </row>
    <row r="471" spans="9:12" x14ac:dyDescent="0.15">
      <c r="I471" s="19"/>
      <c r="J471" s="19"/>
      <c r="K471" s="19"/>
      <c r="L471" s="19"/>
    </row>
    <row r="472" spans="9:12" x14ac:dyDescent="0.15">
      <c r="I472" s="19"/>
      <c r="J472" s="19"/>
      <c r="K472" s="19"/>
      <c r="L472" s="19"/>
    </row>
    <row r="473" spans="9:12" x14ac:dyDescent="0.15">
      <c r="I473" s="19"/>
      <c r="J473" s="19"/>
      <c r="K473" s="19"/>
      <c r="L473" s="19"/>
    </row>
    <row r="474" spans="9:12" x14ac:dyDescent="0.15">
      <c r="I474" s="19"/>
      <c r="J474" s="19"/>
      <c r="K474" s="19"/>
      <c r="L474" s="19"/>
    </row>
    <row r="475" spans="9:12" x14ac:dyDescent="0.15">
      <c r="I475" s="19"/>
      <c r="J475" s="19"/>
      <c r="K475" s="19"/>
      <c r="L475" s="19"/>
    </row>
    <row r="476" spans="9:12" x14ac:dyDescent="0.15">
      <c r="I476" s="19"/>
      <c r="J476" s="19"/>
      <c r="K476" s="19"/>
      <c r="L476" s="19"/>
    </row>
    <row r="477" spans="9:12" x14ac:dyDescent="0.15">
      <c r="I477" s="19"/>
      <c r="J477" s="19"/>
      <c r="K477" s="19"/>
      <c r="L477" s="19"/>
    </row>
    <row r="478" spans="9:12" x14ac:dyDescent="0.15">
      <c r="I478" s="19"/>
      <c r="J478" s="19"/>
      <c r="K478" s="19"/>
      <c r="L478" s="19"/>
    </row>
    <row r="479" spans="9:12" x14ac:dyDescent="0.15">
      <c r="I479" s="19"/>
      <c r="J479" s="19"/>
      <c r="K479" s="19"/>
      <c r="L479" s="19"/>
    </row>
    <row r="480" spans="9:12" x14ac:dyDescent="0.15">
      <c r="I480" s="19"/>
      <c r="J480" s="19"/>
      <c r="K480" s="19"/>
      <c r="L480" s="19"/>
    </row>
    <row r="481" spans="9:12" x14ac:dyDescent="0.15">
      <c r="I481" s="19"/>
      <c r="J481" s="19"/>
      <c r="K481" s="19"/>
      <c r="L481" s="19"/>
    </row>
    <row r="482" spans="9:12" x14ac:dyDescent="0.15">
      <c r="I482" s="19"/>
      <c r="J482" s="19"/>
      <c r="K482" s="19"/>
      <c r="L482" s="19"/>
    </row>
    <row r="483" spans="9:12" x14ac:dyDescent="0.15">
      <c r="I483" s="19"/>
      <c r="J483" s="19"/>
      <c r="K483" s="19"/>
      <c r="L483" s="19"/>
    </row>
    <row r="484" spans="9:12" x14ac:dyDescent="0.15">
      <c r="I484" s="19"/>
      <c r="J484" s="19"/>
      <c r="K484" s="19"/>
      <c r="L484" s="19"/>
    </row>
    <row r="485" spans="9:12" x14ac:dyDescent="0.15">
      <c r="I485" s="19"/>
      <c r="J485" s="19"/>
      <c r="K485" s="19"/>
      <c r="L485" s="19"/>
    </row>
    <row r="486" spans="9:12" x14ac:dyDescent="0.15">
      <c r="I486" s="19"/>
      <c r="J486" s="19"/>
      <c r="K486" s="19"/>
      <c r="L486" s="19"/>
    </row>
    <row r="487" spans="9:12" x14ac:dyDescent="0.15">
      <c r="I487" s="19"/>
      <c r="J487" s="19"/>
      <c r="K487" s="19"/>
      <c r="L487" s="19"/>
    </row>
    <row r="488" spans="9:12" x14ac:dyDescent="0.15">
      <c r="I488" s="19"/>
      <c r="J488" s="19"/>
      <c r="K488" s="19"/>
      <c r="L488" s="19"/>
    </row>
    <row r="489" spans="9:12" x14ac:dyDescent="0.15">
      <c r="I489" s="19"/>
      <c r="J489" s="19"/>
      <c r="K489" s="19"/>
      <c r="L489" s="19"/>
    </row>
    <row r="490" spans="9:12" x14ac:dyDescent="0.15">
      <c r="I490" s="19"/>
      <c r="J490" s="19"/>
      <c r="K490" s="19"/>
      <c r="L490" s="19"/>
    </row>
    <row r="491" spans="9:12" x14ac:dyDescent="0.15">
      <c r="I491" s="19"/>
      <c r="J491" s="19"/>
      <c r="K491" s="19"/>
      <c r="L491" s="19"/>
    </row>
    <row r="492" spans="9:12" x14ac:dyDescent="0.15">
      <c r="I492" s="19"/>
      <c r="J492" s="19"/>
      <c r="K492" s="19"/>
      <c r="L492" s="19"/>
    </row>
    <row r="493" spans="9:12" x14ac:dyDescent="0.15">
      <c r="I493" s="19"/>
      <c r="J493" s="19"/>
      <c r="K493" s="19"/>
      <c r="L493" s="19"/>
    </row>
    <row r="494" spans="9:12" x14ac:dyDescent="0.15">
      <c r="I494" s="19"/>
      <c r="J494" s="19"/>
      <c r="K494" s="19"/>
      <c r="L494" s="19"/>
    </row>
    <row r="495" spans="9:12" x14ac:dyDescent="0.15">
      <c r="I495" s="19"/>
      <c r="J495" s="19"/>
      <c r="K495" s="19"/>
      <c r="L495" s="19"/>
    </row>
    <row r="496" spans="9:12" x14ac:dyDescent="0.15">
      <c r="I496" s="19"/>
      <c r="J496" s="19"/>
      <c r="K496" s="19"/>
      <c r="L496" s="19"/>
    </row>
    <row r="497" spans="9:12" x14ac:dyDescent="0.15">
      <c r="I497" s="19"/>
      <c r="J497" s="19"/>
      <c r="K497" s="19"/>
      <c r="L497" s="19"/>
    </row>
    <row r="498" spans="9:12" x14ac:dyDescent="0.15">
      <c r="I498" s="19"/>
      <c r="J498" s="19"/>
      <c r="K498" s="19"/>
      <c r="L498" s="19"/>
    </row>
    <row r="499" spans="9:12" x14ac:dyDescent="0.15">
      <c r="I499" s="19"/>
      <c r="J499" s="19"/>
      <c r="K499" s="19"/>
      <c r="L499" s="19"/>
    </row>
    <row r="500" spans="9:12" x14ac:dyDescent="0.15">
      <c r="I500" s="19"/>
      <c r="J500" s="19"/>
      <c r="K500" s="19"/>
      <c r="L500" s="19"/>
    </row>
    <row r="501" spans="9:12" x14ac:dyDescent="0.15">
      <c r="I501" s="19"/>
      <c r="J501" s="19"/>
      <c r="K501" s="19"/>
      <c r="L501" s="19"/>
    </row>
    <row r="502" spans="9:12" x14ac:dyDescent="0.15">
      <c r="I502" s="19"/>
      <c r="J502" s="19"/>
      <c r="K502" s="19"/>
      <c r="L502" s="19"/>
    </row>
    <row r="503" spans="9:12" x14ac:dyDescent="0.15">
      <c r="I503" s="19"/>
      <c r="J503" s="19"/>
      <c r="K503" s="19"/>
      <c r="L503" s="19"/>
    </row>
    <row r="504" spans="9:12" x14ac:dyDescent="0.15">
      <c r="I504" s="19"/>
      <c r="J504" s="19"/>
      <c r="K504" s="19"/>
      <c r="L504" s="19"/>
    </row>
    <row r="505" spans="9:12" x14ac:dyDescent="0.15">
      <c r="I505" s="19"/>
      <c r="J505" s="19"/>
      <c r="K505" s="19"/>
      <c r="L505" s="19"/>
    </row>
    <row r="506" spans="9:12" x14ac:dyDescent="0.15">
      <c r="I506" s="19"/>
      <c r="J506" s="19"/>
      <c r="K506" s="19"/>
      <c r="L506" s="19"/>
    </row>
    <row r="507" spans="9:12" x14ac:dyDescent="0.15">
      <c r="I507" s="19"/>
      <c r="J507" s="19"/>
      <c r="K507" s="19"/>
      <c r="L507" s="19"/>
    </row>
    <row r="508" spans="9:12" x14ac:dyDescent="0.15">
      <c r="I508" s="19"/>
      <c r="J508" s="19"/>
      <c r="K508" s="19"/>
      <c r="L508" s="19"/>
    </row>
    <row r="509" spans="9:12" x14ac:dyDescent="0.15">
      <c r="I509" s="19"/>
      <c r="J509" s="19"/>
      <c r="K509" s="19"/>
      <c r="L509" s="19"/>
    </row>
    <row r="510" spans="9:12" x14ac:dyDescent="0.15">
      <c r="I510" s="19"/>
      <c r="J510" s="19"/>
      <c r="K510" s="19"/>
      <c r="L510" s="19"/>
    </row>
    <row r="511" spans="9:12" x14ac:dyDescent="0.15">
      <c r="I511" s="19"/>
      <c r="J511" s="19"/>
      <c r="K511" s="19"/>
      <c r="L511" s="19"/>
    </row>
    <row r="512" spans="9:12" x14ac:dyDescent="0.15">
      <c r="I512" s="19"/>
      <c r="J512" s="19"/>
      <c r="K512" s="19"/>
      <c r="L512" s="19"/>
    </row>
    <row r="513" spans="9:12" x14ac:dyDescent="0.15">
      <c r="I513" s="19"/>
      <c r="J513" s="19"/>
      <c r="K513" s="19"/>
      <c r="L513" s="19"/>
    </row>
    <row r="514" spans="9:12" x14ac:dyDescent="0.15">
      <c r="I514" s="19"/>
      <c r="J514" s="19"/>
      <c r="K514" s="19"/>
      <c r="L514" s="19"/>
    </row>
    <row r="515" spans="9:12" x14ac:dyDescent="0.15">
      <c r="I515" s="19"/>
      <c r="J515" s="19"/>
      <c r="K515" s="19"/>
      <c r="L515" s="19"/>
    </row>
    <row r="516" spans="9:12" x14ac:dyDescent="0.15">
      <c r="I516" s="19"/>
      <c r="J516" s="19"/>
      <c r="K516" s="19"/>
      <c r="L516" s="19"/>
    </row>
    <row r="517" spans="9:12" x14ac:dyDescent="0.15">
      <c r="I517" s="19"/>
      <c r="J517" s="19"/>
      <c r="K517" s="19"/>
      <c r="L517" s="19"/>
    </row>
    <row r="518" spans="9:12" x14ac:dyDescent="0.15">
      <c r="I518" s="19"/>
      <c r="J518" s="19"/>
      <c r="K518" s="19"/>
      <c r="L518" s="19"/>
    </row>
    <row r="519" spans="9:12" x14ac:dyDescent="0.15">
      <c r="I519" s="19"/>
      <c r="J519" s="19"/>
      <c r="K519" s="19"/>
      <c r="L519" s="19"/>
    </row>
    <row r="520" spans="9:12" x14ac:dyDescent="0.15">
      <c r="I520" s="19"/>
      <c r="J520" s="19"/>
      <c r="K520" s="19"/>
      <c r="L520" s="19"/>
    </row>
    <row r="521" spans="9:12" x14ac:dyDescent="0.15">
      <c r="I521" s="19"/>
      <c r="J521" s="19"/>
      <c r="K521" s="19"/>
      <c r="L521" s="19"/>
    </row>
    <row r="522" spans="9:12" x14ac:dyDescent="0.15">
      <c r="I522" s="19"/>
      <c r="J522" s="19"/>
      <c r="K522" s="19"/>
      <c r="L522" s="19"/>
    </row>
    <row r="523" spans="9:12" x14ac:dyDescent="0.15">
      <c r="I523" s="19"/>
      <c r="J523" s="19"/>
      <c r="K523" s="19"/>
      <c r="L523" s="19"/>
    </row>
    <row r="524" spans="9:12" x14ac:dyDescent="0.15">
      <c r="I524" s="19"/>
      <c r="J524" s="19"/>
      <c r="K524" s="19"/>
      <c r="L524" s="19"/>
    </row>
    <row r="525" spans="9:12" x14ac:dyDescent="0.15">
      <c r="I525" s="19"/>
      <c r="J525" s="19"/>
      <c r="K525" s="19"/>
      <c r="L525" s="19"/>
    </row>
    <row r="526" spans="9:12" x14ac:dyDescent="0.15">
      <c r="I526" s="19"/>
      <c r="J526" s="19"/>
      <c r="K526" s="19"/>
      <c r="L526" s="19"/>
    </row>
    <row r="527" spans="9:12" x14ac:dyDescent="0.15">
      <c r="I527" s="19"/>
      <c r="J527" s="19"/>
      <c r="K527" s="19"/>
      <c r="L527" s="19"/>
    </row>
    <row r="528" spans="9:12" x14ac:dyDescent="0.15">
      <c r="I528" s="19"/>
      <c r="J528" s="19"/>
      <c r="K528" s="19"/>
      <c r="L528" s="19"/>
    </row>
    <row r="529" spans="9:12" x14ac:dyDescent="0.15">
      <c r="I529" s="19"/>
      <c r="J529" s="19"/>
      <c r="K529" s="19"/>
      <c r="L529" s="19"/>
    </row>
    <row r="530" spans="9:12" x14ac:dyDescent="0.15">
      <c r="I530" s="19"/>
      <c r="J530" s="19"/>
      <c r="K530" s="19"/>
      <c r="L530" s="19"/>
    </row>
    <row r="531" spans="9:12" x14ac:dyDescent="0.15">
      <c r="I531" s="19"/>
      <c r="J531" s="19"/>
      <c r="K531" s="19"/>
      <c r="L531" s="19"/>
    </row>
    <row r="532" spans="9:12" x14ac:dyDescent="0.15">
      <c r="I532" s="19"/>
      <c r="J532" s="19"/>
      <c r="K532" s="19"/>
      <c r="L532" s="19"/>
    </row>
    <row r="533" spans="9:12" x14ac:dyDescent="0.15">
      <c r="I533" s="19"/>
      <c r="J533" s="19"/>
      <c r="K533" s="19"/>
      <c r="L533" s="19"/>
    </row>
    <row r="534" spans="9:12" x14ac:dyDescent="0.15">
      <c r="I534" s="19"/>
      <c r="J534" s="19"/>
      <c r="K534" s="19"/>
      <c r="L534" s="19"/>
    </row>
    <row r="535" spans="9:12" x14ac:dyDescent="0.15">
      <c r="I535" s="19"/>
      <c r="J535" s="19"/>
      <c r="K535" s="19"/>
      <c r="L535" s="19"/>
    </row>
    <row r="536" spans="9:12" x14ac:dyDescent="0.15">
      <c r="I536" s="19"/>
      <c r="J536" s="19"/>
      <c r="K536" s="19"/>
      <c r="L536" s="19"/>
    </row>
    <row r="537" spans="9:12" x14ac:dyDescent="0.15">
      <c r="I537" s="19"/>
      <c r="J537" s="19"/>
      <c r="K537" s="19"/>
      <c r="L537" s="19"/>
    </row>
    <row r="538" spans="9:12" x14ac:dyDescent="0.15">
      <c r="I538" s="19"/>
      <c r="J538" s="19"/>
      <c r="K538" s="19"/>
      <c r="L538" s="19"/>
    </row>
    <row r="539" spans="9:12" x14ac:dyDescent="0.15">
      <c r="I539" s="19"/>
      <c r="J539" s="19"/>
      <c r="K539" s="19"/>
      <c r="L539" s="19"/>
    </row>
    <row r="540" spans="9:12" x14ac:dyDescent="0.15">
      <c r="I540" s="19"/>
      <c r="J540" s="19"/>
      <c r="K540" s="19"/>
      <c r="L540" s="19"/>
    </row>
    <row r="541" spans="9:12" x14ac:dyDescent="0.15">
      <c r="I541" s="19"/>
      <c r="J541" s="19"/>
      <c r="K541" s="19"/>
      <c r="L541" s="19"/>
    </row>
    <row r="542" spans="9:12" x14ac:dyDescent="0.15">
      <c r="I542" s="19"/>
      <c r="J542" s="19"/>
      <c r="K542" s="19"/>
      <c r="L542" s="19"/>
    </row>
    <row r="543" spans="9:12" x14ac:dyDescent="0.15">
      <c r="I543" s="19"/>
      <c r="J543" s="19"/>
      <c r="K543" s="19"/>
      <c r="L543" s="19"/>
    </row>
    <row r="544" spans="9:12" x14ac:dyDescent="0.15">
      <c r="I544" s="19"/>
      <c r="J544" s="19"/>
      <c r="K544" s="19"/>
      <c r="L544" s="19"/>
    </row>
    <row r="545" spans="9:12" x14ac:dyDescent="0.15">
      <c r="I545" s="19"/>
      <c r="J545" s="19"/>
      <c r="K545" s="19"/>
      <c r="L545" s="19"/>
    </row>
    <row r="546" spans="9:12" x14ac:dyDescent="0.15">
      <c r="I546" s="19"/>
      <c r="J546" s="19"/>
      <c r="K546" s="19"/>
      <c r="L546" s="19"/>
    </row>
    <row r="547" spans="9:12" x14ac:dyDescent="0.15">
      <c r="I547" s="19"/>
      <c r="J547" s="19"/>
      <c r="K547" s="19"/>
      <c r="L547" s="19"/>
    </row>
    <row r="548" spans="9:12" x14ac:dyDescent="0.15">
      <c r="I548" s="19"/>
      <c r="J548" s="19"/>
      <c r="K548" s="19"/>
      <c r="L548" s="19"/>
    </row>
    <row r="549" spans="9:12" x14ac:dyDescent="0.15">
      <c r="I549" s="19"/>
      <c r="J549" s="19"/>
      <c r="K549" s="19"/>
      <c r="L549" s="19"/>
    </row>
    <row r="550" spans="9:12" x14ac:dyDescent="0.15">
      <c r="I550" s="19"/>
      <c r="J550" s="19"/>
      <c r="K550" s="19"/>
      <c r="L550" s="19"/>
    </row>
    <row r="551" spans="9:12" x14ac:dyDescent="0.15">
      <c r="I551" s="19"/>
      <c r="J551" s="19"/>
      <c r="K551" s="19"/>
      <c r="L551" s="19"/>
    </row>
    <row r="552" spans="9:12" x14ac:dyDescent="0.15">
      <c r="I552" s="19"/>
      <c r="J552" s="19"/>
      <c r="K552" s="19"/>
      <c r="L552" s="19"/>
    </row>
    <row r="553" spans="9:12" x14ac:dyDescent="0.15">
      <c r="I553" s="19"/>
      <c r="J553" s="19"/>
      <c r="K553" s="19"/>
      <c r="L553" s="19"/>
    </row>
    <row r="554" spans="9:12" x14ac:dyDescent="0.15">
      <c r="I554" s="19"/>
      <c r="J554" s="19"/>
      <c r="K554" s="19"/>
      <c r="L554" s="19"/>
    </row>
    <row r="555" spans="9:12" x14ac:dyDescent="0.15">
      <c r="I555" s="19"/>
      <c r="J555" s="19"/>
      <c r="K555" s="19"/>
      <c r="L555" s="19"/>
    </row>
    <row r="556" spans="9:12" x14ac:dyDescent="0.15">
      <c r="I556" s="19"/>
      <c r="J556" s="19"/>
      <c r="K556" s="19"/>
      <c r="L556" s="19"/>
    </row>
    <row r="557" spans="9:12" x14ac:dyDescent="0.15">
      <c r="I557" s="19"/>
      <c r="J557" s="19"/>
      <c r="K557" s="19"/>
      <c r="L557" s="19"/>
    </row>
    <row r="558" spans="9:12" x14ac:dyDescent="0.15">
      <c r="I558" s="19"/>
      <c r="J558" s="19"/>
      <c r="K558" s="19"/>
      <c r="L558" s="19"/>
    </row>
    <row r="559" spans="9:12" x14ac:dyDescent="0.15">
      <c r="I559" s="19"/>
      <c r="J559" s="19"/>
      <c r="K559" s="19"/>
      <c r="L559" s="19"/>
    </row>
    <row r="560" spans="9:12" x14ac:dyDescent="0.15">
      <c r="I560" s="19"/>
      <c r="J560" s="19"/>
      <c r="K560" s="19"/>
      <c r="L560" s="19"/>
    </row>
    <row r="561" spans="9:12" x14ac:dyDescent="0.15">
      <c r="I561" s="19"/>
      <c r="J561" s="19"/>
      <c r="K561" s="19"/>
      <c r="L561" s="19"/>
    </row>
    <row r="562" spans="9:12" x14ac:dyDescent="0.15">
      <c r="I562" s="19"/>
      <c r="J562" s="19"/>
      <c r="K562" s="19"/>
      <c r="L562" s="19"/>
    </row>
    <row r="563" spans="9:12" x14ac:dyDescent="0.15">
      <c r="I563" s="19"/>
      <c r="J563" s="19"/>
      <c r="K563" s="19"/>
      <c r="L563" s="19"/>
    </row>
    <row r="564" spans="9:12" x14ac:dyDescent="0.15">
      <c r="I564" s="19"/>
      <c r="J564" s="19"/>
      <c r="K564" s="19"/>
      <c r="L564" s="19"/>
    </row>
    <row r="565" spans="9:12" x14ac:dyDescent="0.15">
      <c r="I565" s="19"/>
      <c r="J565" s="19"/>
      <c r="K565" s="19"/>
      <c r="L565" s="19"/>
    </row>
    <row r="566" spans="9:12" x14ac:dyDescent="0.15">
      <c r="I566" s="19"/>
      <c r="J566" s="19"/>
      <c r="K566" s="19"/>
      <c r="L566" s="19"/>
    </row>
    <row r="567" spans="9:12" x14ac:dyDescent="0.15">
      <c r="I567" s="19"/>
      <c r="J567" s="19"/>
      <c r="K567" s="19"/>
      <c r="L567" s="19"/>
    </row>
    <row r="568" spans="9:12" x14ac:dyDescent="0.15">
      <c r="I568" s="19"/>
      <c r="J568" s="19"/>
      <c r="K568" s="19"/>
      <c r="L568" s="19"/>
    </row>
    <row r="569" spans="9:12" x14ac:dyDescent="0.15">
      <c r="I569" s="19"/>
      <c r="J569" s="19"/>
      <c r="K569" s="19"/>
      <c r="L569" s="19"/>
    </row>
    <row r="570" spans="9:12" x14ac:dyDescent="0.15">
      <c r="I570" s="19"/>
      <c r="J570" s="19"/>
      <c r="K570" s="19"/>
      <c r="L570" s="19"/>
    </row>
    <row r="571" spans="9:12" x14ac:dyDescent="0.15">
      <c r="I571" s="19"/>
      <c r="J571" s="19"/>
      <c r="K571" s="19"/>
      <c r="L571" s="19"/>
    </row>
    <row r="572" spans="9:12" x14ac:dyDescent="0.15">
      <c r="I572" s="19"/>
      <c r="J572" s="19"/>
      <c r="K572" s="19"/>
      <c r="L572" s="19"/>
    </row>
    <row r="573" spans="9:12" x14ac:dyDescent="0.15">
      <c r="I573" s="19"/>
      <c r="J573" s="19"/>
      <c r="K573" s="19"/>
      <c r="L573" s="19"/>
    </row>
    <row r="574" spans="9:12" x14ac:dyDescent="0.15">
      <c r="I574" s="19"/>
      <c r="J574" s="19"/>
      <c r="K574" s="19"/>
      <c r="L574" s="19"/>
    </row>
    <row r="575" spans="9:12" x14ac:dyDescent="0.15">
      <c r="I575" s="19"/>
      <c r="J575" s="19"/>
      <c r="K575" s="19"/>
      <c r="L575" s="19"/>
    </row>
    <row r="576" spans="9:12" x14ac:dyDescent="0.15">
      <c r="I576" s="19"/>
      <c r="J576" s="19"/>
      <c r="K576" s="19"/>
      <c r="L576" s="19"/>
    </row>
    <row r="577" spans="9:12" x14ac:dyDescent="0.15">
      <c r="I577" s="19"/>
      <c r="J577" s="19"/>
      <c r="K577" s="19"/>
      <c r="L577" s="19"/>
    </row>
    <row r="578" spans="9:12" x14ac:dyDescent="0.15">
      <c r="I578" s="19"/>
      <c r="J578" s="19"/>
      <c r="K578" s="19"/>
      <c r="L578" s="19"/>
    </row>
    <row r="579" spans="9:12" x14ac:dyDescent="0.15">
      <c r="I579" s="19"/>
      <c r="J579" s="19"/>
      <c r="K579" s="19"/>
      <c r="L579" s="19"/>
    </row>
    <row r="580" spans="9:12" x14ac:dyDescent="0.15">
      <c r="I580" s="19"/>
      <c r="J580" s="19"/>
      <c r="K580" s="19"/>
      <c r="L580" s="19"/>
    </row>
    <row r="581" spans="9:12" x14ac:dyDescent="0.15">
      <c r="I581" s="19"/>
      <c r="J581" s="19"/>
      <c r="K581" s="19"/>
      <c r="L581" s="19"/>
    </row>
    <row r="582" spans="9:12" x14ac:dyDescent="0.15">
      <c r="I582" s="19"/>
      <c r="J582" s="19"/>
      <c r="K582" s="19"/>
      <c r="L582" s="19"/>
    </row>
    <row r="583" spans="9:12" x14ac:dyDescent="0.15">
      <c r="I583" s="19"/>
      <c r="J583" s="19"/>
      <c r="K583" s="19"/>
      <c r="L583" s="19"/>
    </row>
    <row r="584" spans="9:12" x14ac:dyDescent="0.15">
      <c r="I584" s="19"/>
      <c r="J584" s="19"/>
      <c r="K584" s="19"/>
      <c r="L584" s="19"/>
    </row>
    <row r="585" spans="9:12" x14ac:dyDescent="0.15">
      <c r="I585" s="19"/>
      <c r="J585" s="19"/>
      <c r="K585" s="19"/>
      <c r="L585" s="19"/>
    </row>
    <row r="586" spans="9:12" x14ac:dyDescent="0.15">
      <c r="I586" s="19"/>
      <c r="J586" s="19"/>
      <c r="K586" s="19"/>
      <c r="L586" s="19"/>
    </row>
    <row r="587" spans="9:12" x14ac:dyDescent="0.15">
      <c r="I587" s="19"/>
      <c r="J587" s="19"/>
      <c r="K587" s="19"/>
      <c r="L587" s="19"/>
    </row>
    <row r="588" spans="9:12" x14ac:dyDescent="0.15">
      <c r="I588" s="19"/>
      <c r="J588" s="19"/>
      <c r="K588" s="19"/>
      <c r="L588" s="19"/>
    </row>
    <row r="589" spans="9:12" x14ac:dyDescent="0.15">
      <c r="I589" s="19"/>
      <c r="J589" s="19"/>
      <c r="K589" s="19"/>
      <c r="L589" s="19"/>
    </row>
    <row r="590" spans="9:12" x14ac:dyDescent="0.15">
      <c r="I590" s="19"/>
      <c r="J590" s="19"/>
      <c r="K590" s="19"/>
      <c r="L590" s="19"/>
    </row>
    <row r="591" spans="9:12" x14ac:dyDescent="0.15">
      <c r="I591" s="19"/>
      <c r="J591" s="19"/>
      <c r="K591" s="19"/>
      <c r="L591" s="19"/>
    </row>
    <row r="592" spans="9:12" x14ac:dyDescent="0.15">
      <c r="I592" s="19"/>
      <c r="J592" s="19"/>
      <c r="K592" s="19"/>
      <c r="L592" s="19"/>
    </row>
    <row r="593" spans="9:12" x14ac:dyDescent="0.15">
      <c r="I593" s="19"/>
      <c r="J593" s="19"/>
      <c r="K593" s="19"/>
      <c r="L593" s="19"/>
    </row>
    <row r="594" spans="9:12" x14ac:dyDescent="0.15">
      <c r="I594" s="19"/>
      <c r="J594" s="19"/>
      <c r="K594" s="19"/>
      <c r="L594" s="19"/>
    </row>
    <row r="595" spans="9:12" x14ac:dyDescent="0.15">
      <c r="I595" s="19"/>
      <c r="J595" s="19"/>
      <c r="K595" s="19"/>
      <c r="L595" s="19"/>
    </row>
    <row r="596" spans="9:12" x14ac:dyDescent="0.15">
      <c r="I596" s="19"/>
      <c r="J596" s="19"/>
      <c r="K596" s="19"/>
      <c r="L596" s="19"/>
    </row>
    <row r="597" spans="9:12" x14ac:dyDescent="0.15">
      <c r="I597" s="19"/>
      <c r="J597" s="19"/>
      <c r="K597" s="19"/>
      <c r="L597" s="19"/>
    </row>
    <row r="598" spans="9:12" x14ac:dyDescent="0.15">
      <c r="I598" s="19"/>
      <c r="J598" s="19"/>
      <c r="K598" s="19"/>
      <c r="L598" s="19"/>
    </row>
    <row r="599" spans="9:12" x14ac:dyDescent="0.15">
      <c r="I599" s="19"/>
      <c r="J599" s="19"/>
      <c r="K599" s="19"/>
      <c r="L599" s="19"/>
    </row>
    <row r="600" spans="9:12" x14ac:dyDescent="0.15">
      <c r="I600" s="19"/>
      <c r="J600" s="19"/>
      <c r="K600" s="19"/>
      <c r="L600" s="19"/>
    </row>
    <row r="601" spans="9:12" x14ac:dyDescent="0.15">
      <c r="I601" s="19"/>
      <c r="J601" s="19"/>
      <c r="K601" s="19"/>
      <c r="L601" s="19"/>
    </row>
    <row r="602" spans="9:12" x14ac:dyDescent="0.15">
      <c r="I602" s="19"/>
      <c r="J602" s="19"/>
      <c r="K602" s="19"/>
      <c r="L602" s="19"/>
    </row>
    <row r="603" spans="9:12" x14ac:dyDescent="0.15">
      <c r="I603" s="19"/>
      <c r="J603" s="19"/>
      <c r="K603" s="19"/>
      <c r="L603" s="19"/>
    </row>
    <row r="604" spans="9:12" x14ac:dyDescent="0.15">
      <c r="I604" s="19"/>
      <c r="J604" s="19"/>
      <c r="K604" s="19"/>
      <c r="L604" s="19"/>
    </row>
    <row r="605" spans="9:12" x14ac:dyDescent="0.15">
      <c r="I605" s="19"/>
      <c r="J605" s="19"/>
      <c r="K605" s="19"/>
      <c r="L605" s="19"/>
    </row>
    <row r="606" spans="9:12" x14ac:dyDescent="0.15">
      <c r="I606" s="19"/>
      <c r="J606" s="19"/>
      <c r="K606" s="19"/>
      <c r="L606" s="19"/>
    </row>
    <row r="607" spans="9:12" x14ac:dyDescent="0.15">
      <c r="I607" s="19"/>
      <c r="J607" s="19"/>
      <c r="K607" s="19"/>
      <c r="L607" s="19"/>
    </row>
    <row r="608" spans="9:12" x14ac:dyDescent="0.15">
      <c r="I608" s="19"/>
      <c r="J608" s="19"/>
      <c r="K608" s="19"/>
      <c r="L608" s="19"/>
    </row>
    <row r="609" spans="9:12" x14ac:dyDescent="0.15">
      <c r="I609" s="19"/>
      <c r="J609" s="19"/>
      <c r="K609" s="19"/>
      <c r="L609" s="19"/>
    </row>
    <row r="610" spans="9:12" x14ac:dyDescent="0.15">
      <c r="I610" s="19"/>
      <c r="J610" s="19"/>
      <c r="K610" s="19"/>
      <c r="L610" s="19"/>
    </row>
    <row r="611" spans="9:12" x14ac:dyDescent="0.15">
      <c r="I611" s="19"/>
      <c r="J611" s="19"/>
      <c r="K611" s="19"/>
      <c r="L611" s="19"/>
    </row>
    <row r="612" spans="9:12" x14ac:dyDescent="0.15">
      <c r="I612" s="19"/>
      <c r="J612" s="19"/>
      <c r="K612" s="19"/>
      <c r="L612" s="19"/>
    </row>
    <row r="613" spans="9:12" x14ac:dyDescent="0.15">
      <c r="I613" s="19"/>
      <c r="J613" s="19"/>
      <c r="K613" s="19"/>
      <c r="L613" s="19"/>
    </row>
    <row r="614" spans="9:12" x14ac:dyDescent="0.15">
      <c r="I614" s="19"/>
      <c r="J614" s="19"/>
      <c r="K614" s="19"/>
      <c r="L614" s="19"/>
    </row>
    <row r="615" spans="9:12" x14ac:dyDescent="0.15">
      <c r="I615" s="19"/>
      <c r="J615" s="19"/>
      <c r="K615" s="19"/>
      <c r="L615" s="19"/>
    </row>
    <row r="616" spans="9:12" x14ac:dyDescent="0.15">
      <c r="I616" s="19"/>
      <c r="J616" s="19"/>
      <c r="K616" s="19"/>
      <c r="L616" s="19"/>
    </row>
    <row r="617" spans="9:12" x14ac:dyDescent="0.15">
      <c r="I617" s="19"/>
      <c r="J617" s="19"/>
      <c r="K617" s="19"/>
      <c r="L617" s="19"/>
    </row>
    <row r="618" spans="9:12" x14ac:dyDescent="0.15">
      <c r="I618" s="19"/>
      <c r="J618" s="19"/>
      <c r="K618" s="19"/>
      <c r="L618" s="19"/>
    </row>
    <row r="619" spans="9:12" x14ac:dyDescent="0.15">
      <c r="I619" s="19"/>
      <c r="J619" s="19"/>
      <c r="K619" s="19"/>
      <c r="L619" s="19"/>
    </row>
    <row r="620" spans="9:12" x14ac:dyDescent="0.15">
      <c r="I620" s="19"/>
      <c r="J620" s="19"/>
      <c r="K620" s="19"/>
      <c r="L620" s="19"/>
    </row>
    <row r="621" spans="9:12" x14ac:dyDescent="0.15">
      <c r="I621" s="19"/>
      <c r="J621" s="19"/>
      <c r="K621" s="19"/>
      <c r="L621" s="19"/>
    </row>
    <row r="622" spans="9:12" x14ac:dyDescent="0.15">
      <c r="I622" s="19"/>
      <c r="J622" s="19"/>
      <c r="K622" s="19"/>
      <c r="L622" s="19"/>
    </row>
    <row r="623" spans="9:12" x14ac:dyDescent="0.15">
      <c r="I623" s="19"/>
      <c r="J623" s="19"/>
      <c r="K623" s="19"/>
      <c r="L623" s="19"/>
    </row>
    <row r="624" spans="9:12" x14ac:dyDescent="0.15">
      <c r="I624" s="19"/>
      <c r="J624" s="19"/>
      <c r="K624" s="19"/>
      <c r="L624" s="19"/>
    </row>
    <row r="625" spans="9:12" x14ac:dyDescent="0.15">
      <c r="I625" s="19"/>
      <c r="J625" s="19"/>
      <c r="K625" s="19"/>
      <c r="L625" s="19"/>
    </row>
    <row r="626" spans="9:12" x14ac:dyDescent="0.15">
      <c r="I626" s="19"/>
      <c r="J626" s="19"/>
      <c r="K626" s="19"/>
      <c r="L626" s="19"/>
    </row>
    <row r="627" spans="9:12" x14ac:dyDescent="0.15">
      <c r="I627" s="19"/>
      <c r="J627" s="19"/>
      <c r="K627" s="19"/>
      <c r="L627" s="19"/>
    </row>
    <row r="628" spans="9:12" x14ac:dyDescent="0.15">
      <c r="I628" s="19"/>
      <c r="J628" s="19"/>
      <c r="K628" s="19"/>
      <c r="L628" s="19"/>
    </row>
    <row r="629" spans="9:12" x14ac:dyDescent="0.15">
      <c r="I629" s="19"/>
      <c r="J629" s="19"/>
      <c r="K629" s="19"/>
      <c r="L629" s="19"/>
    </row>
    <row r="630" spans="9:12" x14ac:dyDescent="0.15">
      <c r="I630" s="19"/>
      <c r="J630" s="19"/>
      <c r="K630" s="19"/>
      <c r="L630" s="19"/>
    </row>
    <row r="631" spans="9:12" x14ac:dyDescent="0.15">
      <c r="I631" s="19"/>
      <c r="J631" s="19"/>
      <c r="K631" s="19"/>
      <c r="L631" s="19"/>
    </row>
    <row r="632" spans="9:12" x14ac:dyDescent="0.15">
      <c r="I632" s="19"/>
      <c r="J632" s="19"/>
      <c r="K632" s="19"/>
      <c r="L632" s="19"/>
    </row>
    <row r="633" spans="9:12" x14ac:dyDescent="0.15">
      <c r="I633" s="19"/>
      <c r="J633" s="19"/>
      <c r="K633" s="19"/>
      <c r="L633" s="19"/>
    </row>
    <row r="634" spans="9:12" x14ac:dyDescent="0.15">
      <c r="I634" s="19"/>
      <c r="J634" s="19"/>
      <c r="K634" s="19"/>
      <c r="L634" s="19"/>
    </row>
    <row r="635" spans="9:12" x14ac:dyDescent="0.15">
      <c r="I635" s="19"/>
      <c r="J635" s="19"/>
      <c r="K635" s="19"/>
      <c r="L635" s="19"/>
    </row>
    <row r="636" spans="9:12" x14ac:dyDescent="0.15">
      <c r="I636" s="19"/>
      <c r="J636" s="19"/>
      <c r="K636" s="19"/>
      <c r="L636" s="19"/>
    </row>
    <row r="637" spans="9:12" x14ac:dyDescent="0.15">
      <c r="I637" s="19"/>
      <c r="J637" s="19"/>
      <c r="K637" s="19"/>
      <c r="L637" s="19"/>
    </row>
    <row r="638" spans="9:12" x14ac:dyDescent="0.15">
      <c r="I638" s="19"/>
      <c r="J638" s="19"/>
      <c r="K638" s="19"/>
      <c r="L638" s="19"/>
    </row>
    <row r="639" spans="9:12" x14ac:dyDescent="0.15">
      <c r="I639" s="19"/>
      <c r="J639" s="19"/>
      <c r="K639" s="19"/>
      <c r="L639" s="19"/>
    </row>
    <row r="640" spans="9:12" x14ac:dyDescent="0.15">
      <c r="I640" s="19"/>
      <c r="J640" s="19"/>
      <c r="K640" s="19"/>
      <c r="L640" s="19"/>
    </row>
    <row r="641" spans="9:12" x14ac:dyDescent="0.15">
      <c r="I641" s="19"/>
      <c r="J641" s="19"/>
      <c r="K641" s="19"/>
      <c r="L641" s="19"/>
    </row>
    <row r="642" spans="9:12" x14ac:dyDescent="0.15">
      <c r="I642" s="19"/>
      <c r="J642" s="19"/>
      <c r="K642" s="19"/>
      <c r="L642" s="19"/>
    </row>
    <row r="643" spans="9:12" x14ac:dyDescent="0.15">
      <c r="I643" s="19"/>
      <c r="J643" s="19"/>
      <c r="K643" s="19"/>
      <c r="L643" s="19"/>
    </row>
    <row r="644" spans="9:12" x14ac:dyDescent="0.15">
      <c r="I644" s="19"/>
      <c r="J644" s="19"/>
      <c r="K644" s="19"/>
      <c r="L644" s="19"/>
    </row>
    <row r="645" spans="9:12" x14ac:dyDescent="0.15">
      <c r="I645" s="19"/>
      <c r="J645" s="19"/>
      <c r="K645" s="19"/>
      <c r="L645" s="19"/>
    </row>
    <row r="646" spans="9:12" x14ac:dyDescent="0.15">
      <c r="I646" s="19"/>
      <c r="J646" s="19"/>
      <c r="K646" s="19"/>
      <c r="L646" s="19"/>
    </row>
    <row r="647" spans="9:12" x14ac:dyDescent="0.15">
      <c r="I647" s="19"/>
      <c r="J647" s="19"/>
      <c r="K647" s="19"/>
      <c r="L647" s="19"/>
    </row>
    <row r="648" spans="9:12" x14ac:dyDescent="0.15">
      <c r="I648" s="19"/>
      <c r="J648" s="19"/>
      <c r="K648" s="19"/>
      <c r="L648" s="19"/>
    </row>
    <row r="649" spans="9:12" x14ac:dyDescent="0.15">
      <c r="I649" s="19"/>
      <c r="J649" s="19"/>
      <c r="K649" s="19"/>
      <c r="L649" s="19"/>
    </row>
    <row r="650" spans="9:12" x14ac:dyDescent="0.15">
      <c r="I650" s="19"/>
      <c r="J650" s="19"/>
      <c r="K650" s="19"/>
      <c r="L650" s="19"/>
    </row>
    <row r="651" spans="9:12" x14ac:dyDescent="0.15">
      <c r="I651" s="19"/>
      <c r="J651" s="19"/>
      <c r="K651" s="19"/>
      <c r="L651" s="19"/>
    </row>
    <row r="652" spans="9:12" x14ac:dyDescent="0.15">
      <c r="I652" s="19"/>
      <c r="J652" s="19"/>
      <c r="K652" s="19"/>
      <c r="L652" s="19"/>
    </row>
    <row r="653" spans="9:12" x14ac:dyDescent="0.15">
      <c r="I653" s="19"/>
      <c r="J653" s="19"/>
      <c r="K653" s="19"/>
      <c r="L653" s="19"/>
    </row>
    <row r="654" spans="9:12" x14ac:dyDescent="0.15">
      <c r="I654" s="19"/>
      <c r="J654" s="19"/>
      <c r="K654" s="19"/>
      <c r="L654" s="19"/>
    </row>
    <row r="655" spans="9:12" x14ac:dyDescent="0.15">
      <c r="I655" s="19"/>
      <c r="J655" s="19"/>
      <c r="K655" s="19"/>
      <c r="L655" s="19"/>
    </row>
    <row r="656" spans="9:12" x14ac:dyDescent="0.15">
      <c r="I656" s="19"/>
      <c r="J656" s="19"/>
      <c r="K656" s="19"/>
      <c r="L656" s="19"/>
    </row>
    <row r="657" spans="9:12" x14ac:dyDescent="0.15">
      <c r="I657" s="19"/>
      <c r="J657" s="19"/>
      <c r="K657" s="19"/>
      <c r="L657" s="19"/>
    </row>
    <row r="658" spans="9:12" x14ac:dyDescent="0.15">
      <c r="I658" s="19"/>
      <c r="J658" s="19"/>
      <c r="K658" s="19"/>
      <c r="L658" s="19"/>
    </row>
    <row r="659" spans="9:12" x14ac:dyDescent="0.15">
      <c r="I659" s="19"/>
      <c r="J659" s="19"/>
      <c r="K659" s="19"/>
      <c r="L659" s="19"/>
    </row>
    <row r="660" spans="9:12" x14ac:dyDescent="0.15">
      <c r="I660" s="19"/>
      <c r="J660" s="19"/>
      <c r="K660" s="19"/>
      <c r="L660" s="19"/>
    </row>
    <row r="661" spans="9:12" x14ac:dyDescent="0.15">
      <c r="I661" s="19"/>
      <c r="J661" s="19"/>
      <c r="K661" s="19"/>
      <c r="L661" s="19"/>
    </row>
    <row r="662" spans="9:12" x14ac:dyDescent="0.15">
      <c r="I662" s="19"/>
      <c r="J662" s="19"/>
      <c r="K662" s="19"/>
      <c r="L662" s="19"/>
    </row>
    <row r="663" spans="9:12" x14ac:dyDescent="0.15">
      <c r="I663" s="19"/>
      <c r="J663" s="19"/>
      <c r="K663" s="19"/>
      <c r="L663" s="19"/>
    </row>
    <row r="664" spans="9:12" x14ac:dyDescent="0.15">
      <c r="I664" s="19"/>
      <c r="J664" s="19"/>
      <c r="K664" s="19"/>
      <c r="L664" s="19"/>
    </row>
    <row r="665" spans="9:12" x14ac:dyDescent="0.15">
      <c r="I665" s="19"/>
      <c r="J665" s="19"/>
      <c r="K665" s="19"/>
      <c r="L665" s="19"/>
    </row>
    <row r="666" spans="9:12" x14ac:dyDescent="0.15">
      <c r="I666" s="19"/>
      <c r="J666" s="19"/>
      <c r="K666" s="19"/>
      <c r="L666" s="19"/>
    </row>
    <row r="667" spans="9:12" x14ac:dyDescent="0.15">
      <c r="I667" s="19"/>
      <c r="J667" s="19"/>
      <c r="K667" s="19"/>
      <c r="L667" s="19"/>
    </row>
    <row r="668" spans="9:12" x14ac:dyDescent="0.15">
      <c r="I668" s="19"/>
      <c r="J668" s="19"/>
      <c r="K668" s="19"/>
      <c r="L668" s="19"/>
    </row>
    <row r="669" spans="9:12" x14ac:dyDescent="0.15">
      <c r="I669" s="19"/>
      <c r="J669" s="19"/>
      <c r="K669" s="19"/>
      <c r="L669" s="19"/>
    </row>
    <row r="670" spans="9:12" x14ac:dyDescent="0.15">
      <c r="I670" s="19"/>
      <c r="J670" s="19"/>
      <c r="K670" s="19"/>
      <c r="L670" s="19"/>
    </row>
    <row r="671" spans="9:12" x14ac:dyDescent="0.15">
      <c r="I671" s="19"/>
      <c r="J671" s="19"/>
      <c r="K671" s="19"/>
      <c r="L671" s="19"/>
    </row>
    <row r="672" spans="9:12" x14ac:dyDescent="0.15">
      <c r="I672" s="19"/>
      <c r="J672" s="19"/>
      <c r="K672" s="19"/>
      <c r="L672" s="19"/>
    </row>
    <row r="673" spans="9:12" x14ac:dyDescent="0.15">
      <c r="I673" s="19"/>
      <c r="J673" s="19"/>
      <c r="K673" s="19"/>
      <c r="L673" s="19"/>
    </row>
    <row r="674" spans="9:12" x14ac:dyDescent="0.15">
      <c r="I674" s="19"/>
      <c r="J674" s="19"/>
      <c r="K674" s="19"/>
      <c r="L674" s="19"/>
    </row>
    <row r="675" spans="9:12" x14ac:dyDescent="0.15">
      <c r="I675" s="19"/>
      <c r="J675" s="19"/>
      <c r="K675" s="19"/>
      <c r="L675" s="19"/>
    </row>
    <row r="676" spans="9:12" x14ac:dyDescent="0.15">
      <c r="I676" s="19"/>
      <c r="J676" s="19"/>
      <c r="K676" s="19"/>
      <c r="L676" s="19"/>
    </row>
    <row r="677" spans="9:12" x14ac:dyDescent="0.15">
      <c r="I677" s="19"/>
      <c r="J677" s="19"/>
      <c r="K677" s="19"/>
      <c r="L677" s="19"/>
    </row>
    <row r="678" spans="9:12" x14ac:dyDescent="0.15">
      <c r="I678" s="19"/>
      <c r="J678" s="19"/>
      <c r="K678" s="19"/>
      <c r="L678" s="19"/>
    </row>
    <row r="679" spans="9:12" x14ac:dyDescent="0.15">
      <c r="I679" s="19"/>
      <c r="J679" s="19"/>
      <c r="K679" s="19"/>
      <c r="L679" s="19"/>
    </row>
    <row r="680" spans="9:12" x14ac:dyDescent="0.15">
      <c r="I680" s="19"/>
      <c r="J680" s="19"/>
      <c r="K680" s="19"/>
      <c r="L680" s="19"/>
    </row>
    <row r="681" spans="9:12" x14ac:dyDescent="0.15">
      <c r="I681" s="19"/>
      <c r="J681" s="19"/>
      <c r="K681" s="19"/>
      <c r="L681" s="19"/>
    </row>
    <row r="682" spans="9:12" x14ac:dyDescent="0.15">
      <c r="I682" s="19"/>
      <c r="J682" s="19"/>
      <c r="K682" s="19"/>
      <c r="L682" s="19"/>
    </row>
    <row r="683" spans="9:12" x14ac:dyDescent="0.15">
      <c r="I683" s="19"/>
      <c r="J683" s="19"/>
      <c r="K683" s="19"/>
      <c r="L683" s="19"/>
    </row>
    <row r="684" spans="9:12" x14ac:dyDescent="0.15">
      <c r="I684" s="19"/>
      <c r="J684" s="19"/>
      <c r="K684" s="19"/>
      <c r="L684" s="19"/>
    </row>
    <row r="685" spans="9:12" x14ac:dyDescent="0.15">
      <c r="I685" s="19"/>
      <c r="J685" s="19"/>
      <c r="K685" s="19"/>
      <c r="L685" s="19"/>
    </row>
    <row r="686" spans="9:12" x14ac:dyDescent="0.15">
      <c r="I686" s="19"/>
      <c r="J686" s="19"/>
      <c r="K686" s="19"/>
      <c r="L686" s="19"/>
    </row>
    <row r="687" spans="9:12" x14ac:dyDescent="0.15">
      <c r="I687" s="19"/>
      <c r="J687" s="19"/>
      <c r="K687" s="19"/>
      <c r="L687" s="19"/>
    </row>
    <row r="688" spans="9:12" x14ac:dyDescent="0.15">
      <c r="I688" s="19"/>
      <c r="J688" s="19"/>
      <c r="K688" s="19"/>
      <c r="L688" s="19"/>
    </row>
    <row r="689" spans="9:12" x14ac:dyDescent="0.15">
      <c r="I689" s="19"/>
      <c r="J689" s="19"/>
      <c r="K689" s="19"/>
      <c r="L689" s="19"/>
    </row>
    <row r="690" spans="9:12" x14ac:dyDescent="0.15">
      <c r="I690" s="19"/>
      <c r="J690" s="19"/>
      <c r="K690" s="19"/>
      <c r="L690" s="19"/>
    </row>
    <row r="691" spans="9:12" x14ac:dyDescent="0.15">
      <c r="I691" s="19"/>
      <c r="J691" s="19"/>
      <c r="K691" s="19"/>
      <c r="L691" s="19"/>
    </row>
    <row r="692" spans="9:12" x14ac:dyDescent="0.15">
      <c r="I692" s="19"/>
      <c r="J692" s="19"/>
      <c r="K692" s="19"/>
      <c r="L692" s="19"/>
    </row>
    <row r="693" spans="9:12" x14ac:dyDescent="0.15">
      <c r="I693" s="19"/>
      <c r="J693" s="19"/>
      <c r="K693" s="19"/>
      <c r="L693" s="19"/>
    </row>
    <row r="694" spans="9:12" x14ac:dyDescent="0.15">
      <c r="I694" s="19"/>
      <c r="J694" s="19"/>
      <c r="K694" s="19"/>
      <c r="L694" s="19"/>
    </row>
    <row r="695" spans="9:12" x14ac:dyDescent="0.15">
      <c r="I695" s="19"/>
      <c r="J695" s="19"/>
      <c r="K695" s="19"/>
      <c r="L695" s="19"/>
    </row>
    <row r="696" spans="9:12" x14ac:dyDescent="0.15">
      <c r="I696" s="19"/>
      <c r="J696" s="19"/>
      <c r="K696" s="19"/>
      <c r="L696" s="19"/>
    </row>
    <row r="697" spans="9:12" x14ac:dyDescent="0.15">
      <c r="I697" s="19"/>
      <c r="J697" s="19"/>
      <c r="K697" s="19"/>
      <c r="L697" s="19"/>
    </row>
    <row r="698" spans="9:12" x14ac:dyDescent="0.15">
      <c r="I698" s="19"/>
      <c r="J698" s="19"/>
      <c r="K698" s="19"/>
      <c r="L698" s="19"/>
    </row>
    <row r="699" spans="9:12" x14ac:dyDescent="0.15">
      <c r="I699" s="19"/>
      <c r="J699" s="19"/>
      <c r="K699" s="19"/>
      <c r="L699" s="19"/>
    </row>
    <row r="700" spans="9:12" x14ac:dyDescent="0.15">
      <c r="I700" s="19"/>
      <c r="J700" s="19"/>
      <c r="K700" s="19"/>
      <c r="L700" s="19"/>
    </row>
    <row r="701" spans="9:12" x14ac:dyDescent="0.15">
      <c r="I701" s="19"/>
      <c r="J701" s="19"/>
      <c r="K701" s="19"/>
      <c r="L701" s="19"/>
    </row>
    <row r="702" spans="9:12" x14ac:dyDescent="0.15">
      <c r="I702" s="19"/>
      <c r="J702" s="19"/>
      <c r="K702" s="19"/>
      <c r="L702" s="19"/>
    </row>
    <row r="703" spans="9:12" x14ac:dyDescent="0.15">
      <c r="I703" s="19"/>
      <c r="J703" s="19"/>
      <c r="K703" s="19"/>
      <c r="L703" s="19"/>
    </row>
    <row r="704" spans="9:12" x14ac:dyDescent="0.15">
      <c r="I704" s="19"/>
      <c r="J704" s="19"/>
      <c r="K704" s="19"/>
      <c r="L704" s="19"/>
    </row>
    <row r="705" spans="9:12" x14ac:dyDescent="0.15">
      <c r="I705" s="19"/>
      <c r="J705" s="19"/>
      <c r="K705" s="19"/>
      <c r="L705" s="19"/>
    </row>
    <row r="706" spans="9:12" x14ac:dyDescent="0.15">
      <c r="I706" s="19"/>
      <c r="J706" s="19"/>
      <c r="K706" s="19"/>
      <c r="L706" s="19"/>
    </row>
    <row r="707" spans="9:12" x14ac:dyDescent="0.15">
      <c r="I707" s="19"/>
      <c r="J707" s="19"/>
      <c r="K707" s="19"/>
      <c r="L707" s="19"/>
    </row>
    <row r="708" spans="9:12" x14ac:dyDescent="0.15">
      <c r="I708" s="19"/>
      <c r="J708" s="19"/>
      <c r="K708" s="19"/>
      <c r="L708" s="19"/>
    </row>
    <row r="709" spans="9:12" x14ac:dyDescent="0.15">
      <c r="I709" s="19"/>
      <c r="J709" s="19"/>
      <c r="K709" s="19"/>
      <c r="L709" s="19"/>
    </row>
    <row r="710" spans="9:12" x14ac:dyDescent="0.15">
      <c r="I710" s="19"/>
      <c r="J710" s="19"/>
      <c r="K710" s="19"/>
      <c r="L710" s="19"/>
    </row>
    <row r="711" spans="9:12" x14ac:dyDescent="0.15">
      <c r="I711" s="19"/>
      <c r="J711" s="19"/>
      <c r="K711" s="19"/>
      <c r="L711" s="19"/>
    </row>
    <row r="712" spans="9:12" x14ac:dyDescent="0.15">
      <c r="I712" s="19"/>
      <c r="J712" s="19"/>
      <c r="K712" s="19"/>
      <c r="L712" s="19"/>
    </row>
    <row r="713" spans="9:12" x14ac:dyDescent="0.15">
      <c r="I713" s="19"/>
      <c r="J713" s="19"/>
      <c r="K713" s="19"/>
      <c r="L713" s="19"/>
    </row>
    <row r="714" spans="9:12" x14ac:dyDescent="0.15">
      <c r="I714" s="19"/>
      <c r="J714" s="19"/>
      <c r="K714" s="19"/>
      <c r="L714" s="19"/>
    </row>
    <row r="715" spans="9:12" x14ac:dyDescent="0.15">
      <c r="I715" s="19"/>
      <c r="J715" s="19"/>
      <c r="K715" s="19"/>
      <c r="L715" s="19"/>
    </row>
    <row r="716" spans="9:12" x14ac:dyDescent="0.15">
      <c r="I716" s="19"/>
      <c r="J716" s="19"/>
      <c r="K716" s="19"/>
      <c r="L716" s="19"/>
    </row>
    <row r="717" spans="9:12" x14ac:dyDescent="0.15">
      <c r="I717" s="19"/>
      <c r="J717" s="19"/>
      <c r="K717" s="19"/>
      <c r="L717" s="19"/>
    </row>
    <row r="718" spans="9:12" x14ac:dyDescent="0.15">
      <c r="I718" s="19"/>
      <c r="J718" s="19"/>
      <c r="K718" s="19"/>
      <c r="L718" s="19"/>
    </row>
    <row r="719" spans="9:12" x14ac:dyDescent="0.15">
      <c r="I719" s="19"/>
      <c r="J719" s="19"/>
      <c r="K719" s="19"/>
      <c r="L719" s="19"/>
    </row>
    <row r="720" spans="9:12" x14ac:dyDescent="0.15">
      <c r="I720" s="19"/>
      <c r="J720" s="19"/>
      <c r="K720" s="19"/>
      <c r="L720" s="19"/>
    </row>
    <row r="721" spans="9:12" x14ac:dyDescent="0.15">
      <c r="I721" s="19"/>
      <c r="J721" s="19"/>
      <c r="K721" s="19"/>
      <c r="L721" s="19"/>
    </row>
    <row r="722" spans="9:12" x14ac:dyDescent="0.15">
      <c r="I722" s="19"/>
      <c r="J722" s="19"/>
      <c r="K722" s="19"/>
      <c r="L722" s="19"/>
    </row>
    <row r="723" spans="9:12" x14ac:dyDescent="0.15">
      <c r="I723" s="19"/>
      <c r="J723" s="19"/>
      <c r="K723" s="19"/>
      <c r="L723" s="19"/>
    </row>
    <row r="724" spans="9:12" x14ac:dyDescent="0.15">
      <c r="I724" s="19"/>
      <c r="J724" s="19"/>
      <c r="K724" s="19"/>
      <c r="L724" s="19"/>
    </row>
    <row r="725" spans="9:12" x14ac:dyDescent="0.15">
      <c r="I725" s="19"/>
      <c r="J725" s="19"/>
      <c r="K725" s="19"/>
      <c r="L725" s="19"/>
    </row>
    <row r="726" spans="9:12" x14ac:dyDescent="0.15">
      <c r="I726" s="19"/>
      <c r="J726" s="19"/>
      <c r="K726" s="19"/>
      <c r="L726" s="19"/>
    </row>
    <row r="727" spans="9:12" x14ac:dyDescent="0.15">
      <c r="I727" s="19"/>
      <c r="J727" s="19"/>
      <c r="K727" s="19"/>
      <c r="L727" s="19"/>
    </row>
    <row r="728" spans="9:12" x14ac:dyDescent="0.15">
      <c r="I728" s="19"/>
      <c r="J728" s="19"/>
      <c r="K728" s="19"/>
      <c r="L728" s="19"/>
    </row>
    <row r="729" spans="9:12" x14ac:dyDescent="0.15">
      <c r="I729" s="19"/>
      <c r="J729" s="19"/>
      <c r="K729" s="19"/>
      <c r="L729" s="19"/>
    </row>
    <row r="730" spans="9:12" x14ac:dyDescent="0.15">
      <c r="I730" s="19"/>
      <c r="J730" s="19"/>
      <c r="K730" s="19"/>
      <c r="L730" s="19"/>
    </row>
    <row r="731" spans="9:12" x14ac:dyDescent="0.15">
      <c r="I731" s="19"/>
      <c r="J731" s="19"/>
      <c r="K731" s="19"/>
      <c r="L731" s="19"/>
    </row>
    <row r="732" spans="9:12" x14ac:dyDescent="0.15">
      <c r="I732" s="19"/>
      <c r="J732" s="19"/>
      <c r="K732" s="19"/>
      <c r="L732" s="19"/>
    </row>
    <row r="733" spans="9:12" x14ac:dyDescent="0.15">
      <c r="I733" s="19"/>
      <c r="J733" s="19"/>
      <c r="K733" s="19"/>
      <c r="L733" s="19"/>
    </row>
    <row r="734" spans="9:12" x14ac:dyDescent="0.15">
      <c r="I734" s="19"/>
      <c r="J734" s="19"/>
      <c r="K734" s="19"/>
      <c r="L734" s="19"/>
    </row>
    <row r="735" spans="9:12" x14ac:dyDescent="0.15">
      <c r="I735" s="19"/>
      <c r="J735" s="19"/>
      <c r="K735" s="19"/>
      <c r="L735" s="19"/>
    </row>
    <row r="736" spans="9:12" x14ac:dyDescent="0.15">
      <c r="I736" s="19"/>
      <c r="J736" s="19"/>
      <c r="K736" s="19"/>
      <c r="L736" s="19"/>
    </row>
    <row r="737" spans="9:12" x14ac:dyDescent="0.15">
      <c r="I737" s="19"/>
      <c r="J737" s="19"/>
      <c r="K737" s="19"/>
      <c r="L737" s="19"/>
    </row>
    <row r="738" spans="9:12" x14ac:dyDescent="0.15">
      <c r="I738" s="19"/>
      <c r="J738" s="19"/>
      <c r="K738" s="19"/>
      <c r="L738" s="19"/>
    </row>
    <row r="739" spans="9:12" x14ac:dyDescent="0.15">
      <c r="I739" s="19"/>
      <c r="J739" s="19"/>
      <c r="K739" s="19"/>
      <c r="L739" s="19"/>
    </row>
    <row r="740" spans="9:12" x14ac:dyDescent="0.15">
      <c r="I740" s="19"/>
      <c r="J740" s="19"/>
      <c r="K740" s="19"/>
      <c r="L740" s="19"/>
    </row>
    <row r="741" spans="9:12" x14ac:dyDescent="0.15">
      <c r="I741" s="19"/>
      <c r="J741" s="19"/>
      <c r="K741" s="19"/>
      <c r="L741" s="19"/>
    </row>
    <row r="742" spans="9:12" x14ac:dyDescent="0.15">
      <c r="I742" s="19"/>
      <c r="J742" s="19"/>
      <c r="K742" s="19"/>
      <c r="L742" s="19"/>
    </row>
    <row r="743" spans="9:12" x14ac:dyDescent="0.15">
      <c r="I743" s="19"/>
      <c r="J743" s="19"/>
      <c r="K743" s="19"/>
      <c r="L743" s="19"/>
    </row>
    <row r="744" spans="9:12" x14ac:dyDescent="0.15">
      <c r="I744" s="19"/>
      <c r="J744" s="19"/>
      <c r="K744" s="19"/>
      <c r="L744" s="19"/>
    </row>
    <row r="745" spans="9:12" x14ac:dyDescent="0.15">
      <c r="I745" s="19"/>
      <c r="J745" s="19"/>
      <c r="K745" s="19"/>
      <c r="L745" s="19"/>
    </row>
    <row r="746" spans="9:12" x14ac:dyDescent="0.15">
      <c r="I746" s="19"/>
      <c r="J746" s="19"/>
      <c r="K746" s="19"/>
      <c r="L746" s="19"/>
    </row>
    <row r="747" spans="9:12" x14ac:dyDescent="0.15">
      <c r="I747" s="19"/>
      <c r="J747" s="19"/>
      <c r="K747" s="19"/>
      <c r="L747" s="19"/>
    </row>
    <row r="748" spans="9:12" x14ac:dyDescent="0.15">
      <c r="I748" s="19"/>
      <c r="J748" s="19"/>
      <c r="K748" s="19"/>
      <c r="L748" s="19"/>
    </row>
    <row r="749" spans="9:12" x14ac:dyDescent="0.15">
      <c r="I749" s="19"/>
      <c r="J749" s="19"/>
      <c r="K749" s="19"/>
      <c r="L749" s="19"/>
    </row>
    <row r="750" spans="9:12" x14ac:dyDescent="0.15">
      <c r="I750" s="19"/>
      <c r="J750" s="19"/>
      <c r="K750" s="19"/>
      <c r="L750" s="19"/>
    </row>
    <row r="751" spans="9:12" x14ac:dyDescent="0.15">
      <c r="I751" s="19"/>
      <c r="J751" s="19"/>
      <c r="K751" s="19"/>
      <c r="L751" s="19"/>
    </row>
    <row r="752" spans="9:12" x14ac:dyDescent="0.15">
      <c r="I752" s="19"/>
      <c r="J752" s="19"/>
      <c r="K752" s="19"/>
      <c r="L752" s="19"/>
    </row>
    <row r="753" spans="9:12" x14ac:dyDescent="0.15">
      <c r="I753" s="19"/>
      <c r="J753" s="19"/>
      <c r="K753" s="19"/>
      <c r="L753" s="19"/>
    </row>
    <row r="754" spans="9:12" x14ac:dyDescent="0.15">
      <c r="I754" s="19"/>
      <c r="J754" s="19"/>
      <c r="K754" s="19"/>
      <c r="L754" s="19"/>
    </row>
    <row r="755" spans="9:12" x14ac:dyDescent="0.15">
      <c r="I755" s="19"/>
      <c r="J755" s="19"/>
      <c r="K755" s="19"/>
      <c r="L755" s="19"/>
    </row>
    <row r="756" spans="9:12" x14ac:dyDescent="0.15">
      <c r="I756" s="19"/>
      <c r="J756" s="19"/>
      <c r="K756" s="19"/>
      <c r="L756" s="19"/>
    </row>
    <row r="757" spans="9:12" x14ac:dyDescent="0.15">
      <c r="I757" s="19"/>
      <c r="J757" s="19"/>
      <c r="K757" s="19"/>
      <c r="L757" s="19"/>
    </row>
    <row r="758" spans="9:12" x14ac:dyDescent="0.15">
      <c r="I758" s="19"/>
      <c r="J758" s="19"/>
      <c r="K758" s="19"/>
      <c r="L758" s="19"/>
    </row>
    <row r="759" spans="9:12" x14ac:dyDescent="0.15">
      <c r="I759" s="19"/>
      <c r="J759" s="19"/>
      <c r="K759" s="19"/>
      <c r="L759" s="19"/>
    </row>
    <row r="760" spans="9:12" x14ac:dyDescent="0.15">
      <c r="I760" s="19"/>
      <c r="J760" s="19"/>
      <c r="K760" s="19"/>
      <c r="L760" s="19"/>
    </row>
    <row r="761" spans="9:12" x14ac:dyDescent="0.15">
      <c r="I761" s="19"/>
      <c r="J761" s="19"/>
      <c r="K761" s="19"/>
      <c r="L761" s="19"/>
    </row>
    <row r="762" spans="9:12" x14ac:dyDescent="0.15">
      <c r="I762" s="19"/>
      <c r="J762" s="19"/>
      <c r="K762" s="19"/>
      <c r="L762" s="19"/>
    </row>
    <row r="763" spans="9:12" x14ac:dyDescent="0.15">
      <c r="I763" s="19"/>
      <c r="J763" s="19"/>
      <c r="K763" s="19"/>
      <c r="L763" s="19"/>
    </row>
    <row r="764" spans="9:12" x14ac:dyDescent="0.15">
      <c r="I764" s="19"/>
      <c r="J764" s="19"/>
      <c r="K764" s="19"/>
      <c r="L764" s="19"/>
    </row>
    <row r="765" spans="9:12" x14ac:dyDescent="0.15">
      <c r="I765" s="19"/>
      <c r="J765" s="19"/>
      <c r="K765" s="19"/>
      <c r="L765" s="19"/>
    </row>
    <row r="766" spans="9:12" x14ac:dyDescent="0.15">
      <c r="I766" s="19"/>
      <c r="J766" s="19"/>
      <c r="K766" s="19"/>
      <c r="L766" s="19"/>
    </row>
    <row r="767" spans="9:12" x14ac:dyDescent="0.15">
      <c r="I767" s="19"/>
      <c r="J767" s="19"/>
      <c r="K767" s="19"/>
      <c r="L767" s="19"/>
    </row>
    <row r="768" spans="9:12" x14ac:dyDescent="0.15">
      <c r="I768" s="19"/>
      <c r="J768" s="19"/>
      <c r="K768" s="19"/>
      <c r="L768" s="19"/>
    </row>
    <row r="769" spans="9:12" x14ac:dyDescent="0.15">
      <c r="I769" s="19"/>
      <c r="J769" s="19"/>
      <c r="K769" s="19"/>
      <c r="L769" s="19"/>
    </row>
    <row r="770" spans="9:12" x14ac:dyDescent="0.15">
      <c r="I770" s="19"/>
      <c r="J770" s="19"/>
      <c r="K770" s="19"/>
      <c r="L770" s="19"/>
    </row>
    <row r="771" spans="9:12" x14ac:dyDescent="0.15">
      <c r="I771" s="19"/>
      <c r="J771" s="19"/>
      <c r="K771" s="19"/>
      <c r="L771" s="19"/>
    </row>
    <row r="772" spans="9:12" x14ac:dyDescent="0.15">
      <c r="I772" s="19"/>
      <c r="J772" s="19"/>
      <c r="K772" s="19"/>
      <c r="L772" s="19"/>
    </row>
    <row r="773" spans="9:12" x14ac:dyDescent="0.15">
      <c r="I773" s="19"/>
      <c r="J773" s="19"/>
      <c r="K773" s="19"/>
      <c r="L773" s="19"/>
    </row>
    <row r="774" spans="9:12" x14ac:dyDescent="0.15">
      <c r="I774" s="19"/>
      <c r="J774" s="19"/>
      <c r="K774" s="19"/>
      <c r="L774" s="19"/>
    </row>
    <row r="775" spans="9:12" x14ac:dyDescent="0.15">
      <c r="I775" s="19"/>
      <c r="J775" s="19"/>
      <c r="K775" s="19"/>
      <c r="L775" s="19"/>
    </row>
    <row r="776" spans="9:12" x14ac:dyDescent="0.15">
      <c r="I776" s="19"/>
      <c r="J776" s="19"/>
      <c r="K776" s="19"/>
      <c r="L776" s="19"/>
    </row>
    <row r="777" spans="9:12" x14ac:dyDescent="0.15">
      <c r="I777" s="19"/>
      <c r="J777" s="19"/>
      <c r="K777" s="19"/>
      <c r="L777" s="19"/>
    </row>
    <row r="778" spans="9:12" x14ac:dyDescent="0.15">
      <c r="I778" s="19"/>
      <c r="J778" s="19"/>
      <c r="K778" s="19"/>
      <c r="L778" s="19"/>
    </row>
    <row r="779" spans="9:12" x14ac:dyDescent="0.15">
      <c r="I779" s="19"/>
      <c r="J779" s="19"/>
      <c r="K779" s="19"/>
      <c r="L779" s="19"/>
    </row>
    <row r="780" spans="9:12" x14ac:dyDescent="0.15">
      <c r="I780" s="19"/>
      <c r="J780" s="19"/>
      <c r="K780" s="19"/>
      <c r="L780" s="19"/>
    </row>
    <row r="781" spans="9:12" x14ac:dyDescent="0.15">
      <c r="I781" s="19"/>
      <c r="J781" s="19"/>
      <c r="K781" s="19"/>
      <c r="L781" s="19"/>
    </row>
    <row r="782" spans="9:12" x14ac:dyDescent="0.15">
      <c r="I782" s="19"/>
      <c r="J782" s="19"/>
      <c r="K782" s="19"/>
      <c r="L782" s="19"/>
    </row>
    <row r="783" spans="9:12" x14ac:dyDescent="0.15">
      <c r="I783" s="19"/>
      <c r="J783" s="19"/>
      <c r="K783" s="19"/>
      <c r="L783" s="19"/>
    </row>
    <row r="784" spans="9:12" x14ac:dyDescent="0.15">
      <c r="I784" s="19"/>
      <c r="J784" s="19"/>
      <c r="K784" s="19"/>
      <c r="L784" s="19"/>
    </row>
    <row r="785" spans="9:12" x14ac:dyDescent="0.15">
      <c r="I785" s="19"/>
      <c r="J785" s="19"/>
      <c r="K785" s="19"/>
      <c r="L785" s="19"/>
    </row>
    <row r="786" spans="9:12" x14ac:dyDescent="0.15">
      <c r="I786" s="19"/>
      <c r="J786" s="19"/>
      <c r="K786" s="19"/>
      <c r="L786" s="19"/>
    </row>
    <row r="787" spans="9:12" x14ac:dyDescent="0.15">
      <c r="I787" s="19"/>
      <c r="J787" s="19"/>
      <c r="K787" s="19"/>
      <c r="L787" s="19"/>
    </row>
    <row r="788" spans="9:12" x14ac:dyDescent="0.15">
      <c r="I788" s="19"/>
      <c r="J788" s="19"/>
      <c r="K788" s="19"/>
      <c r="L788" s="19"/>
    </row>
    <row r="789" spans="9:12" x14ac:dyDescent="0.15">
      <c r="I789" s="19"/>
      <c r="J789" s="19"/>
      <c r="K789" s="19"/>
      <c r="L789" s="19"/>
    </row>
    <row r="790" spans="9:12" x14ac:dyDescent="0.15">
      <c r="I790" s="19"/>
      <c r="J790" s="19"/>
      <c r="K790" s="19"/>
      <c r="L790" s="19"/>
    </row>
    <row r="791" spans="9:12" x14ac:dyDescent="0.15">
      <c r="I791" s="19"/>
      <c r="J791" s="19"/>
      <c r="K791" s="19"/>
      <c r="L791" s="19"/>
    </row>
    <row r="792" spans="9:12" x14ac:dyDescent="0.15">
      <c r="I792" s="19"/>
      <c r="J792" s="19"/>
      <c r="K792" s="19"/>
      <c r="L792" s="19"/>
    </row>
    <row r="793" spans="9:12" x14ac:dyDescent="0.15">
      <c r="I793" s="19"/>
      <c r="J793" s="19"/>
      <c r="K793" s="19"/>
      <c r="L793" s="19"/>
    </row>
    <row r="794" spans="9:12" x14ac:dyDescent="0.15">
      <c r="I794" s="19"/>
      <c r="J794" s="19"/>
      <c r="K794" s="19"/>
      <c r="L794" s="19"/>
    </row>
    <row r="795" spans="9:12" x14ac:dyDescent="0.15">
      <c r="I795" s="19"/>
      <c r="J795" s="19"/>
      <c r="K795" s="19"/>
      <c r="L795" s="19"/>
    </row>
    <row r="796" spans="9:12" x14ac:dyDescent="0.15">
      <c r="I796" s="19"/>
      <c r="J796" s="19"/>
      <c r="K796" s="19"/>
      <c r="L796" s="19"/>
    </row>
    <row r="797" spans="9:12" x14ac:dyDescent="0.15">
      <c r="I797" s="19"/>
      <c r="J797" s="19"/>
      <c r="K797" s="19"/>
      <c r="L797" s="19"/>
    </row>
    <row r="798" spans="9:12" x14ac:dyDescent="0.15">
      <c r="I798" s="19"/>
      <c r="J798" s="19"/>
      <c r="K798" s="19"/>
      <c r="L798" s="19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V798"/>
  <sheetViews>
    <sheetView topLeftCell="C1" zoomScale="75" zoomScaleNormal="75" zoomScalePageLayoutView="75" workbookViewId="0">
      <selection activeCell="F21" sqref="F21"/>
    </sheetView>
  </sheetViews>
  <sheetFormatPr baseColWidth="10" defaultColWidth="11.5" defaultRowHeight="13" x14ac:dyDescent="0.15"/>
  <cols>
    <col min="1" max="2" width="11.5" style="18"/>
    <col min="3" max="3" width="13.1640625" style="18" customWidth="1"/>
    <col min="8" max="8" width="4.5" style="18" customWidth="1"/>
    <col min="9" max="10" width="8.5" style="18" customWidth="1"/>
    <col min="11" max="11" width="13.5" style="18" customWidth="1"/>
    <col min="12" max="12" width="17.5" style="18" customWidth="1"/>
    <col min="13" max="13" width="12.5" style="18" customWidth="1"/>
    <col min="14" max="14" width="11.5" style="18"/>
    <col min="15" max="15" width="6.5" style="18" customWidth="1"/>
    <col min="16" max="16" width="9.5" style="18" customWidth="1"/>
    <col min="17" max="16384" width="11.5" style="18"/>
  </cols>
  <sheetData>
    <row r="1" spans="1:16" s="16" customFormat="1" ht="55.5" customHeight="1" x14ac:dyDescent="0.2">
      <c r="A1" s="16" t="s">
        <v>11</v>
      </c>
      <c r="B1" s="16" t="s">
        <v>6</v>
      </c>
      <c r="C1" s="16" t="s">
        <v>4</v>
      </c>
      <c r="D1" t="s">
        <v>41</v>
      </c>
      <c r="E1" t="s">
        <v>19</v>
      </c>
      <c r="F1" t="s">
        <v>42</v>
      </c>
      <c r="G1" t="s">
        <v>20</v>
      </c>
      <c r="I1" s="16" t="s">
        <v>0</v>
      </c>
      <c r="J1" s="16" t="s">
        <v>1</v>
      </c>
      <c r="K1" s="16" t="s">
        <v>2</v>
      </c>
      <c r="L1" s="16" t="s">
        <v>3</v>
      </c>
      <c r="M1" s="17" t="s">
        <v>12</v>
      </c>
      <c r="N1" s="17" t="s">
        <v>15</v>
      </c>
      <c r="O1" s="16" t="s">
        <v>13</v>
      </c>
      <c r="P1" s="16" t="s">
        <v>14</v>
      </c>
    </row>
    <row r="2" spans="1:16" x14ac:dyDescent="0.15">
      <c r="A2" s="18">
        <v>0.5</v>
      </c>
      <c r="B2" s="18">
        <v>0</v>
      </c>
      <c r="C2" s="18" t="s">
        <v>9</v>
      </c>
      <c r="D2">
        <v>1125.9388429999999</v>
      </c>
      <c r="E2">
        <v>674.32122800000002</v>
      </c>
      <c r="F2">
        <v>433.35089110000001</v>
      </c>
      <c r="G2">
        <v>431.84826659999999</v>
      </c>
      <c r="I2" s="19">
        <f t="shared" ref="I2:J65" si="0">D2-F2</f>
        <v>692.58795189999989</v>
      </c>
      <c r="J2" s="19">
        <f t="shared" si="0"/>
        <v>242.47296140000003</v>
      </c>
      <c r="K2" s="19">
        <f t="shared" ref="K2:K65" si="1">I2-0.7*J2</f>
        <v>522.85687891999987</v>
      </c>
      <c r="L2" s="20">
        <f t="shared" ref="L2:L65" si="2">K2/J2</f>
        <v>2.1563512727403009</v>
      </c>
      <c r="M2" s="20"/>
      <c r="N2" s="18">
        <f>LINEST(V64:V104,U64:U104)</f>
        <v>-4.5109820706929118E-3</v>
      </c>
      <c r="O2" s="21">
        <f>AVERAGE(M38:M45)</f>
        <v>2.0586804079055492</v>
      </c>
    </row>
    <row r="3" spans="1:16" x14ac:dyDescent="0.15">
      <c r="A3" s="18">
        <v>1</v>
      </c>
      <c r="B3" s="18">
        <v>1</v>
      </c>
      <c r="C3" s="18" t="s">
        <v>7</v>
      </c>
      <c r="D3">
        <v>1103.7624510000001</v>
      </c>
      <c r="E3">
        <v>662.28924559999996</v>
      </c>
      <c r="F3">
        <v>433.3368835</v>
      </c>
      <c r="G3">
        <v>432.3926697</v>
      </c>
      <c r="I3" s="19">
        <f t="shared" si="0"/>
        <v>670.42556750000006</v>
      </c>
      <c r="J3" s="19">
        <f t="shared" si="0"/>
        <v>229.89657589999996</v>
      </c>
      <c r="K3" s="19">
        <f t="shared" si="1"/>
        <v>509.49796437000009</v>
      </c>
      <c r="L3" s="20">
        <f t="shared" si="2"/>
        <v>2.2162051016872071</v>
      </c>
      <c r="M3" s="20"/>
    </row>
    <row r="4" spans="1:16" ht="15" x14ac:dyDescent="0.15">
      <c r="A4" s="18">
        <v>1.5</v>
      </c>
      <c r="B4" s="18">
        <v>2</v>
      </c>
      <c r="D4">
        <v>1107.2536620000001</v>
      </c>
      <c r="E4">
        <v>662.48071289999996</v>
      </c>
      <c r="F4">
        <v>433.06082149999997</v>
      </c>
      <c r="G4">
        <v>431.75344849999999</v>
      </c>
      <c r="I4" s="19">
        <f t="shared" si="0"/>
        <v>674.1928405000001</v>
      </c>
      <c r="J4" s="19">
        <f t="shared" si="0"/>
        <v>230.72726439999997</v>
      </c>
      <c r="K4" s="19">
        <f t="shared" si="1"/>
        <v>512.68375542000013</v>
      </c>
      <c r="L4" s="20">
        <f t="shared" si="2"/>
        <v>2.2220336931277731</v>
      </c>
      <c r="M4" s="20"/>
      <c r="N4" s="16" t="s">
        <v>16</v>
      </c>
    </row>
    <row r="5" spans="1:16" x14ac:dyDescent="0.15">
      <c r="A5" s="18">
        <v>2</v>
      </c>
      <c r="B5" s="18">
        <v>3</v>
      </c>
      <c r="D5">
        <v>1128.8507079999999</v>
      </c>
      <c r="E5">
        <v>669.23492429999999</v>
      </c>
      <c r="F5">
        <v>433.33963010000002</v>
      </c>
      <c r="G5">
        <v>431.8389282</v>
      </c>
      <c r="I5" s="19">
        <f t="shared" si="0"/>
        <v>695.51107789999992</v>
      </c>
      <c r="J5" s="19">
        <f t="shared" si="0"/>
        <v>237.39599609999999</v>
      </c>
      <c r="K5" s="19">
        <f t="shared" si="1"/>
        <v>529.33388062999995</v>
      </c>
      <c r="L5" s="20">
        <f t="shared" si="2"/>
        <v>2.2297506669279499</v>
      </c>
      <c r="M5" s="20"/>
      <c r="N5" s="18">
        <f>RSQ(V64:V104,U64:U104)</f>
        <v>0.95238239381801415</v>
      </c>
    </row>
    <row r="6" spans="1:16" x14ac:dyDescent="0.15">
      <c r="A6" s="18">
        <v>2.5</v>
      </c>
      <c r="B6" s="18">
        <v>4</v>
      </c>
      <c r="C6" s="18" t="s">
        <v>5</v>
      </c>
      <c r="D6">
        <v>1120.6879879999999</v>
      </c>
      <c r="E6">
        <v>666.16101070000002</v>
      </c>
      <c r="F6">
        <v>433.52166749999998</v>
      </c>
      <c r="G6">
        <v>432.44802859999999</v>
      </c>
      <c r="I6" s="19">
        <f t="shared" si="0"/>
        <v>687.16632049999998</v>
      </c>
      <c r="J6" s="19">
        <f t="shared" si="0"/>
        <v>233.71298210000003</v>
      </c>
      <c r="K6" s="19">
        <f t="shared" si="1"/>
        <v>523.56723303000001</v>
      </c>
      <c r="L6" s="20">
        <f t="shared" si="2"/>
        <v>2.2402145928118724</v>
      </c>
      <c r="M6" s="20">
        <f t="shared" ref="M6:M22" si="3">L6+ABS($N$2)*A6</f>
        <v>2.2514920479886045</v>
      </c>
      <c r="P6" s="18">
        <f t="shared" ref="P6:P69" si="4">(M6-$O$2)/$O$2*100</f>
        <v>9.3657878776442569</v>
      </c>
    </row>
    <row r="7" spans="1:16" x14ac:dyDescent="0.15">
      <c r="A7" s="18">
        <v>3</v>
      </c>
      <c r="B7" s="18">
        <v>5</v>
      </c>
      <c r="C7" s="18" t="s">
        <v>8</v>
      </c>
      <c r="D7">
        <v>1127.772827</v>
      </c>
      <c r="E7">
        <v>667.13336179999999</v>
      </c>
      <c r="F7">
        <v>432.36254880000001</v>
      </c>
      <c r="G7">
        <v>431.04022220000002</v>
      </c>
      <c r="I7" s="19">
        <f t="shared" si="0"/>
        <v>695.41027819999999</v>
      </c>
      <c r="J7" s="19">
        <f t="shared" si="0"/>
        <v>236.09313959999997</v>
      </c>
      <c r="K7" s="19">
        <f t="shared" si="1"/>
        <v>530.14508048000005</v>
      </c>
      <c r="L7" s="20">
        <f t="shared" si="2"/>
        <v>2.2454912556044477</v>
      </c>
      <c r="M7" s="20">
        <f t="shared" si="3"/>
        <v>2.2590242018165263</v>
      </c>
      <c r="P7" s="18">
        <f t="shared" si="4"/>
        <v>9.7316607833656885</v>
      </c>
    </row>
    <row r="8" spans="1:16" x14ac:dyDescent="0.15">
      <c r="A8" s="18">
        <v>3.5</v>
      </c>
      <c r="B8" s="18">
        <v>6</v>
      </c>
      <c r="D8">
        <v>1123.9121090000001</v>
      </c>
      <c r="E8">
        <v>666.68048099999999</v>
      </c>
      <c r="F8">
        <v>433.22616579999999</v>
      </c>
      <c r="G8">
        <v>432.02856450000002</v>
      </c>
      <c r="I8" s="19">
        <f t="shared" si="0"/>
        <v>690.68594320000011</v>
      </c>
      <c r="J8" s="19">
        <f t="shared" si="0"/>
        <v>234.65191649999997</v>
      </c>
      <c r="K8" s="19">
        <f t="shared" si="1"/>
        <v>526.42960165000011</v>
      </c>
      <c r="L8" s="20">
        <f t="shared" si="2"/>
        <v>2.2434489754103506</v>
      </c>
      <c r="M8" s="20">
        <f t="shared" si="3"/>
        <v>2.2592374126577757</v>
      </c>
      <c r="P8" s="18">
        <f t="shared" si="4"/>
        <v>9.7420174584683714</v>
      </c>
    </row>
    <row r="9" spans="1:16" x14ac:dyDescent="0.15">
      <c r="A9" s="18">
        <v>4</v>
      </c>
      <c r="B9" s="18">
        <v>7</v>
      </c>
      <c r="D9">
        <v>1100.6103519999999</v>
      </c>
      <c r="E9">
        <v>657</v>
      </c>
      <c r="F9">
        <v>432.6883545</v>
      </c>
      <c r="G9">
        <v>431.68020630000001</v>
      </c>
      <c r="I9" s="19">
        <f t="shared" si="0"/>
        <v>667.92199749999986</v>
      </c>
      <c r="J9" s="19">
        <f t="shared" si="0"/>
        <v>225.31979369999999</v>
      </c>
      <c r="K9" s="19">
        <f t="shared" si="1"/>
        <v>510.19814190999989</v>
      </c>
      <c r="L9" s="20">
        <f t="shared" si="2"/>
        <v>2.2643289945014713</v>
      </c>
      <c r="M9" s="20">
        <f t="shared" si="3"/>
        <v>2.2823729227842429</v>
      </c>
      <c r="P9" s="18">
        <f t="shared" si="4"/>
        <v>10.865820358502026</v>
      </c>
    </row>
    <row r="10" spans="1:16" x14ac:dyDescent="0.15">
      <c r="A10" s="18">
        <v>4.5</v>
      </c>
      <c r="B10" s="18">
        <v>8</v>
      </c>
      <c r="D10">
        <v>1103.824707</v>
      </c>
      <c r="E10">
        <v>658.53247069999998</v>
      </c>
      <c r="F10">
        <v>433.10589599999997</v>
      </c>
      <c r="G10">
        <v>431.9168396</v>
      </c>
      <c r="I10" s="19">
        <f t="shared" si="0"/>
        <v>670.71881099999996</v>
      </c>
      <c r="J10" s="19">
        <f t="shared" si="0"/>
        <v>226.61563109999997</v>
      </c>
      <c r="K10" s="19">
        <f t="shared" si="1"/>
        <v>512.08786923000002</v>
      </c>
      <c r="L10" s="20">
        <f t="shared" si="2"/>
        <v>2.259719979351416</v>
      </c>
      <c r="M10" s="20">
        <f t="shared" si="3"/>
        <v>2.2800193986695341</v>
      </c>
      <c r="P10" s="18">
        <f t="shared" si="4"/>
        <v>10.751498382848542</v>
      </c>
    </row>
    <row r="11" spans="1:16" x14ac:dyDescent="0.15">
      <c r="A11" s="18">
        <v>5</v>
      </c>
      <c r="B11" s="18">
        <v>9</v>
      </c>
      <c r="D11">
        <v>1023.3148190000001</v>
      </c>
      <c r="E11">
        <v>631.25805660000003</v>
      </c>
      <c r="F11">
        <v>433.12939449999999</v>
      </c>
      <c r="G11">
        <v>432.09246830000001</v>
      </c>
      <c r="I11" s="19">
        <f t="shared" si="0"/>
        <v>590.18542450000007</v>
      </c>
      <c r="J11" s="19">
        <f t="shared" si="0"/>
        <v>199.16558830000002</v>
      </c>
      <c r="K11" s="19">
        <f t="shared" si="1"/>
        <v>450.76951269000006</v>
      </c>
      <c r="L11" s="20">
        <f t="shared" si="2"/>
        <v>2.2632901423262584</v>
      </c>
      <c r="M11" s="20">
        <f t="shared" si="3"/>
        <v>2.2858450526797229</v>
      </c>
      <c r="P11" s="18">
        <f t="shared" si="4"/>
        <v>11.034478392169937</v>
      </c>
    </row>
    <row r="12" spans="1:16" x14ac:dyDescent="0.15">
      <c r="A12" s="18">
        <v>5.5</v>
      </c>
      <c r="B12" s="18">
        <v>10</v>
      </c>
      <c r="D12">
        <v>1046.720703</v>
      </c>
      <c r="E12">
        <v>639.0822144</v>
      </c>
      <c r="F12">
        <v>432.29669189999998</v>
      </c>
      <c r="G12">
        <v>431.56906129999999</v>
      </c>
      <c r="I12" s="19">
        <f t="shared" si="0"/>
        <v>614.42401109999992</v>
      </c>
      <c r="J12" s="19">
        <f t="shared" si="0"/>
        <v>207.51315310000001</v>
      </c>
      <c r="K12" s="19">
        <f t="shared" si="1"/>
        <v>469.16480392999995</v>
      </c>
      <c r="L12" s="20">
        <f t="shared" si="2"/>
        <v>2.2608918852671991</v>
      </c>
      <c r="M12" s="20">
        <f t="shared" si="3"/>
        <v>2.2857022866560102</v>
      </c>
      <c r="P12" s="18">
        <f t="shared" si="4"/>
        <v>11.027543560363867</v>
      </c>
    </row>
    <row r="13" spans="1:16" x14ac:dyDescent="0.15">
      <c r="A13" s="18">
        <v>6</v>
      </c>
      <c r="B13" s="18">
        <v>11</v>
      </c>
      <c r="D13">
        <v>1155.732544</v>
      </c>
      <c r="E13">
        <v>684.05639650000001</v>
      </c>
      <c r="F13">
        <v>433.30114750000001</v>
      </c>
      <c r="G13">
        <v>432.37420650000001</v>
      </c>
      <c r="I13" s="19">
        <f t="shared" si="0"/>
        <v>722.43139649999989</v>
      </c>
      <c r="J13" s="19">
        <f t="shared" si="0"/>
        <v>251.68218999999999</v>
      </c>
      <c r="K13" s="19">
        <f t="shared" si="1"/>
        <v>546.25386349999985</v>
      </c>
      <c r="L13" s="20">
        <f t="shared" si="2"/>
        <v>2.170411277412994</v>
      </c>
      <c r="M13" s="20">
        <f t="shared" si="3"/>
        <v>2.1974771698371516</v>
      </c>
      <c r="P13" s="18">
        <f t="shared" si="4"/>
        <v>6.7420256878439329</v>
      </c>
    </row>
    <row r="14" spans="1:16" x14ac:dyDescent="0.15">
      <c r="A14" s="18">
        <v>6.5</v>
      </c>
      <c r="B14" s="18">
        <v>12</v>
      </c>
      <c r="D14">
        <v>1164.5161129999999</v>
      </c>
      <c r="E14">
        <v>689.23059079999996</v>
      </c>
      <c r="F14">
        <v>432.3357239</v>
      </c>
      <c r="G14">
        <v>431.41403200000002</v>
      </c>
      <c r="I14" s="19">
        <f t="shared" si="0"/>
        <v>732.18038909999996</v>
      </c>
      <c r="J14" s="19">
        <f t="shared" si="0"/>
        <v>257.81655879999994</v>
      </c>
      <c r="K14" s="19">
        <f t="shared" si="1"/>
        <v>551.70879794000007</v>
      </c>
      <c r="L14" s="20">
        <f t="shared" si="2"/>
        <v>2.1399277087085231</v>
      </c>
      <c r="M14" s="20">
        <f t="shared" si="3"/>
        <v>2.1692490921680272</v>
      </c>
      <c r="P14" s="18">
        <f t="shared" si="4"/>
        <v>5.37085231092124</v>
      </c>
    </row>
    <row r="15" spans="1:16" x14ac:dyDescent="0.15">
      <c r="A15" s="18">
        <v>7</v>
      </c>
      <c r="B15" s="18">
        <v>13</v>
      </c>
      <c r="D15">
        <v>1130.0665280000001</v>
      </c>
      <c r="E15">
        <v>679.9669189</v>
      </c>
      <c r="F15">
        <v>432.80163570000002</v>
      </c>
      <c r="G15">
        <v>431.83407590000002</v>
      </c>
      <c r="I15" s="19">
        <f t="shared" si="0"/>
        <v>697.26489230000004</v>
      </c>
      <c r="J15" s="19">
        <f t="shared" si="0"/>
        <v>248.13284299999998</v>
      </c>
      <c r="K15" s="19">
        <f t="shared" si="1"/>
        <v>523.57190220000007</v>
      </c>
      <c r="L15" s="20">
        <f t="shared" si="2"/>
        <v>2.110046763136471</v>
      </c>
      <c r="M15" s="20">
        <f t="shared" si="3"/>
        <v>2.1416236376313216</v>
      </c>
      <c r="P15" s="18">
        <f t="shared" si="4"/>
        <v>4.0289512353283037</v>
      </c>
    </row>
    <row r="16" spans="1:16" x14ac:dyDescent="0.15">
      <c r="A16" s="18">
        <v>7.5</v>
      </c>
      <c r="B16" s="18">
        <v>14</v>
      </c>
      <c r="D16">
        <v>1111.015625</v>
      </c>
      <c r="E16">
        <v>678.74536130000001</v>
      </c>
      <c r="F16">
        <v>432.85739139999998</v>
      </c>
      <c r="G16">
        <v>431.82571410000003</v>
      </c>
      <c r="I16" s="19">
        <f t="shared" si="0"/>
        <v>678.15823360000002</v>
      </c>
      <c r="J16" s="19">
        <f t="shared" si="0"/>
        <v>246.91964719999999</v>
      </c>
      <c r="K16" s="19">
        <f t="shared" si="1"/>
        <v>505.31448056000005</v>
      </c>
      <c r="L16" s="20">
        <f t="shared" si="2"/>
        <v>2.046473362043586</v>
      </c>
      <c r="M16" s="20">
        <f t="shared" si="3"/>
        <v>2.0803057275737826</v>
      </c>
      <c r="P16" s="18">
        <f t="shared" si="4"/>
        <v>1.0504456925509149</v>
      </c>
    </row>
    <row r="17" spans="1:16" x14ac:dyDescent="0.15">
      <c r="A17" s="18">
        <v>8</v>
      </c>
      <c r="B17" s="18">
        <v>15</v>
      </c>
      <c r="D17">
        <v>1121.4570309999999</v>
      </c>
      <c r="E17">
        <v>683.44989009999995</v>
      </c>
      <c r="F17">
        <v>432.58169559999999</v>
      </c>
      <c r="G17">
        <v>431.77346799999998</v>
      </c>
      <c r="I17" s="19">
        <f t="shared" si="0"/>
        <v>688.87533539999993</v>
      </c>
      <c r="J17" s="19">
        <f t="shared" si="0"/>
        <v>251.67642209999997</v>
      </c>
      <c r="K17" s="19">
        <f t="shared" si="1"/>
        <v>512.70183993000001</v>
      </c>
      <c r="L17" s="20">
        <f t="shared" si="2"/>
        <v>2.0371468874676126</v>
      </c>
      <c r="M17" s="20">
        <f t="shared" si="3"/>
        <v>2.0732347440331558</v>
      </c>
      <c r="P17" s="18">
        <f t="shared" si="4"/>
        <v>0.70697404374746131</v>
      </c>
    </row>
    <row r="18" spans="1:16" x14ac:dyDescent="0.15">
      <c r="A18" s="18">
        <v>8.5</v>
      </c>
      <c r="B18" s="18">
        <v>16</v>
      </c>
      <c r="D18">
        <v>1133.4472659999999</v>
      </c>
      <c r="E18">
        <v>690.14257810000004</v>
      </c>
      <c r="F18">
        <v>433.07168580000001</v>
      </c>
      <c r="G18">
        <v>432.03982539999998</v>
      </c>
      <c r="I18" s="19">
        <f t="shared" si="0"/>
        <v>700.37558019999983</v>
      </c>
      <c r="J18" s="19">
        <f t="shared" si="0"/>
        <v>258.10275270000005</v>
      </c>
      <c r="K18" s="19">
        <f t="shared" si="1"/>
        <v>519.70365330999982</v>
      </c>
      <c r="L18" s="20">
        <f t="shared" si="2"/>
        <v>2.0135533150011216</v>
      </c>
      <c r="M18" s="20">
        <f t="shared" si="3"/>
        <v>2.0518966626020112</v>
      </c>
      <c r="P18" s="18">
        <f t="shared" si="4"/>
        <v>-0.32951910736060269</v>
      </c>
    </row>
    <row r="19" spans="1:16" x14ac:dyDescent="0.15">
      <c r="A19" s="18">
        <v>9</v>
      </c>
      <c r="B19" s="18">
        <v>17</v>
      </c>
      <c r="D19">
        <v>1114.1816409999999</v>
      </c>
      <c r="E19">
        <v>677.8594971</v>
      </c>
      <c r="F19">
        <v>432.20556640000001</v>
      </c>
      <c r="G19">
        <v>431.15600590000003</v>
      </c>
      <c r="I19" s="19">
        <f t="shared" si="0"/>
        <v>681.97607459999995</v>
      </c>
      <c r="J19" s="19">
        <f t="shared" si="0"/>
        <v>246.70349119999997</v>
      </c>
      <c r="K19" s="19">
        <f t="shared" si="1"/>
        <v>509.28363075999994</v>
      </c>
      <c r="L19" s="20">
        <f t="shared" si="2"/>
        <v>2.0643551831503224</v>
      </c>
      <c r="M19" s="20">
        <f t="shared" si="3"/>
        <v>2.1049540217865585</v>
      </c>
      <c r="P19" s="18">
        <f t="shared" si="4"/>
        <v>2.2477317850460823</v>
      </c>
    </row>
    <row r="20" spans="1:16" x14ac:dyDescent="0.15">
      <c r="A20" s="18">
        <v>9.5</v>
      </c>
      <c r="B20" s="18">
        <v>18</v>
      </c>
      <c r="D20">
        <v>1089.602173</v>
      </c>
      <c r="E20">
        <v>667.98382570000001</v>
      </c>
      <c r="F20">
        <v>433.38778689999998</v>
      </c>
      <c r="G20">
        <v>432.24966430000001</v>
      </c>
      <c r="I20" s="19">
        <f t="shared" si="0"/>
        <v>656.21438609999996</v>
      </c>
      <c r="J20" s="19">
        <f t="shared" si="0"/>
        <v>235.7341614</v>
      </c>
      <c r="K20" s="19">
        <f t="shared" si="1"/>
        <v>491.20047311999997</v>
      </c>
      <c r="L20" s="20">
        <f t="shared" si="2"/>
        <v>2.0837050947678217</v>
      </c>
      <c r="M20" s="20">
        <f t="shared" si="3"/>
        <v>2.1265594244394044</v>
      </c>
      <c r="P20" s="18">
        <f t="shared" si="4"/>
        <v>3.2972100124522794</v>
      </c>
    </row>
    <row r="21" spans="1:16" x14ac:dyDescent="0.15">
      <c r="A21" s="18">
        <v>10</v>
      </c>
      <c r="B21" s="18">
        <v>19</v>
      </c>
      <c r="D21">
        <v>1132.695068</v>
      </c>
      <c r="E21">
        <v>684.14422609999997</v>
      </c>
      <c r="F21">
        <v>432.6611633</v>
      </c>
      <c r="G21">
        <v>431.52905270000002</v>
      </c>
      <c r="I21" s="19">
        <f t="shared" si="0"/>
        <v>700.03390469999999</v>
      </c>
      <c r="J21" s="19">
        <f t="shared" si="0"/>
        <v>252.61517339999995</v>
      </c>
      <c r="K21" s="19">
        <f t="shared" si="1"/>
        <v>523.20328332000008</v>
      </c>
      <c r="L21" s="20">
        <f t="shared" si="2"/>
        <v>2.0711474939454297</v>
      </c>
      <c r="M21" s="20">
        <f t="shared" si="3"/>
        <v>2.1162573146523589</v>
      </c>
      <c r="P21" s="18">
        <f t="shared" si="4"/>
        <v>2.7967870353119566</v>
      </c>
    </row>
    <row r="22" spans="1:16" x14ac:dyDescent="0.15">
      <c r="A22" s="18">
        <v>10.5</v>
      </c>
      <c r="B22" s="18">
        <v>20</v>
      </c>
      <c r="D22">
        <v>1152.921143</v>
      </c>
      <c r="E22">
        <v>689.79162599999995</v>
      </c>
      <c r="F22">
        <v>433.4083862</v>
      </c>
      <c r="G22">
        <v>432.31784060000001</v>
      </c>
      <c r="I22" s="19">
        <f t="shared" si="0"/>
        <v>719.51275680000003</v>
      </c>
      <c r="J22" s="19">
        <f t="shared" si="0"/>
        <v>257.47378539999994</v>
      </c>
      <c r="K22" s="19">
        <f t="shared" si="1"/>
        <v>539.28110702000004</v>
      </c>
      <c r="L22" s="20">
        <f t="shared" si="2"/>
        <v>2.0945087911850777</v>
      </c>
      <c r="M22" s="20">
        <f t="shared" si="3"/>
        <v>2.1418741029273534</v>
      </c>
      <c r="P22" s="18">
        <f t="shared" si="4"/>
        <v>4.0411175383188009</v>
      </c>
    </row>
    <row r="23" spans="1:16" x14ac:dyDescent="0.15">
      <c r="A23" s="18">
        <v>11</v>
      </c>
      <c r="B23" s="18">
        <v>21</v>
      </c>
      <c r="D23">
        <v>1154.8249510000001</v>
      </c>
      <c r="E23">
        <v>692.56683350000003</v>
      </c>
      <c r="F23">
        <v>431.90673829999997</v>
      </c>
      <c r="G23">
        <v>431.00057980000003</v>
      </c>
      <c r="I23" s="19">
        <f t="shared" si="0"/>
        <v>722.91821270000014</v>
      </c>
      <c r="J23" s="19">
        <f t="shared" si="0"/>
        <v>261.5662537</v>
      </c>
      <c r="K23" s="19">
        <f t="shared" si="1"/>
        <v>539.82183511000017</v>
      </c>
      <c r="L23" s="20">
        <f t="shared" si="2"/>
        <v>2.0638053551401234</v>
      </c>
      <c r="M23" s="20">
        <f>L23+ABS($N$2)*A23</f>
        <v>2.1134261579177456</v>
      </c>
      <c r="P23" s="18">
        <f t="shared" si="4"/>
        <v>2.6592641481391168</v>
      </c>
    </row>
    <row r="24" spans="1:16" x14ac:dyDescent="0.15">
      <c r="A24" s="18">
        <v>11.5</v>
      </c>
      <c r="B24" s="18">
        <v>22</v>
      </c>
      <c r="D24">
        <v>1134.205811</v>
      </c>
      <c r="E24">
        <v>685.90484619999995</v>
      </c>
      <c r="F24">
        <v>433.23626710000002</v>
      </c>
      <c r="G24">
        <v>432.4072266</v>
      </c>
      <c r="I24" s="19">
        <f t="shared" si="0"/>
        <v>700.96954389999996</v>
      </c>
      <c r="J24" s="19">
        <f t="shared" si="0"/>
        <v>253.49761959999995</v>
      </c>
      <c r="K24" s="19">
        <f t="shared" si="1"/>
        <v>523.52121018000003</v>
      </c>
      <c r="L24" s="20">
        <f t="shared" si="2"/>
        <v>2.0651918191818797</v>
      </c>
      <c r="M24" s="20">
        <f t="shared" ref="M24:M87" si="5">L24+ABS($N$2)*A24</f>
        <v>2.1170681129948483</v>
      </c>
      <c r="P24" s="18">
        <f t="shared" si="4"/>
        <v>2.8361714069403008</v>
      </c>
    </row>
    <row r="25" spans="1:16" x14ac:dyDescent="0.15">
      <c r="A25" s="18">
        <v>12</v>
      </c>
      <c r="B25" s="18">
        <v>23</v>
      </c>
      <c r="D25">
        <v>1104.2723390000001</v>
      </c>
      <c r="E25">
        <v>676.81774900000005</v>
      </c>
      <c r="F25">
        <v>431.93023679999999</v>
      </c>
      <c r="G25">
        <v>431.09423829999997</v>
      </c>
      <c r="I25" s="19">
        <f t="shared" si="0"/>
        <v>672.34210220000011</v>
      </c>
      <c r="J25" s="19">
        <f t="shared" si="0"/>
        <v>245.72351070000008</v>
      </c>
      <c r="K25" s="19">
        <f t="shared" si="1"/>
        <v>500.33564471000011</v>
      </c>
      <c r="L25" s="20">
        <f t="shared" si="2"/>
        <v>2.0361732716770922</v>
      </c>
      <c r="M25" s="20">
        <f t="shared" si="5"/>
        <v>2.0903050565254073</v>
      </c>
      <c r="P25" s="18">
        <f t="shared" si="4"/>
        <v>1.5361611495604741</v>
      </c>
    </row>
    <row r="26" spans="1:16" x14ac:dyDescent="0.15">
      <c r="A26" s="18">
        <v>12.5</v>
      </c>
      <c r="B26" s="18">
        <v>24</v>
      </c>
      <c r="D26">
        <v>1085.331177</v>
      </c>
      <c r="E26">
        <v>670.90203859999997</v>
      </c>
      <c r="F26">
        <v>433.08044430000001</v>
      </c>
      <c r="G26">
        <v>431.84088129999998</v>
      </c>
      <c r="I26" s="19">
        <f t="shared" si="0"/>
        <v>652.25073270000007</v>
      </c>
      <c r="J26" s="19">
        <f t="shared" si="0"/>
        <v>239.06115729999999</v>
      </c>
      <c r="K26" s="19">
        <f t="shared" si="1"/>
        <v>484.90792259000011</v>
      </c>
      <c r="L26" s="20">
        <f t="shared" si="2"/>
        <v>2.0283844019941926</v>
      </c>
      <c r="M26" s="20">
        <f t="shared" si="5"/>
        <v>2.0847716778778538</v>
      </c>
      <c r="P26" s="18">
        <f t="shared" si="4"/>
        <v>1.267378359074647</v>
      </c>
    </row>
    <row r="27" spans="1:16" x14ac:dyDescent="0.15">
      <c r="A27" s="18">
        <v>13</v>
      </c>
      <c r="B27" s="18">
        <v>25</v>
      </c>
      <c r="D27">
        <v>1094.950562</v>
      </c>
      <c r="E27">
        <v>678.05963129999998</v>
      </c>
      <c r="F27">
        <v>432.52575680000001</v>
      </c>
      <c r="G27">
        <v>431.47970579999998</v>
      </c>
      <c r="I27" s="19">
        <f t="shared" si="0"/>
        <v>662.42480520000004</v>
      </c>
      <c r="J27" s="19">
        <f t="shared" si="0"/>
        <v>246.5799255</v>
      </c>
      <c r="K27" s="19">
        <f t="shared" si="1"/>
        <v>489.81885735000003</v>
      </c>
      <c r="L27" s="20">
        <f t="shared" si="2"/>
        <v>1.9864506664797417</v>
      </c>
      <c r="M27" s="20">
        <f t="shared" si="5"/>
        <v>2.0450934333987494</v>
      </c>
      <c r="P27" s="18">
        <f t="shared" si="4"/>
        <v>-0.65998464135688029</v>
      </c>
    </row>
    <row r="28" spans="1:16" x14ac:dyDescent="0.15">
      <c r="A28" s="18">
        <v>13.5</v>
      </c>
      <c r="B28" s="18">
        <v>26</v>
      </c>
      <c r="D28">
        <v>1113.8286129999999</v>
      </c>
      <c r="E28">
        <v>685.66766359999997</v>
      </c>
      <c r="F28">
        <v>432.76297</v>
      </c>
      <c r="G28">
        <v>432.1008301</v>
      </c>
      <c r="I28" s="19">
        <f t="shared" si="0"/>
        <v>681.06564299999991</v>
      </c>
      <c r="J28" s="19">
        <f t="shared" si="0"/>
        <v>253.56683349999997</v>
      </c>
      <c r="K28" s="19">
        <f t="shared" si="1"/>
        <v>503.56885954999996</v>
      </c>
      <c r="L28" s="20">
        <f t="shared" si="2"/>
        <v>1.9859413496599903</v>
      </c>
      <c r="M28" s="20">
        <f t="shared" si="5"/>
        <v>2.0468396076143445</v>
      </c>
      <c r="P28" s="18">
        <f t="shared" si="4"/>
        <v>-0.57516456880508482</v>
      </c>
    </row>
    <row r="29" spans="1:16" x14ac:dyDescent="0.15">
      <c r="A29" s="18">
        <v>14</v>
      </c>
      <c r="B29" s="18">
        <v>27</v>
      </c>
      <c r="D29">
        <v>1092.0111079999999</v>
      </c>
      <c r="E29">
        <v>676.28588869999999</v>
      </c>
      <c r="F29">
        <v>432.63357539999998</v>
      </c>
      <c r="G29">
        <v>431.63317869999997</v>
      </c>
      <c r="I29" s="19">
        <f t="shared" si="0"/>
        <v>659.37753259999999</v>
      </c>
      <c r="J29" s="19">
        <f t="shared" si="0"/>
        <v>244.65271000000001</v>
      </c>
      <c r="K29" s="19">
        <f t="shared" si="1"/>
        <v>488.12063560000001</v>
      </c>
      <c r="L29" s="20">
        <f t="shared" si="2"/>
        <v>1.9951572807021021</v>
      </c>
      <c r="M29" s="20">
        <f t="shared" si="5"/>
        <v>2.058311029691803</v>
      </c>
      <c r="P29" s="18">
        <f t="shared" si="4"/>
        <v>-1.7942474816766703E-2</v>
      </c>
    </row>
    <row r="30" spans="1:16" x14ac:dyDescent="0.15">
      <c r="A30" s="18">
        <v>14.5</v>
      </c>
      <c r="B30" s="18">
        <v>28</v>
      </c>
      <c r="D30">
        <v>1142.193481</v>
      </c>
      <c r="E30">
        <v>691.81927489999998</v>
      </c>
      <c r="F30">
        <v>432.93743899999998</v>
      </c>
      <c r="G30">
        <v>431.82281490000003</v>
      </c>
      <c r="I30" s="19">
        <f t="shared" si="0"/>
        <v>709.25604199999998</v>
      </c>
      <c r="J30" s="19">
        <f t="shared" si="0"/>
        <v>259.99645999999996</v>
      </c>
      <c r="K30" s="19">
        <f t="shared" si="1"/>
        <v>527.25852000000009</v>
      </c>
      <c r="L30" s="20">
        <f t="shared" si="2"/>
        <v>2.0279449958664828</v>
      </c>
      <c r="M30" s="20">
        <f t="shared" si="5"/>
        <v>2.09335423589153</v>
      </c>
      <c r="P30" s="18">
        <f t="shared" si="4"/>
        <v>1.6842744436110482</v>
      </c>
    </row>
    <row r="31" spans="1:16" x14ac:dyDescent="0.15">
      <c r="A31" s="18">
        <v>15</v>
      </c>
      <c r="B31" s="18">
        <v>29</v>
      </c>
      <c r="D31">
        <v>1156.5263669999999</v>
      </c>
      <c r="E31">
        <v>696.93621829999995</v>
      </c>
      <c r="F31">
        <v>432.87838749999997</v>
      </c>
      <c r="G31">
        <v>431.89645389999998</v>
      </c>
      <c r="I31" s="19">
        <f t="shared" si="0"/>
        <v>723.64797950000002</v>
      </c>
      <c r="J31" s="19">
        <f t="shared" si="0"/>
        <v>265.03976439999997</v>
      </c>
      <c r="K31" s="19">
        <f t="shared" si="1"/>
        <v>538.12014442000009</v>
      </c>
      <c r="L31" s="20">
        <f t="shared" si="2"/>
        <v>2.0303373934783053</v>
      </c>
      <c r="M31" s="20">
        <f t="shared" si="5"/>
        <v>2.0980021245386991</v>
      </c>
      <c r="P31" s="18">
        <f t="shared" si="4"/>
        <v>1.9100447297283421</v>
      </c>
    </row>
    <row r="32" spans="1:16" x14ac:dyDescent="0.15">
      <c r="A32" s="18">
        <v>15.5</v>
      </c>
      <c r="B32" s="18">
        <v>30</v>
      </c>
      <c r="D32">
        <v>1136.2647710000001</v>
      </c>
      <c r="E32">
        <v>690.33062740000003</v>
      </c>
      <c r="F32">
        <v>432.81329349999999</v>
      </c>
      <c r="G32">
        <v>431.70700069999998</v>
      </c>
      <c r="I32" s="19">
        <f t="shared" si="0"/>
        <v>703.45147750000012</v>
      </c>
      <c r="J32" s="19">
        <f t="shared" si="0"/>
        <v>258.62362670000005</v>
      </c>
      <c r="K32" s="19">
        <f t="shared" si="1"/>
        <v>522.41493881000008</v>
      </c>
      <c r="L32" s="20">
        <f t="shared" si="2"/>
        <v>2.0199814899974102</v>
      </c>
      <c r="M32" s="20">
        <f t="shared" si="5"/>
        <v>2.0899017120931505</v>
      </c>
      <c r="P32" s="18">
        <f t="shared" si="4"/>
        <v>1.51656877229259</v>
      </c>
    </row>
    <row r="33" spans="1:16" x14ac:dyDescent="0.15">
      <c r="A33" s="18">
        <v>16</v>
      </c>
      <c r="B33" s="18">
        <v>31</v>
      </c>
      <c r="D33">
        <v>1138.2025149999999</v>
      </c>
      <c r="E33">
        <v>693.65356450000002</v>
      </c>
      <c r="F33">
        <v>432.85992429999999</v>
      </c>
      <c r="G33">
        <v>431.88226320000001</v>
      </c>
      <c r="I33" s="19">
        <f t="shared" si="0"/>
        <v>705.34259069999996</v>
      </c>
      <c r="J33" s="19">
        <f t="shared" si="0"/>
        <v>261.7713013</v>
      </c>
      <c r="K33" s="19">
        <f t="shared" si="1"/>
        <v>522.10267978999991</v>
      </c>
      <c r="L33" s="20">
        <f t="shared" si="2"/>
        <v>1.9944993098829047</v>
      </c>
      <c r="M33" s="20">
        <f t="shared" si="5"/>
        <v>2.0666750230139912</v>
      </c>
      <c r="P33" s="18">
        <f t="shared" si="4"/>
        <v>0.38833687238397246</v>
      </c>
    </row>
    <row r="34" spans="1:16" x14ac:dyDescent="0.15">
      <c r="A34" s="18">
        <v>16.5</v>
      </c>
      <c r="B34" s="18">
        <v>32</v>
      </c>
      <c r="D34">
        <v>1145.778198</v>
      </c>
      <c r="E34">
        <v>696.78430179999998</v>
      </c>
      <c r="F34">
        <v>432.07733150000001</v>
      </c>
      <c r="G34">
        <v>430.87719729999998</v>
      </c>
      <c r="I34" s="19">
        <f t="shared" si="0"/>
        <v>713.70086649999996</v>
      </c>
      <c r="J34" s="19">
        <f t="shared" si="0"/>
        <v>265.9071045</v>
      </c>
      <c r="K34" s="19">
        <f t="shared" si="1"/>
        <v>527.56589335000001</v>
      </c>
      <c r="L34" s="20">
        <f t="shared" si="2"/>
        <v>1.9840233089748078</v>
      </c>
      <c r="M34" s="20">
        <f t="shared" si="5"/>
        <v>2.0584545131412408</v>
      </c>
      <c r="P34" s="18">
        <f t="shared" si="4"/>
        <v>-1.0972794195781116E-2</v>
      </c>
    </row>
    <row r="35" spans="1:16" x14ac:dyDescent="0.15">
      <c r="A35" s="18">
        <v>17</v>
      </c>
      <c r="B35" s="18">
        <v>33</v>
      </c>
      <c r="D35">
        <v>1145.501221</v>
      </c>
      <c r="E35">
        <v>695.8341064</v>
      </c>
      <c r="F35">
        <v>433.11270139999999</v>
      </c>
      <c r="G35">
        <v>432.1169739</v>
      </c>
      <c r="I35" s="19">
        <f t="shared" si="0"/>
        <v>712.3885196</v>
      </c>
      <c r="J35" s="19">
        <f t="shared" si="0"/>
        <v>263.71713249999999</v>
      </c>
      <c r="K35" s="19">
        <f t="shared" si="1"/>
        <v>527.78652684999997</v>
      </c>
      <c r="L35" s="20">
        <f t="shared" si="2"/>
        <v>2.0013357564093792</v>
      </c>
      <c r="M35" s="20">
        <f t="shared" si="5"/>
        <v>2.0780224516111585</v>
      </c>
      <c r="P35" s="18">
        <f t="shared" si="4"/>
        <v>0.93953600720800778</v>
      </c>
    </row>
    <row r="36" spans="1:16" x14ac:dyDescent="0.15">
      <c r="A36" s="18">
        <v>17.5</v>
      </c>
      <c r="B36" s="18">
        <v>34</v>
      </c>
      <c r="D36">
        <v>1125.6136469999999</v>
      </c>
      <c r="E36">
        <v>689.99096680000002</v>
      </c>
      <c r="F36">
        <v>431.7958069</v>
      </c>
      <c r="G36">
        <v>431.1169739</v>
      </c>
      <c r="I36" s="19">
        <f t="shared" si="0"/>
        <v>693.8178400999999</v>
      </c>
      <c r="J36" s="19">
        <f t="shared" si="0"/>
        <v>258.87399290000002</v>
      </c>
      <c r="K36" s="19">
        <f t="shared" si="1"/>
        <v>512.60604506999994</v>
      </c>
      <c r="L36" s="20">
        <f t="shared" si="2"/>
        <v>1.9801372835007556</v>
      </c>
      <c r="M36" s="20">
        <f t="shared" si="5"/>
        <v>2.0590794697378816</v>
      </c>
      <c r="P36" s="18">
        <f t="shared" si="4"/>
        <v>1.9384350810352308E-2</v>
      </c>
    </row>
    <row r="37" spans="1:16" x14ac:dyDescent="0.15">
      <c r="A37" s="18">
        <v>18</v>
      </c>
      <c r="B37" s="18">
        <v>35</v>
      </c>
      <c r="D37">
        <v>1163.7532960000001</v>
      </c>
      <c r="E37">
        <v>702.21234130000005</v>
      </c>
      <c r="F37">
        <v>432.4777527</v>
      </c>
      <c r="G37">
        <v>431.63415529999997</v>
      </c>
      <c r="I37" s="19">
        <f t="shared" si="0"/>
        <v>731.27554330000009</v>
      </c>
      <c r="J37" s="19">
        <f t="shared" si="0"/>
        <v>270.57818600000007</v>
      </c>
      <c r="K37" s="19">
        <f t="shared" si="1"/>
        <v>541.87081310000008</v>
      </c>
      <c r="L37" s="20">
        <f t="shared" si="2"/>
        <v>2.0026404238662461</v>
      </c>
      <c r="M37" s="20">
        <f t="shared" si="5"/>
        <v>2.0838381011387184</v>
      </c>
      <c r="P37" s="18">
        <f t="shared" si="4"/>
        <v>1.2220300507335184</v>
      </c>
    </row>
    <row r="38" spans="1:16" x14ac:dyDescent="0.15">
      <c r="A38" s="18">
        <v>18.5</v>
      </c>
      <c r="B38" s="18">
        <v>36</v>
      </c>
      <c r="D38">
        <v>1142.0563959999999</v>
      </c>
      <c r="E38">
        <v>691.92474370000002</v>
      </c>
      <c r="F38">
        <v>432.47930910000002</v>
      </c>
      <c r="G38">
        <v>431.4894104</v>
      </c>
      <c r="I38" s="19">
        <f t="shared" si="0"/>
        <v>709.57708689999993</v>
      </c>
      <c r="J38" s="19">
        <f t="shared" si="0"/>
        <v>260.43533330000002</v>
      </c>
      <c r="K38" s="19">
        <f t="shared" si="1"/>
        <v>527.27235358999997</v>
      </c>
      <c r="L38" s="20">
        <f t="shared" si="2"/>
        <v>2.0245807160990159</v>
      </c>
      <c r="M38" s="20">
        <f t="shared" si="5"/>
        <v>2.1080338844068347</v>
      </c>
      <c r="P38" s="18">
        <f t="shared" si="4"/>
        <v>2.3973355121932953</v>
      </c>
    </row>
    <row r="39" spans="1:16" x14ac:dyDescent="0.15">
      <c r="A39" s="18">
        <v>19</v>
      </c>
      <c r="B39" s="18">
        <v>37</v>
      </c>
      <c r="D39">
        <v>1122.068481</v>
      </c>
      <c r="E39">
        <v>683.55163570000002</v>
      </c>
      <c r="F39">
        <v>432.06762700000002</v>
      </c>
      <c r="G39">
        <v>431.30212399999999</v>
      </c>
      <c r="I39" s="19">
        <f t="shared" si="0"/>
        <v>690.000854</v>
      </c>
      <c r="J39" s="19">
        <f t="shared" si="0"/>
        <v>252.24951170000003</v>
      </c>
      <c r="K39" s="19">
        <f t="shared" si="1"/>
        <v>513.42619580999997</v>
      </c>
      <c r="L39" s="20">
        <f t="shared" si="2"/>
        <v>2.0353902465453215</v>
      </c>
      <c r="M39" s="20">
        <f t="shared" si="5"/>
        <v>2.1210989058884868</v>
      </c>
      <c r="P39" s="18">
        <f t="shared" si="4"/>
        <v>3.0319663869750761</v>
      </c>
    </row>
    <row r="40" spans="1:16" x14ac:dyDescent="0.15">
      <c r="A40" s="18">
        <v>19.5</v>
      </c>
      <c r="B40" s="18">
        <v>38</v>
      </c>
      <c r="D40">
        <v>1111.388062</v>
      </c>
      <c r="E40">
        <v>682.3592529</v>
      </c>
      <c r="F40">
        <v>432.30697629999997</v>
      </c>
      <c r="G40">
        <v>431.3977051</v>
      </c>
      <c r="I40" s="19">
        <f t="shared" si="0"/>
        <v>679.08108570000002</v>
      </c>
      <c r="J40" s="19">
        <f t="shared" si="0"/>
        <v>250.96154780000001</v>
      </c>
      <c r="K40" s="19">
        <f t="shared" si="1"/>
        <v>503.40800224000003</v>
      </c>
      <c r="L40" s="20">
        <f t="shared" si="2"/>
        <v>2.005916869149944</v>
      </c>
      <c r="M40" s="20">
        <f t="shared" si="5"/>
        <v>2.0938810195284558</v>
      </c>
      <c r="P40" s="18">
        <f t="shared" si="4"/>
        <v>1.7098628562127764</v>
      </c>
    </row>
    <row r="41" spans="1:16" x14ac:dyDescent="0.15">
      <c r="A41" s="18">
        <v>20</v>
      </c>
      <c r="B41" s="18">
        <v>39</v>
      </c>
      <c r="D41">
        <v>1110.6979980000001</v>
      </c>
      <c r="E41">
        <v>686.40753170000005</v>
      </c>
      <c r="F41">
        <v>432.2780151</v>
      </c>
      <c r="G41">
        <v>431.45288090000003</v>
      </c>
      <c r="I41" s="19">
        <f t="shared" si="0"/>
        <v>678.41998290000015</v>
      </c>
      <c r="J41" s="19">
        <f t="shared" si="0"/>
        <v>254.95465080000002</v>
      </c>
      <c r="K41" s="19">
        <f t="shared" si="1"/>
        <v>499.95172734000016</v>
      </c>
      <c r="L41" s="20">
        <f t="shared" si="2"/>
        <v>1.9609437434117993</v>
      </c>
      <c r="M41" s="20">
        <f t="shared" si="5"/>
        <v>2.0511633848256574</v>
      </c>
      <c r="P41" s="18">
        <f t="shared" si="4"/>
        <v>-0.36513793258174571</v>
      </c>
    </row>
    <row r="42" spans="1:16" x14ac:dyDescent="0.15">
      <c r="A42" s="18">
        <v>20.5</v>
      </c>
      <c r="B42" s="18">
        <v>40</v>
      </c>
      <c r="D42">
        <v>1120.2905270000001</v>
      </c>
      <c r="E42">
        <v>691.23022460000004</v>
      </c>
      <c r="F42">
        <v>432.28793330000002</v>
      </c>
      <c r="G42">
        <v>431.43927000000002</v>
      </c>
      <c r="I42" s="19">
        <f t="shared" si="0"/>
        <v>688.00259370000003</v>
      </c>
      <c r="J42" s="19">
        <f t="shared" si="0"/>
        <v>259.79095460000002</v>
      </c>
      <c r="K42" s="19">
        <f t="shared" si="1"/>
        <v>506.14892548</v>
      </c>
      <c r="L42" s="20">
        <f t="shared" si="2"/>
        <v>1.9482931045821714</v>
      </c>
      <c r="M42" s="20">
        <f t="shared" si="5"/>
        <v>2.0407682370313762</v>
      </c>
      <c r="P42" s="18">
        <f t="shared" si="4"/>
        <v>-0.87008021280954251</v>
      </c>
    </row>
    <row r="43" spans="1:16" x14ac:dyDescent="0.15">
      <c r="A43" s="18">
        <v>21</v>
      </c>
      <c r="B43" s="18">
        <v>41</v>
      </c>
      <c r="D43">
        <v>1110.3029790000001</v>
      </c>
      <c r="E43">
        <v>690.94299320000005</v>
      </c>
      <c r="F43">
        <v>432.29455569999999</v>
      </c>
      <c r="G43">
        <v>431.65765379999999</v>
      </c>
      <c r="I43" s="19">
        <f t="shared" si="0"/>
        <v>678.0084233</v>
      </c>
      <c r="J43" s="19">
        <f t="shared" si="0"/>
        <v>259.28533940000005</v>
      </c>
      <c r="K43" s="19">
        <f t="shared" si="1"/>
        <v>496.50868572000002</v>
      </c>
      <c r="L43" s="20">
        <f t="shared" si="2"/>
        <v>1.9149123003597013</v>
      </c>
      <c r="M43" s="20">
        <f t="shared" si="5"/>
        <v>2.0096429238442526</v>
      </c>
      <c r="P43" s="18">
        <f t="shared" si="4"/>
        <v>-2.3819862409428634</v>
      </c>
    </row>
    <row r="44" spans="1:16" x14ac:dyDescent="0.15">
      <c r="A44" s="18">
        <v>21.5</v>
      </c>
      <c r="B44" s="18">
        <v>42</v>
      </c>
      <c r="D44">
        <v>1114.89978</v>
      </c>
      <c r="E44">
        <v>693.03778079999995</v>
      </c>
      <c r="F44">
        <v>432.24829099999999</v>
      </c>
      <c r="G44">
        <v>431.51641849999999</v>
      </c>
      <c r="I44" s="19">
        <f t="shared" si="0"/>
        <v>682.65148899999997</v>
      </c>
      <c r="J44" s="19">
        <f t="shared" si="0"/>
        <v>261.52136229999996</v>
      </c>
      <c r="K44" s="19">
        <f t="shared" si="1"/>
        <v>499.58653538999999</v>
      </c>
      <c r="L44" s="20">
        <f t="shared" si="2"/>
        <v>1.9103087067010129</v>
      </c>
      <c r="M44" s="20">
        <f t="shared" si="5"/>
        <v>2.0072948212209107</v>
      </c>
      <c r="P44" s="18">
        <f t="shared" si="4"/>
        <v>-2.4960448687087315</v>
      </c>
    </row>
    <row r="45" spans="1:16" x14ac:dyDescent="0.15">
      <c r="A45" s="18">
        <v>22</v>
      </c>
      <c r="B45" s="18">
        <v>43</v>
      </c>
      <c r="D45">
        <v>1134.294312</v>
      </c>
      <c r="E45">
        <v>698.06109619999995</v>
      </c>
      <c r="F45">
        <v>432.83758540000002</v>
      </c>
      <c r="G45">
        <v>432.188446</v>
      </c>
      <c r="I45" s="19">
        <f t="shared" si="0"/>
        <v>701.45672659999991</v>
      </c>
      <c r="J45" s="19">
        <f t="shared" si="0"/>
        <v>265.87265019999995</v>
      </c>
      <c r="K45" s="19">
        <f t="shared" si="1"/>
        <v>515.3458714599999</v>
      </c>
      <c r="L45" s="20">
        <f t="shared" si="2"/>
        <v>1.9383184809431744</v>
      </c>
      <c r="M45" s="20">
        <f t="shared" si="5"/>
        <v>2.0375600864984182</v>
      </c>
      <c r="P45" s="18">
        <f t="shared" si="4"/>
        <v>-1.025915500338308</v>
      </c>
    </row>
    <row r="46" spans="1:16" ht="15" x14ac:dyDescent="0.2">
      <c r="A46" s="18">
        <v>22.5</v>
      </c>
      <c r="B46" s="18">
        <v>44</v>
      </c>
      <c r="C46" s="24" t="s">
        <v>29</v>
      </c>
      <c r="D46">
        <v>1155.5318600000001</v>
      </c>
      <c r="E46">
        <v>702.75494379999998</v>
      </c>
      <c r="F46">
        <v>431.92538450000001</v>
      </c>
      <c r="G46">
        <v>430.86477660000003</v>
      </c>
      <c r="I46" s="19">
        <f t="shared" si="0"/>
        <v>723.60647549999999</v>
      </c>
      <c r="J46" s="19">
        <f t="shared" si="0"/>
        <v>271.89016719999995</v>
      </c>
      <c r="K46" s="19">
        <f t="shared" si="1"/>
        <v>533.28335846000004</v>
      </c>
      <c r="L46" s="20">
        <f t="shared" si="2"/>
        <v>1.961392587131412</v>
      </c>
      <c r="M46" s="20">
        <f t="shared" si="5"/>
        <v>2.0628896837220023</v>
      </c>
      <c r="P46" s="18">
        <f t="shared" si="4"/>
        <v>0.20446475326083047</v>
      </c>
    </row>
    <row r="47" spans="1:16" x14ac:dyDescent="0.15">
      <c r="A47" s="18">
        <v>23</v>
      </c>
      <c r="B47" s="18">
        <v>45</v>
      </c>
      <c r="D47">
        <v>1128.6845699999999</v>
      </c>
      <c r="E47">
        <v>691.35882570000001</v>
      </c>
      <c r="F47">
        <v>432.6438599</v>
      </c>
      <c r="G47">
        <v>432.01068120000002</v>
      </c>
      <c r="I47" s="19">
        <f t="shared" si="0"/>
        <v>696.04071009999984</v>
      </c>
      <c r="J47" s="19">
        <f t="shared" si="0"/>
        <v>259.34814449999999</v>
      </c>
      <c r="K47" s="19">
        <f t="shared" si="1"/>
        <v>514.49700894999989</v>
      </c>
      <c r="L47" s="20">
        <f t="shared" si="2"/>
        <v>1.9838083281525074</v>
      </c>
      <c r="M47" s="20">
        <f t="shared" si="5"/>
        <v>2.0875609157784445</v>
      </c>
      <c r="P47" s="18">
        <f t="shared" si="4"/>
        <v>1.402865047046211</v>
      </c>
    </row>
    <row r="48" spans="1:16" x14ac:dyDescent="0.15">
      <c r="A48" s="18">
        <v>23.5</v>
      </c>
      <c r="B48" s="18">
        <v>46</v>
      </c>
      <c r="D48">
        <v>1122.2814940000001</v>
      </c>
      <c r="E48">
        <v>690.43237299999998</v>
      </c>
      <c r="F48">
        <v>431.92810059999999</v>
      </c>
      <c r="G48">
        <v>431.07635499999998</v>
      </c>
      <c r="I48" s="19">
        <f t="shared" si="0"/>
        <v>690.35339340000007</v>
      </c>
      <c r="J48" s="19">
        <f t="shared" si="0"/>
        <v>259.35601800000001</v>
      </c>
      <c r="K48" s="19">
        <f t="shared" si="1"/>
        <v>508.80418080000004</v>
      </c>
      <c r="L48" s="20">
        <f t="shared" si="2"/>
        <v>1.9617982444502213</v>
      </c>
      <c r="M48" s="20">
        <f t="shared" si="5"/>
        <v>2.0678063231115047</v>
      </c>
      <c r="P48" s="18">
        <f t="shared" si="4"/>
        <v>0.44328955436264128</v>
      </c>
    </row>
    <row r="49" spans="1:22" x14ac:dyDescent="0.15">
      <c r="A49" s="18">
        <v>24</v>
      </c>
      <c r="B49" s="18">
        <v>47</v>
      </c>
      <c r="D49">
        <v>1146.249634</v>
      </c>
      <c r="E49">
        <v>699.08764650000001</v>
      </c>
      <c r="F49">
        <v>432.73733520000002</v>
      </c>
      <c r="G49">
        <v>431.68038940000002</v>
      </c>
      <c r="I49" s="19">
        <f t="shared" si="0"/>
        <v>713.51229880000005</v>
      </c>
      <c r="J49" s="19">
        <f t="shared" si="0"/>
        <v>267.40725709999998</v>
      </c>
      <c r="K49" s="19">
        <f t="shared" si="1"/>
        <v>526.32721883000011</v>
      </c>
      <c r="L49" s="20">
        <f t="shared" si="2"/>
        <v>1.9682607889477512</v>
      </c>
      <c r="M49" s="20">
        <f t="shared" si="5"/>
        <v>2.0765243586443813</v>
      </c>
      <c r="P49" s="18">
        <f t="shared" si="4"/>
        <v>0.86676643301745682</v>
      </c>
    </row>
    <row r="50" spans="1:22" x14ac:dyDescent="0.15">
      <c r="A50" s="18">
        <v>24.5</v>
      </c>
      <c r="B50" s="18">
        <v>48</v>
      </c>
      <c r="D50">
        <v>1120.8845209999999</v>
      </c>
      <c r="E50">
        <v>692.34906009999997</v>
      </c>
      <c r="F50">
        <v>431.40158079999998</v>
      </c>
      <c r="G50">
        <v>430.47637939999998</v>
      </c>
      <c r="I50" s="19">
        <f t="shared" si="0"/>
        <v>689.48294020000003</v>
      </c>
      <c r="J50" s="19">
        <f t="shared" si="0"/>
        <v>261.87268069999999</v>
      </c>
      <c r="K50" s="19">
        <f t="shared" si="1"/>
        <v>506.17206371000009</v>
      </c>
      <c r="L50" s="20">
        <f t="shared" si="2"/>
        <v>1.9328937343023889</v>
      </c>
      <c r="M50" s="20">
        <f t="shared" si="5"/>
        <v>2.043412795034365</v>
      </c>
      <c r="P50" s="18">
        <f t="shared" si="4"/>
        <v>-0.74162132269559311</v>
      </c>
    </row>
    <row r="51" spans="1:22" x14ac:dyDescent="0.15">
      <c r="A51" s="18">
        <v>25</v>
      </c>
      <c r="B51" s="18">
        <v>49</v>
      </c>
      <c r="D51">
        <v>1128.4173579999999</v>
      </c>
      <c r="E51">
        <v>697.52624509999998</v>
      </c>
      <c r="F51">
        <v>432.47424319999999</v>
      </c>
      <c r="G51">
        <v>431.56188959999997</v>
      </c>
      <c r="I51" s="19">
        <f t="shared" si="0"/>
        <v>695.94311479999988</v>
      </c>
      <c r="J51" s="19">
        <f t="shared" si="0"/>
        <v>265.96435550000001</v>
      </c>
      <c r="K51" s="19">
        <f t="shared" si="1"/>
        <v>509.76806594999988</v>
      </c>
      <c r="L51" s="20">
        <f t="shared" si="2"/>
        <v>1.9166781390373187</v>
      </c>
      <c r="M51" s="20">
        <f t="shared" si="5"/>
        <v>2.0294526908046415</v>
      </c>
      <c r="P51" s="18">
        <f t="shared" si="4"/>
        <v>-1.41973066769714</v>
      </c>
    </row>
    <row r="52" spans="1:22" x14ac:dyDescent="0.15">
      <c r="A52" s="18">
        <v>25.5</v>
      </c>
      <c r="B52" s="18">
        <v>50</v>
      </c>
      <c r="D52">
        <v>1107.815063</v>
      </c>
      <c r="E52">
        <v>690.49200440000004</v>
      </c>
      <c r="F52">
        <v>431.90286250000003</v>
      </c>
      <c r="G52">
        <v>430.77694700000001</v>
      </c>
      <c r="I52" s="19">
        <f t="shared" si="0"/>
        <v>675.91220049999993</v>
      </c>
      <c r="J52" s="19">
        <f t="shared" si="0"/>
        <v>259.71505740000003</v>
      </c>
      <c r="K52" s="19">
        <f t="shared" si="1"/>
        <v>494.11166031999994</v>
      </c>
      <c r="L52" s="20">
        <f t="shared" si="2"/>
        <v>1.9025144913296039</v>
      </c>
      <c r="M52" s="20">
        <f t="shared" si="5"/>
        <v>2.0175445341322731</v>
      </c>
      <c r="P52" s="18">
        <f t="shared" si="4"/>
        <v>-1.9981670596033274</v>
      </c>
      <c r="R52" s="29"/>
      <c r="S52" s="29"/>
      <c r="T52" s="29"/>
    </row>
    <row r="53" spans="1:22" x14ac:dyDescent="0.15">
      <c r="A53" s="18">
        <v>26</v>
      </c>
      <c r="B53" s="18">
        <v>51</v>
      </c>
      <c r="D53">
        <v>1106.5179439999999</v>
      </c>
      <c r="E53">
        <v>691.52117920000001</v>
      </c>
      <c r="F53">
        <v>432.96151730000003</v>
      </c>
      <c r="G53">
        <v>431.90634160000002</v>
      </c>
      <c r="I53" s="19">
        <f t="shared" si="0"/>
        <v>673.55642669999997</v>
      </c>
      <c r="J53" s="19">
        <f t="shared" si="0"/>
        <v>259.61483759999999</v>
      </c>
      <c r="K53" s="19">
        <f t="shared" si="1"/>
        <v>491.82604037999999</v>
      </c>
      <c r="L53" s="20">
        <f t="shared" si="2"/>
        <v>1.8944450360644565</v>
      </c>
      <c r="M53" s="20">
        <f t="shared" si="5"/>
        <v>2.0117305699024723</v>
      </c>
      <c r="P53" s="18">
        <f t="shared" si="4"/>
        <v>-2.2805792401183069</v>
      </c>
      <c r="R53" s="29"/>
      <c r="S53" s="34"/>
      <c r="T53" s="29"/>
      <c r="U53" s="22"/>
    </row>
    <row r="54" spans="1:22" x14ac:dyDescent="0.15">
      <c r="A54" s="18">
        <v>26.5</v>
      </c>
      <c r="B54" s="18">
        <v>52</v>
      </c>
      <c r="D54">
        <v>1100.959717</v>
      </c>
      <c r="E54">
        <v>691.14709470000003</v>
      </c>
      <c r="F54">
        <v>431.8840027</v>
      </c>
      <c r="G54">
        <v>430.9578247</v>
      </c>
      <c r="I54" s="19">
        <f t="shared" si="0"/>
        <v>669.07571429999996</v>
      </c>
      <c r="J54" s="19">
        <f t="shared" si="0"/>
        <v>260.18927000000002</v>
      </c>
      <c r="K54" s="19">
        <f t="shared" si="1"/>
        <v>486.94322529999999</v>
      </c>
      <c r="L54" s="20">
        <f t="shared" si="2"/>
        <v>1.8714961816065665</v>
      </c>
      <c r="M54" s="20">
        <f t="shared" si="5"/>
        <v>1.9910372064799287</v>
      </c>
      <c r="P54" s="18">
        <f t="shared" si="4"/>
        <v>-3.2857553394817147</v>
      </c>
      <c r="R54" s="29"/>
      <c r="S54" s="34"/>
      <c r="T54" s="29"/>
    </row>
    <row r="55" spans="1:22" x14ac:dyDescent="0.15">
      <c r="A55" s="18">
        <v>27</v>
      </c>
      <c r="B55" s="18">
        <v>53</v>
      </c>
      <c r="D55">
        <v>1066.357544</v>
      </c>
      <c r="E55">
        <v>676.81213379999997</v>
      </c>
      <c r="F55">
        <v>432.88226320000001</v>
      </c>
      <c r="G55">
        <v>431.81192019999997</v>
      </c>
      <c r="I55" s="19">
        <f t="shared" si="0"/>
        <v>633.47528079999995</v>
      </c>
      <c r="J55" s="19">
        <f t="shared" si="0"/>
        <v>245.0002136</v>
      </c>
      <c r="K55" s="19">
        <f t="shared" si="1"/>
        <v>461.97513127999997</v>
      </c>
      <c r="L55" s="20">
        <f t="shared" si="2"/>
        <v>1.8856111367896373</v>
      </c>
      <c r="M55" s="20">
        <f t="shared" si="5"/>
        <v>2.0074076526983458</v>
      </c>
      <c r="P55" s="18">
        <f t="shared" si="4"/>
        <v>-2.490564101660008</v>
      </c>
      <c r="R55" s="35"/>
      <c r="S55" s="34"/>
      <c r="T55" s="29"/>
    </row>
    <row r="56" spans="1:22" x14ac:dyDescent="0.15">
      <c r="A56" s="18">
        <v>27.5</v>
      </c>
      <c r="B56" s="18">
        <v>54</v>
      </c>
      <c r="D56">
        <v>1070.074707</v>
      </c>
      <c r="E56">
        <v>679.96990970000002</v>
      </c>
      <c r="F56">
        <v>430.96151730000003</v>
      </c>
      <c r="G56">
        <v>430.26422120000001</v>
      </c>
      <c r="I56" s="19">
        <f t="shared" si="0"/>
        <v>639.11318970000002</v>
      </c>
      <c r="J56" s="19">
        <f t="shared" si="0"/>
        <v>249.70568850000001</v>
      </c>
      <c r="K56" s="19">
        <f t="shared" si="1"/>
        <v>464.31920775000003</v>
      </c>
      <c r="L56" s="20">
        <f t="shared" si="2"/>
        <v>1.8594658797690946</v>
      </c>
      <c r="M56" s="20">
        <f t="shared" si="5"/>
        <v>1.9835178867131498</v>
      </c>
      <c r="P56" s="18">
        <f t="shared" si="4"/>
        <v>-3.6510048331818492</v>
      </c>
      <c r="R56" s="35"/>
      <c r="S56" s="34"/>
      <c r="T56" s="29"/>
    </row>
    <row r="57" spans="1:22" x14ac:dyDescent="0.15">
      <c r="A57" s="18">
        <v>28</v>
      </c>
      <c r="B57" s="18">
        <v>55</v>
      </c>
      <c r="D57">
        <v>1075.419067</v>
      </c>
      <c r="E57">
        <v>681.92022710000003</v>
      </c>
      <c r="F57">
        <v>432.62637330000001</v>
      </c>
      <c r="G57">
        <v>431.82299799999998</v>
      </c>
      <c r="I57" s="19">
        <f t="shared" si="0"/>
        <v>642.79269369999997</v>
      </c>
      <c r="J57" s="19">
        <f t="shared" si="0"/>
        <v>250.09722910000005</v>
      </c>
      <c r="K57" s="19">
        <f t="shared" si="1"/>
        <v>467.72463332999996</v>
      </c>
      <c r="L57" s="20">
        <f t="shared" si="2"/>
        <v>1.870171193072206</v>
      </c>
      <c r="M57" s="20">
        <f t="shared" si="5"/>
        <v>1.9964786910516075</v>
      </c>
      <c r="P57" s="18">
        <f t="shared" si="4"/>
        <v>-3.0214362858402199</v>
      </c>
      <c r="R57" s="29"/>
      <c r="S57" s="34"/>
      <c r="T57" s="29"/>
    </row>
    <row r="58" spans="1:22" x14ac:dyDescent="0.15">
      <c r="A58" s="18">
        <v>28.5</v>
      </c>
      <c r="B58" s="18">
        <v>56</v>
      </c>
      <c r="D58">
        <v>1090.5095209999999</v>
      </c>
      <c r="E58">
        <v>684.75250240000003</v>
      </c>
      <c r="F58">
        <v>431.96057130000003</v>
      </c>
      <c r="G58">
        <v>431.085083</v>
      </c>
      <c r="I58" s="19">
        <f t="shared" si="0"/>
        <v>658.54894969999987</v>
      </c>
      <c r="J58" s="19">
        <f t="shared" si="0"/>
        <v>253.66741940000003</v>
      </c>
      <c r="K58" s="19">
        <f t="shared" si="1"/>
        <v>480.98175611999989</v>
      </c>
      <c r="L58" s="20">
        <f t="shared" si="2"/>
        <v>1.8961116774778048</v>
      </c>
      <c r="M58" s="20">
        <f t="shared" si="5"/>
        <v>2.0246746664925528</v>
      </c>
      <c r="P58" s="18">
        <f t="shared" si="4"/>
        <v>-1.6518222684011941</v>
      </c>
      <c r="R58" s="29"/>
      <c r="S58" s="34"/>
      <c r="T58" s="29"/>
    </row>
    <row r="59" spans="1:22" x14ac:dyDescent="0.15">
      <c r="A59" s="18">
        <v>29</v>
      </c>
      <c r="B59" s="18">
        <v>57</v>
      </c>
      <c r="D59">
        <v>1081.2879640000001</v>
      </c>
      <c r="E59">
        <v>680.61822510000002</v>
      </c>
      <c r="F59">
        <v>432.37185670000002</v>
      </c>
      <c r="G59">
        <v>431.52029420000002</v>
      </c>
      <c r="I59" s="19">
        <f t="shared" si="0"/>
        <v>648.91610730000002</v>
      </c>
      <c r="J59" s="19">
        <f t="shared" si="0"/>
        <v>249.09793089999999</v>
      </c>
      <c r="K59" s="19">
        <f t="shared" si="1"/>
        <v>474.54755567000007</v>
      </c>
      <c r="L59" s="20">
        <f t="shared" si="2"/>
        <v>1.9050642209489348</v>
      </c>
      <c r="M59" s="20">
        <f t="shared" si="5"/>
        <v>2.0358827009990295</v>
      </c>
      <c r="P59" s="18">
        <f t="shared" si="4"/>
        <v>-1.1073941743931759</v>
      </c>
      <c r="R59" s="36"/>
      <c r="S59" s="34"/>
      <c r="T59" s="29"/>
    </row>
    <row r="60" spans="1:22" x14ac:dyDescent="0.15">
      <c r="A60" s="18">
        <v>29.5</v>
      </c>
      <c r="B60" s="18">
        <v>58</v>
      </c>
      <c r="D60">
        <v>1120.393677</v>
      </c>
      <c r="E60">
        <v>692.48559569999998</v>
      </c>
      <c r="F60">
        <v>432.42568970000002</v>
      </c>
      <c r="G60">
        <v>431.34661870000002</v>
      </c>
      <c r="I60" s="19">
        <f t="shared" si="0"/>
        <v>687.9679873</v>
      </c>
      <c r="J60" s="19">
        <f t="shared" si="0"/>
        <v>261.13897699999995</v>
      </c>
      <c r="K60" s="19">
        <f t="shared" si="1"/>
        <v>505.17070340000004</v>
      </c>
      <c r="L60" s="20">
        <f t="shared" si="2"/>
        <v>1.9344898613124311</v>
      </c>
      <c r="M60" s="20">
        <f t="shared" si="5"/>
        <v>2.0675638323978718</v>
      </c>
      <c r="P60" s="18">
        <f t="shared" si="4"/>
        <v>0.43151061515956129</v>
      </c>
      <c r="R60" s="35"/>
      <c r="S60" s="34"/>
      <c r="T60" s="29"/>
    </row>
    <row r="61" spans="1:22" x14ac:dyDescent="0.15">
      <c r="A61" s="18">
        <v>30</v>
      </c>
      <c r="B61" s="18">
        <v>59</v>
      </c>
      <c r="D61">
        <v>1091.424438</v>
      </c>
      <c r="E61">
        <v>683.54260250000004</v>
      </c>
      <c r="F61">
        <v>432.47503660000001</v>
      </c>
      <c r="G61">
        <v>431.7903748</v>
      </c>
      <c r="I61" s="19">
        <f t="shared" si="0"/>
        <v>658.94940139999994</v>
      </c>
      <c r="J61" s="19">
        <f t="shared" si="0"/>
        <v>251.75222770000005</v>
      </c>
      <c r="K61" s="19">
        <f t="shared" si="1"/>
        <v>482.72284200999991</v>
      </c>
      <c r="L61" s="20">
        <f t="shared" si="2"/>
        <v>1.917452117187362</v>
      </c>
      <c r="M61" s="20">
        <f t="shared" si="5"/>
        <v>2.0527815793081494</v>
      </c>
      <c r="P61" s="18">
        <f t="shared" si="4"/>
        <v>-0.28653445064846594</v>
      </c>
      <c r="R61" s="35"/>
      <c r="S61" s="34"/>
      <c r="T61" s="29"/>
    </row>
    <row r="62" spans="1:22" x14ac:dyDescent="0.15">
      <c r="A62" s="18">
        <v>30.5</v>
      </c>
      <c r="B62" s="18">
        <v>60</v>
      </c>
      <c r="D62">
        <v>1044.4609379999999</v>
      </c>
      <c r="E62">
        <v>666.86724849999996</v>
      </c>
      <c r="F62">
        <v>432.00253300000003</v>
      </c>
      <c r="G62">
        <v>430.93276980000002</v>
      </c>
      <c r="I62" s="19">
        <f t="shared" si="0"/>
        <v>612.45840499999986</v>
      </c>
      <c r="J62" s="19">
        <f t="shared" si="0"/>
        <v>235.93447869999994</v>
      </c>
      <c r="K62" s="19">
        <f t="shared" si="1"/>
        <v>447.3042699099999</v>
      </c>
      <c r="L62" s="20">
        <f t="shared" si="2"/>
        <v>1.8958834349885971</v>
      </c>
      <c r="M62" s="20">
        <f t="shared" si="5"/>
        <v>2.0334683881447311</v>
      </c>
      <c r="P62" s="18">
        <f t="shared" si="4"/>
        <v>-1.2246689512369817</v>
      </c>
      <c r="R62" s="29"/>
      <c r="S62" s="29"/>
      <c r="T62" s="29"/>
      <c r="U62" s="16" t="s">
        <v>17</v>
      </c>
    </row>
    <row r="63" spans="1:22" x14ac:dyDescent="0.15">
      <c r="A63" s="18">
        <v>31</v>
      </c>
      <c r="B63" s="18">
        <v>61</v>
      </c>
      <c r="D63">
        <v>1024.677612</v>
      </c>
      <c r="E63">
        <v>660.02917479999996</v>
      </c>
      <c r="F63">
        <v>431.80978390000001</v>
      </c>
      <c r="G63">
        <v>431.08432010000001</v>
      </c>
      <c r="I63" s="19">
        <f t="shared" si="0"/>
        <v>592.8678281</v>
      </c>
      <c r="J63" s="19">
        <f t="shared" si="0"/>
        <v>228.94485469999995</v>
      </c>
      <c r="K63" s="19">
        <f t="shared" si="1"/>
        <v>432.60642981000001</v>
      </c>
      <c r="L63" s="20">
        <f t="shared" si="2"/>
        <v>1.8895660720432872</v>
      </c>
      <c r="M63" s="20">
        <f t="shared" si="5"/>
        <v>2.0294065162347676</v>
      </c>
      <c r="P63" s="18">
        <f t="shared" si="4"/>
        <v>-1.4219735884388229</v>
      </c>
      <c r="R63" s="29"/>
      <c r="S63" s="29"/>
      <c r="T63" s="29"/>
    </row>
    <row r="64" spans="1:22" x14ac:dyDescent="0.15">
      <c r="A64" s="18">
        <v>31.5</v>
      </c>
      <c r="B64" s="18">
        <v>62</v>
      </c>
      <c r="D64">
        <v>1030.5554199999999</v>
      </c>
      <c r="E64">
        <v>664.61761469999999</v>
      </c>
      <c r="F64">
        <v>432.47485349999999</v>
      </c>
      <c r="G64">
        <v>431.60559080000002</v>
      </c>
      <c r="I64" s="19">
        <f t="shared" si="0"/>
        <v>598.08056649999992</v>
      </c>
      <c r="J64" s="19">
        <f t="shared" si="0"/>
        <v>233.01202389999997</v>
      </c>
      <c r="K64" s="19">
        <f t="shared" si="1"/>
        <v>434.97214976999999</v>
      </c>
      <c r="L64" s="20">
        <f t="shared" si="2"/>
        <v>1.8667369283770254</v>
      </c>
      <c r="M64" s="20">
        <f t="shared" si="5"/>
        <v>2.0088328636038524</v>
      </c>
      <c r="P64" s="18">
        <f t="shared" si="4"/>
        <v>-2.4213347594059278</v>
      </c>
      <c r="R64" s="29"/>
      <c r="S64" s="29"/>
      <c r="T64" s="29"/>
      <c r="U64" s="18">
        <v>12.5</v>
      </c>
      <c r="V64" s="20">
        <f t="shared" ref="V64:V83" si="6">L26</f>
        <v>2.0283844019941926</v>
      </c>
    </row>
    <row r="65" spans="1:22" x14ac:dyDescent="0.15">
      <c r="A65" s="18">
        <v>32</v>
      </c>
      <c r="B65" s="18">
        <v>63</v>
      </c>
      <c r="D65">
        <v>1048.3704829999999</v>
      </c>
      <c r="E65">
        <v>672.03741460000003</v>
      </c>
      <c r="F65">
        <v>430.98388670000003</v>
      </c>
      <c r="G65">
        <v>430.31298829999997</v>
      </c>
      <c r="I65" s="19">
        <f t="shared" si="0"/>
        <v>617.38659629999984</v>
      </c>
      <c r="J65" s="19">
        <f t="shared" si="0"/>
        <v>241.72442630000006</v>
      </c>
      <c r="K65" s="19">
        <f t="shared" si="1"/>
        <v>448.17949788999977</v>
      </c>
      <c r="L65" s="20">
        <f t="shared" si="2"/>
        <v>1.8540927152052553</v>
      </c>
      <c r="M65" s="20">
        <f t="shared" si="5"/>
        <v>1.9984441414674285</v>
      </c>
      <c r="P65" s="18">
        <f t="shared" si="4"/>
        <v>-2.9259649145543443</v>
      </c>
      <c r="R65" s="29"/>
      <c r="S65" s="29"/>
      <c r="T65" s="29"/>
      <c r="U65" s="18">
        <v>13</v>
      </c>
      <c r="V65" s="20">
        <f t="shared" si="6"/>
        <v>1.9864506664797417</v>
      </c>
    </row>
    <row r="66" spans="1:22" x14ac:dyDescent="0.15">
      <c r="A66" s="18">
        <v>32.5</v>
      </c>
      <c r="B66" s="18">
        <v>64</v>
      </c>
      <c r="D66">
        <v>1044.615967</v>
      </c>
      <c r="E66">
        <v>673.22265630000004</v>
      </c>
      <c r="F66">
        <v>432.03381350000001</v>
      </c>
      <c r="G66">
        <v>431.29006959999998</v>
      </c>
      <c r="I66" s="19">
        <f t="shared" ref="I66:J129" si="7">D66-F66</f>
        <v>612.5821535</v>
      </c>
      <c r="J66" s="19">
        <f t="shared" si="7"/>
        <v>241.93258670000006</v>
      </c>
      <c r="K66" s="19">
        <f t="shared" ref="K66:K129" si="8">I66-0.7*J66</f>
        <v>443.22934280999993</v>
      </c>
      <c r="L66" s="20">
        <f t="shared" ref="L66:L129" si="9">K66/J66</f>
        <v>1.8320365555368976</v>
      </c>
      <c r="M66" s="20">
        <f t="shared" si="5"/>
        <v>1.9786434728344173</v>
      </c>
      <c r="P66" s="18">
        <f t="shared" si="4"/>
        <v>-3.8877785383190906</v>
      </c>
      <c r="R66" s="29"/>
      <c r="S66" s="29"/>
      <c r="T66" s="29"/>
      <c r="U66" s="18">
        <v>13.5</v>
      </c>
      <c r="V66" s="20">
        <f t="shared" si="6"/>
        <v>1.9859413496599903</v>
      </c>
    </row>
    <row r="67" spans="1:22" x14ac:dyDescent="0.15">
      <c r="A67" s="18">
        <v>33</v>
      </c>
      <c r="B67" s="18">
        <v>65</v>
      </c>
      <c r="D67">
        <v>1071.0469969999999</v>
      </c>
      <c r="E67">
        <v>680.47808840000005</v>
      </c>
      <c r="F67">
        <v>432.11114500000002</v>
      </c>
      <c r="G67">
        <v>431.26889039999998</v>
      </c>
      <c r="I67" s="19">
        <f t="shared" si="7"/>
        <v>638.93585199999984</v>
      </c>
      <c r="J67" s="19">
        <f t="shared" si="7"/>
        <v>249.20919800000007</v>
      </c>
      <c r="K67" s="19">
        <f t="shared" si="8"/>
        <v>464.48941339999976</v>
      </c>
      <c r="L67" s="20">
        <f t="shared" si="9"/>
        <v>1.8638534096161234</v>
      </c>
      <c r="M67" s="20">
        <f t="shared" si="5"/>
        <v>2.0127158179489895</v>
      </c>
      <c r="P67" s="18">
        <f t="shared" si="4"/>
        <v>-2.2327210080812381</v>
      </c>
      <c r="R67" s="29"/>
      <c r="S67" s="29"/>
      <c r="T67" s="29"/>
      <c r="U67" s="18">
        <v>14</v>
      </c>
      <c r="V67" s="20">
        <f t="shared" si="6"/>
        <v>1.9951572807021021</v>
      </c>
    </row>
    <row r="68" spans="1:22" x14ac:dyDescent="0.15">
      <c r="A68" s="18">
        <v>33.5</v>
      </c>
      <c r="B68" s="18">
        <v>66</v>
      </c>
      <c r="D68">
        <v>1088.7933350000001</v>
      </c>
      <c r="E68">
        <v>687.17340090000005</v>
      </c>
      <c r="F68">
        <v>431.37399290000002</v>
      </c>
      <c r="G68">
        <v>430.42858890000002</v>
      </c>
      <c r="I68" s="19">
        <f t="shared" si="7"/>
        <v>657.41934209999999</v>
      </c>
      <c r="J68" s="19">
        <f t="shared" si="7"/>
        <v>256.74481200000002</v>
      </c>
      <c r="K68" s="19">
        <f t="shared" si="8"/>
        <v>477.69797369999998</v>
      </c>
      <c r="L68" s="20">
        <f t="shared" si="9"/>
        <v>1.860594455556126</v>
      </c>
      <c r="M68" s="20">
        <f t="shared" si="5"/>
        <v>2.0117123549243385</v>
      </c>
      <c r="P68" s="18">
        <f t="shared" si="4"/>
        <v>-2.2814640291347987</v>
      </c>
      <c r="R68" s="29"/>
      <c r="S68" s="29"/>
      <c r="T68" s="29"/>
      <c r="U68" s="18">
        <v>14.5</v>
      </c>
      <c r="V68" s="20">
        <f t="shared" si="6"/>
        <v>2.0279449958664828</v>
      </c>
    </row>
    <row r="69" spans="1:22" x14ac:dyDescent="0.15">
      <c r="A69" s="18">
        <v>34</v>
      </c>
      <c r="B69" s="18">
        <v>67</v>
      </c>
      <c r="D69">
        <v>1086.215698</v>
      </c>
      <c r="E69">
        <v>684.86608890000002</v>
      </c>
      <c r="F69">
        <v>431.70391849999999</v>
      </c>
      <c r="G69">
        <v>430.95532229999998</v>
      </c>
      <c r="I69" s="19">
        <f t="shared" si="7"/>
        <v>654.51177949999999</v>
      </c>
      <c r="J69" s="19">
        <f t="shared" si="7"/>
        <v>253.91076660000004</v>
      </c>
      <c r="K69" s="19">
        <f t="shared" si="8"/>
        <v>476.77424287999997</v>
      </c>
      <c r="L69" s="20">
        <f t="shared" si="9"/>
        <v>1.8777236163092261</v>
      </c>
      <c r="M69" s="20">
        <f t="shared" si="5"/>
        <v>2.0310970067127849</v>
      </c>
      <c r="P69" s="18">
        <f t="shared" si="4"/>
        <v>-1.3398583425985451</v>
      </c>
      <c r="U69" s="18">
        <v>15</v>
      </c>
      <c r="V69" s="20">
        <f t="shared" si="6"/>
        <v>2.0303373934783053</v>
      </c>
    </row>
    <row r="70" spans="1:22" x14ac:dyDescent="0.15">
      <c r="A70" s="18">
        <v>34.5</v>
      </c>
      <c r="B70" s="18">
        <v>68</v>
      </c>
      <c r="D70">
        <v>1156.9060059999999</v>
      </c>
      <c r="E70">
        <v>709.91705320000005</v>
      </c>
      <c r="F70">
        <v>433.02700809999999</v>
      </c>
      <c r="G70">
        <v>432.08547970000001</v>
      </c>
      <c r="I70" s="19">
        <f t="shared" si="7"/>
        <v>723.87899789999994</v>
      </c>
      <c r="J70" s="19">
        <f t="shared" si="7"/>
        <v>277.83157350000005</v>
      </c>
      <c r="K70" s="19">
        <f t="shared" si="8"/>
        <v>529.39689644999999</v>
      </c>
      <c r="L70" s="20">
        <f t="shared" si="9"/>
        <v>1.9054598071086399</v>
      </c>
      <c r="M70" s="20">
        <f t="shared" si="5"/>
        <v>2.0610886885475455</v>
      </c>
      <c r="P70" s="18">
        <f t="shared" ref="P70:P133" si="10">(M70-$O$2)/$O$2*100</f>
        <v>0.11698176330567016</v>
      </c>
      <c r="U70" s="18">
        <v>15.5</v>
      </c>
      <c r="V70" s="20">
        <f t="shared" si="6"/>
        <v>2.0199814899974102</v>
      </c>
    </row>
    <row r="71" spans="1:22" x14ac:dyDescent="0.15">
      <c r="A71" s="18">
        <v>35</v>
      </c>
      <c r="B71" s="18">
        <v>69</v>
      </c>
      <c r="D71">
        <v>1102.1881100000001</v>
      </c>
      <c r="E71">
        <v>686.41979979999996</v>
      </c>
      <c r="F71">
        <v>431.7390747</v>
      </c>
      <c r="G71">
        <v>430.78958130000001</v>
      </c>
      <c r="I71" s="19">
        <f t="shared" si="7"/>
        <v>670.44903530000011</v>
      </c>
      <c r="J71" s="19">
        <f t="shared" si="7"/>
        <v>255.63021849999996</v>
      </c>
      <c r="K71" s="19">
        <f t="shared" si="8"/>
        <v>491.50788235000016</v>
      </c>
      <c r="L71" s="20">
        <f t="shared" si="9"/>
        <v>1.9227299700093956</v>
      </c>
      <c r="M71" s="20">
        <f t="shared" si="5"/>
        <v>2.0806143424836474</v>
      </c>
      <c r="P71" s="18">
        <f t="shared" si="10"/>
        <v>1.0654366017119321</v>
      </c>
      <c r="U71" s="18">
        <v>16</v>
      </c>
      <c r="V71" s="20">
        <f t="shared" si="6"/>
        <v>1.9944993098829047</v>
      </c>
    </row>
    <row r="72" spans="1:22" x14ac:dyDescent="0.15">
      <c r="A72" s="18">
        <v>35.5</v>
      </c>
      <c r="B72" s="18">
        <v>70</v>
      </c>
      <c r="D72">
        <v>1108.1154790000001</v>
      </c>
      <c r="E72">
        <v>689.22717290000003</v>
      </c>
      <c r="F72">
        <v>431.77093509999997</v>
      </c>
      <c r="G72">
        <v>430.53778080000001</v>
      </c>
      <c r="I72" s="19">
        <f t="shared" si="7"/>
        <v>676.34454390000008</v>
      </c>
      <c r="J72" s="19">
        <f t="shared" si="7"/>
        <v>258.68939210000002</v>
      </c>
      <c r="K72" s="19">
        <f t="shared" si="8"/>
        <v>495.26196943000008</v>
      </c>
      <c r="L72" s="20">
        <f t="shared" si="9"/>
        <v>1.9145043614256498</v>
      </c>
      <c r="M72" s="20">
        <f t="shared" si="5"/>
        <v>2.0746442249352484</v>
      </c>
      <c r="P72" s="18">
        <f t="shared" si="10"/>
        <v>0.77543930414825157</v>
      </c>
      <c r="U72" s="18">
        <v>16.5</v>
      </c>
      <c r="V72" s="20">
        <f t="shared" si="6"/>
        <v>1.9840233089748078</v>
      </c>
    </row>
    <row r="73" spans="1:22" x14ac:dyDescent="0.15">
      <c r="A73" s="18">
        <v>36</v>
      </c>
      <c r="B73" s="18">
        <v>71</v>
      </c>
      <c r="D73">
        <v>1124.8977050000001</v>
      </c>
      <c r="E73">
        <v>693.43725589999997</v>
      </c>
      <c r="F73">
        <v>432.51779169999998</v>
      </c>
      <c r="G73">
        <v>431.4494019</v>
      </c>
      <c r="I73" s="19">
        <f t="shared" si="7"/>
        <v>692.37991330000011</v>
      </c>
      <c r="J73" s="19">
        <f t="shared" si="7"/>
        <v>261.98785399999997</v>
      </c>
      <c r="K73" s="19">
        <f t="shared" si="8"/>
        <v>508.98841550000014</v>
      </c>
      <c r="L73" s="20">
        <f t="shared" si="9"/>
        <v>1.9427939415084494</v>
      </c>
      <c r="M73" s="20">
        <f t="shared" si="5"/>
        <v>2.1051892960533944</v>
      </c>
      <c r="P73" s="18">
        <f t="shared" si="10"/>
        <v>2.2591601867510005</v>
      </c>
      <c r="U73" s="18">
        <v>17</v>
      </c>
      <c r="V73" s="20">
        <f t="shared" si="6"/>
        <v>2.0013357564093792</v>
      </c>
    </row>
    <row r="74" spans="1:22" x14ac:dyDescent="0.15">
      <c r="A74" s="18">
        <v>36.5</v>
      </c>
      <c r="B74" s="18">
        <v>72</v>
      </c>
      <c r="D74">
        <v>1124.17749</v>
      </c>
      <c r="E74">
        <v>695.04943849999995</v>
      </c>
      <c r="F74">
        <v>432.09365839999998</v>
      </c>
      <c r="G74">
        <v>430.95568850000001</v>
      </c>
      <c r="I74" s="19">
        <f t="shared" si="7"/>
        <v>692.08383160000005</v>
      </c>
      <c r="J74" s="19">
        <f t="shared" si="7"/>
        <v>264.09374999999994</v>
      </c>
      <c r="K74" s="19">
        <f t="shared" si="8"/>
        <v>507.21820660000014</v>
      </c>
      <c r="L74" s="20">
        <f t="shared" si="9"/>
        <v>1.9205990546917535</v>
      </c>
      <c r="M74" s="20">
        <f t="shared" si="5"/>
        <v>2.0852499002720446</v>
      </c>
      <c r="P74" s="18">
        <f t="shared" si="10"/>
        <v>1.2906079187651358</v>
      </c>
      <c r="U74" s="18">
        <v>17.5</v>
      </c>
      <c r="V74" s="20">
        <f t="shared" si="6"/>
        <v>1.9801372835007556</v>
      </c>
    </row>
    <row r="75" spans="1:22" x14ac:dyDescent="0.15">
      <c r="A75" s="18">
        <v>37</v>
      </c>
      <c r="B75" s="18">
        <v>73</v>
      </c>
      <c r="D75">
        <v>1120.8636469999999</v>
      </c>
      <c r="E75">
        <v>693.78955080000003</v>
      </c>
      <c r="F75">
        <v>431.38409419999999</v>
      </c>
      <c r="G75">
        <v>430.44259640000001</v>
      </c>
      <c r="I75" s="19">
        <f t="shared" si="7"/>
        <v>689.47955279999996</v>
      </c>
      <c r="J75" s="19">
        <f t="shared" si="7"/>
        <v>263.34695440000002</v>
      </c>
      <c r="K75" s="19">
        <f t="shared" si="8"/>
        <v>505.13668471999995</v>
      </c>
      <c r="L75" s="20">
        <f t="shared" si="9"/>
        <v>1.9181413579317244</v>
      </c>
      <c r="M75" s="20">
        <f t="shared" si="5"/>
        <v>2.0850476945473622</v>
      </c>
      <c r="P75" s="18">
        <f t="shared" si="10"/>
        <v>1.2807858150570544</v>
      </c>
      <c r="U75" s="18">
        <v>18</v>
      </c>
      <c r="V75" s="20">
        <f t="shared" si="6"/>
        <v>2.0026404238662461</v>
      </c>
    </row>
    <row r="76" spans="1:22" x14ac:dyDescent="0.15">
      <c r="A76" s="18">
        <v>37.5</v>
      </c>
      <c r="B76" s="18">
        <v>74</v>
      </c>
      <c r="D76">
        <v>1113.0014650000001</v>
      </c>
      <c r="E76">
        <v>693.82489009999995</v>
      </c>
      <c r="F76">
        <v>432.42373659999998</v>
      </c>
      <c r="G76">
        <v>431.64541630000002</v>
      </c>
      <c r="I76" s="19">
        <f t="shared" si="7"/>
        <v>680.57772840000007</v>
      </c>
      <c r="J76" s="19">
        <f t="shared" si="7"/>
        <v>262.17947379999993</v>
      </c>
      <c r="K76" s="19">
        <f t="shared" si="8"/>
        <v>497.05209674000014</v>
      </c>
      <c r="L76" s="20">
        <f t="shared" si="9"/>
        <v>1.8958467249010105</v>
      </c>
      <c r="M76" s="20">
        <f t="shared" si="5"/>
        <v>2.0650085525519946</v>
      </c>
      <c r="P76" s="18">
        <f t="shared" si="10"/>
        <v>0.30738839414532904</v>
      </c>
      <c r="U76" s="18">
        <v>18.5</v>
      </c>
      <c r="V76" s="20">
        <f t="shared" si="6"/>
        <v>2.0245807160990159</v>
      </c>
    </row>
    <row r="77" spans="1:22" x14ac:dyDescent="0.15">
      <c r="A77" s="18">
        <v>38</v>
      </c>
      <c r="B77" s="18">
        <v>75</v>
      </c>
      <c r="D77">
        <v>1088.0067140000001</v>
      </c>
      <c r="E77">
        <v>685.23883060000003</v>
      </c>
      <c r="F77">
        <v>431.58480830000002</v>
      </c>
      <c r="G77">
        <v>430.80667110000002</v>
      </c>
      <c r="I77" s="19">
        <f t="shared" si="7"/>
        <v>656.42190570000002</v>
      </c>
      <c r="J77" s="19">
        <f t="shared" si="7"/>
        <v>254.43215950000001</v>
      </c>
      <c r="K77" s="19">
        <f t="shared" si="8"/>
        <v>478.31939405000003</v>
      </c>
      <c r="L77" s="20">
        <f t="shared" si="9"/>
        <v>1.8799486471756335</v>
      </c>
      <c r="M77" s="20">
        <f t="shared" si="5"/>
        <v>2.0513659658619643</v>
      </c>
      <c r="P77" s="18">
        <f t="shared" si="10"/>
        <v>-0.35529759818457801</v>
      </c>
      <c r="U77" s="18">
        <v>19</v>
      </c>
      <c r="V77" s="20">
        <f t="shared" si="6"/>
        <v>2.0353902465453215</v>
      </c>
    </row>
    <row r="78" spans="1:22" x14ac:dyDescent="0.15">
      <c r="A78" s="18">
        <v>38.5</v>
      </c>
      <c r="B78" s="18">
        <v>76</v>
      </c>
      <c r="D78">
        <v>1087.617798</v>
      </c>
      <c r="E78">
        <v>685.96954349999999</v>
      </c>
      <c r="F78">
        <v>431.44393919999999</v>
      </c>
      <c r="G78">
        <v>430.89218140000003</v>
      </c>
      <c r="I78" s="19">
        <f t="shared" si="7"/>
        <v>656.17385880000006</v>
      </c>
      <c r="J78" s="19">
        <f t="shared" si="7"/>
        <v>255.07736209999996</v>
      </c>
      <c r="K78" s="19">
        <f t="shared" si="8"/>
        <v>477.6197053300001</v>
      </c>
      <c r="L78" s="20">
        <f t="shared" si="9"/>
        <v>1.8724503868075724</v>
      </c>
      <c r="M78" s="20">
        <f t="shared" si="5"/>
        <v>2.0461231965292495</v>
      </c>
      <c r="P78" s="18">
        <f t="shared" si="10"/>
        <v>-0.60996409778218674</v>
      </c>
      <c r="U78" s="18">
        <v>19.5</v>
      </c>
      <c r="V78" s="20">
        <f t="shared" si="6"/>
        <v>2.005916869149944</v>
      </c>
    </row>
    <row r="79" spans="1:22" x14ac:dyDescent="0.15">
      <c r="A79" s="18">
        <v>39</v>
      </c>
      <c r="B79" s="18">
        <v>77</v>
      </c>
      <c r="D79">
        <v>1068.7335210000001</v>
      </c>
      <c r="E79">
        <v>680.37145999999996</v>
      </c>
      <c r="F79">
        <v>432.46142579999997</v>
      </c>
      <c r="G79">
        <v>431.787262</v>
      </c>
      <c r="I79" s="19">
        <f t="shared" si="7"/>
        <v>636.27209520000019</v>
      </c>
      <c r="J79" s="19">
        <f t="shared" si="7"/>
        <v>248.58419799999996</v>
      </c>
      <c r="K79" s="19">
        <f t="shared" si="8"/>
        <v>462.26315660000023</v>
      </c>
      <c r="L79" s="20">
        <f t="shared" si="9"/>
        <v>1.8595838364593082</v>
      </c>
      <c r="M79" s="20">
        <f t="shared" si="5"/>
        <v>2.0355121372163318</v>
      </c>
      <c r="P79" s="18">
        <f t="shared" si="10"/>
        <v>-1.1253942379909356</v>
      </c>
      <c r="U79" s="18">
        <v>20</v>
      </c>
      <c r="V79" s="20">
        <f t="shared" si="6"/>
        <v>1.9609437434117993</v>
      </c>
    </row>
    <row r="80" spans="1:22" x14ac:dyDescent="0.15">
      <c r="A80" s="18">
        <v>39.5</v>
      </c>
      <c r="B80" s="18">
        <v>78</v>
      </c>
      <c r="D80">
        <v>1031.0943600000001</v>
      </c>
      <c r="E80">
        <v>665.63439940000001</v>
      </c>
      <c r="F80">
        <v>432.127655</v>
      </c>
      <c r="G80">
        <v>431.2315979</v>
      </c>
      <c r="I80" s="19">
        <f t="shared" si="7"/>
        <v>598.96670500000005</v>
      </c>
      <c r="J80" s="19">
        <f t="shared" si="7"/>
        <v>234.40280150000001</v>
      </c>
      <c r="K80" s="19">
        <f t="shared" si="8"/>
        <v>434.88474395000003</v>
      </c>
      <c r="L80" s="20">
        <f t="shared" si="9"/>
        <v>1.8552881670656995</v>
      </c>
      <c r="M80" s="20">
        <f t="shared" si="5"/>
        <v>2.0334719588580694</v>
      </c>
      <c r="P80" s="18">
        <f t="shared" si="10"/>
        <v>-1.2244955045317705</v>
      </c>
      <c r="U80" s="18">
        <v>20.5</v>
      </c>
      <c r="V80" s="20">
        <f t="shared" si="6"/>
        <v>1.9482931045821714</v>
      </c>
    </row>
    <row r="81" spans="1:22" x14ac:dyDescent="0.15">
      <c r="A81" s="18">
        <v>40</v>
      </c>
      <c r="B81" s="18">
        <v>79</v>
      </c>
      <c r="D81">
        <v>1060.951904</v>
      </c>
      <c r="E81">
        <v>676.73388669999997</v>
      </c>
      <c r="F81">
        <v>431.52883910000003</v>
      </c>
      <c r="G81">
        <v>430.59179690000002</v>
      </c>
      <c r="I81" s="19">
        <f t="shared" si="7"/>
        <v>629.42306489999999</v>
      </c>
      <c r="J81" s="19">
        <f t="shared" si="7"/>
        <v>246.14208979999995</v>
      </c>
      <c r="K81" s="19">
        <f t="shared" si="8"/>
        <v>457.12360204000004</v>
      </c>
      <c r="L81" s="20">
        <f t="shared" si="9"/>
        <v>1.8571533312788187</v>
      </c>
      <c r="M81" s="20">
        <f t="shared" si="5"/>
        <v>2.037592614106535</v>
      </c>
      <c r="P81" s="18">
        <f t="shared" si="10"/>
        <v>-1.0243354781069858</v>
      </c>
      <c r="U81" s="18">
        <v>21</v>
      </c>
      <c r="V81" s="20">
        <f t="shared" si="6"/>
        <v>1.9149123003597013</v>
      </c>
    </row>
    <row r="82" spans="1:22" x14ac:dyDescent="0.15">
      <c r="A82" s="18">
        <v>40.5</v>
      </c>
      <c r="B82" s="18">
        <v>80</v>
      </c>
      <c r="D82">
        <v>1061.717163</v>
      </c>
      <c r="E82">
        <v>676.93060300000002</v>
      </c>
      <c r="F82">
        <v>432.4264526</v>
      </c>
      <c r="G82">
        <v>431.6737976</v>
      </c>
      <c r="I82" s="19">
        <f t="shared" si="7"/>
        <v>629.29071040000008</v>
      </c>
      <c r="J82" s="19">
        <f t="shared" si="7"/>
        <v>245.25680540000002</v>
      </c>
      <c r="K82" s="19">
        <f t="shared" si="8"/>
        <v>457.61094662000005</v>
      </c>
      <c r="L82" s="20">
        <f t="shared" si="9"/>
        <v>1.865844031824774</v>
      </c>
      <c r="M82" s="20">
        <f t="shared" si="5"/>
        <v>2.0485388056878371</v>
      </c>
      <c r="P82" s="18">
        <f t="shared" si="10"/>
        <v>-0.49262635320991444</v>
      </c>
      <c r="U82" s="18">
        <v>21.5</v>
      </c>
      <c r="V82" s="20">
        <f t="shared" si="6"/>
        <v>1.9103087067010129</v>
      </c>
    </row>
    <row r="83" spans="1:22" x14ac:dyDescent="0.15">
      <c r="A83" s="18">
        <v>41</v>
      </c>
      <c r="B83" s="18">
        <v>81</v>
      </c>
      <c r="D83">
        <v>1050.334351</v>
      </c>
      <c r="E83">
        <v>672.04138179999995</v>
      </c>
      <c r="F83">
        <v>432.10104369999999</v>
      </c>
      <c r="G83">
        <v>431.16903689999998</v>
      </c>
      <c r="I83" s="19">
        <f t="shared" si="7"/>
        <v>618.23330729999998</v>
      </c>
      <c r="J83" s="19">
        <f t="shared" si="7"/>
        <v>240.87234489999997</v>
      </c>
      <c r="K83" s="19">
        <f t="shared" si="8"/>
        <v>449.62266586999999</v>
      </c>
      <c r="L83" s="20">
        <f t="shared" si="9"/>
        <v>1.8666429558638802</v>
      </c>
      <c r="M83" s="20">
        <f t="shared" si="5"/>
        <v>2.0515932207622898</v>
      </c>
      <c r="P83" s="18">
        <f t="shared" si="10"/>
        <v>-0.34425873564657516</v>
      </c>
      <c r="U83" s="18">
        <v>22</v>
      </c>
      <c r="V83" s="20">
        <f t="shared" si="6"/>
        <v>1.9383184809431744</v>
      </c>
    </row>
    <row r="84" spans="1:22" x14ac:dyDescent="0.15">
      <c r="A84" s="18">
        <v>41.5</v>
      </c>
      <c r="B84" s="18">
        <v>82</v>
      </c>
      <c r="D84">
        <v>1079.3203129999999</v>
      </c>
      <c r="E84">
        <v>686.19482419999997</v>
      </c>
      <c r="F84">
        <v>431.40625</v>
      </c>
      <c r="G84">
        <v>430.54730219999999</v>
      </c>
      <c r="I84" s="19">
        <f t="shared" si="7"/>
        <v>647.91406299999994</v>
      </c>
      <c r="J84" s="19">
        <f t="shared" si="7"/>
        <v>255.64752199999998</v>
      </c>
      <c r="K84" s="19">
        <f t="shared" si="8"/>
        <v>468.96079759999998</v>
      </c>
      <c r="L84" s="20">
        <f t="shared" si="9"/>
        <v>1.8344038460893042</v>
      </c>
      <c r="M84" s="20">
        <f t="shared" si="5"/>
        <v>2.0216096020230601</v>
      </c>
      <c r="P84" s="18">
        <f t="shared" si="10"/>
        <v>-1.8007071782552226</v>
      </c>
      <c r="U84" s="18">
        <v>65</v>
      </c>
      <c r="V84" s="20">
        <f t="shared" ref="V84:V104" si="11">L131</f>
        <v>1.7423010409669506</v>
      </c>
    </row>
    <row r="85" spans="1:22" x14ac:dyDescent="0.15">
      <c r="A85" s="18">
        <v>42</v>
      </c>
      <c r="B85" s="18">
        <v>83</v>
      </c>
      <c r="D85">
        <v>1067.6136469999999</v>
      </c>
      <c r="E85">
        <v>680.4451904</v>
      </c>
      <c r="F85">
        <v>432.24383540000002</v>
      </c>
      <c r="G85">
        <v>431.41964719999999</v>
      </c>
      <c r="I85" s="19">
        <f t="shared" si="7"/>
        <v>635.36981159999982</v>
      </c>
      <c r="J85" s="19">
        <f t="shared" si="7"/>
        <v>249.02554320000002</v>
      </c>
      <c r="K85" s="19">
        <f t="shared" si="8"/>
        <v>461.0519313599998</v>
      </c>
      <c r="L85" s="20">
        <f t="shared" si="9"/>
        <v>1.851424257268721</v>
      </c>
      <c r="M85" s="20">
        <f t="shared" si="5"/>
        <v>2.0408855042378233</v>
      </c>
      <c r="P85" s="18">
        <f t="shared" si="10"/>
        <v>-0.8643839810876689</v>
      </c>
      <c r="U85" s="18">
        <v>65.5</v>
      </c>
      <c r="V85" s="20">
        <f t="shared" si="11"/>
        <v>1.7390639548689475</v>
      </c>
    </row>
    <row r="86" spans="1:22" x14ac:dyDescent="0.15">
      <c r="A86" s="18">
        <v>42.5</v>
      </c>
      <c r="B86" s="18">
        <v>84</v>
      </c>
      <c r="D86">
        <v>1060.491577</v>
      </c>
      <c r="E86">
        <v>677.76544190000004</v>
      </c>
      <c r="F86">
        <v>432.1159973</v>
      </c>
      <c r="G86">
        <v>431.3399963</v>
      </c>
      <c r="I86" s="19">
        <f t="shared" si="7"/>
        <v>628.3755797</v>
      </c>
      <c r="J86" s="19">
        <f t="shared" si="7"/>
        <v>246.42544560000005</v>
      </c>
      <c r="K86" s="19">
        <f t="shared" si="8"/>
        <v>455.87776778</v>
      </c>
      <c r="L86" s="20">
        <f t="shared" si="9"/>
        <v>1.849962233689068</v>
      </c>
      <c r="M86" s="20">
        <f t="shared" si="5"/>
        <v>2.0416789716935169</v>
      </c>
      <c r="P86" s="18">
        <f t="shared" si="10"/>
        <v>-0.82584145391120523</v>
      </c>
      <c r="U86" s="18">
        <v>66</v>
      </c>
      <c r="V86" s="20">
        <f t="shared" si="11"/>
        <v>1.7670681030988828</v>
      </c>
    </row>
    <row r="87" spans="1:22" ht="15" x14ac:dyDescent="0.2">
      <c r="A87" s="18">
        <v>43</v>
      </c>
      <c r="B87" s="18">
        <v>85</v>
      </c>
      <c r="C87" s="26" t="s">
        <v>30</v>
      </c>
      <c r="D87">
        <v>1072.321655</v>
      </c>
      <c r="E87">
        <v>682.92907709999997</v>
      </c>
      <c r="F87">
        <v>431.44024660000002</v>
      </c>
      <c r="G87">
        <v>430.52575680000001</v>
      </c>
      <c r="I87" s="19">
        <f t="shared" si="7"/>
        <v>640.88140839999994</v>
      </c>
      <c r="J87" s="19">
        <f t="shared" si="7"/>
        <v>252.40332029999996</v>
      </c>
      <c r="K87" s="19">
        <f t="shared" si="8"/>
        <v>464.19908419000001</v>
      </c>
      <c r="L87" s="20">
        <f t="shared" si="9"/>
        <v>1.8391163937077577</v>
      </c>
      <c r="M87" s="20">
        <f t="shared" si="5"/>
        <v>2.0330886227475529</v>
      </c>
      <c r="P87" s="18">
        <f t="shared" si="10"/>
        <v>-1.2431159814666313</v>
      </c>
      <c r="U87" s="18">
        <v>66.5</v>
      </c>
      <c r="V87" s="20">
        <f t="shared" si="11"/>
        <v>1.7688030615822197</v>
      </c>
    </row>
    <row r="88" spans="1:22" x14ac:dyDescent="0.15">
      <c r="A88" s="18">
        <v>43.5</v>
      </c>
      <c r="B88" s="18">
        <v>86</v>
      </c>
      <c r="D88">
        <v>1081.2924800000001</v>
      </c>
      <c r="E88">
        <v>686.3007202</v>
      </c>
      <c r="F88">
        <v>431.66854860000001</v>
      </c>
      <c r="G88">
        <v>431.09521480000001</v>
      </c>
      <c r="I88" s="19">
        <f t="shared" si="7"/>
        <v>649.62393140000006</v>
      </c>
      <c r="J88" s="19">
        <f t="shared" si="7"/>
        <v>255.20550539999999</v>
      </c>
      <c r="K88" s="19">
        <f t="shared" si="8"/>
        <v>470.98007762000009</v>
      </c>
      <c r="L88" s="20">
        <f t="shared" si="9"/>
        <v>1.845493406898894</v>
      </c>
      <c r="M88" s="20">
        <f t="shared" ref="M88:M151" si="12">L88+ABS($N$2)*A88</f>
        <v>2.0417211269740356</v>
      </c>
      <c r="P88" s="18">
        <f t="shared" si="10"/>
        <v>-0.82379376936741289</v>
      </c>
      <c r="U88" s="18">
        <v>67</v>
      </c>
      <c r="V88" s="20">
        <f t="shared" si="11"/>
        <v>1.7866659414010202</v>
      </c>
    </row>
    <row r="89" spans="1:22" x14ac:dyDescent="0.15">
      <c r="A89" s="18">
        <v>44</v>
      </c>
      <c r="B89" s="18">
        <v>87</v>
      </c>
      <c r="D89">
        <v>1084.1451420000001</v>
      </c>
      <c r="E89">
        <v>686.16906740000002</v>
      </c>
      <c r="F89">
        <v>432.72274779999998</v>
      </c>
      <c r="G89">
        <v>431.93200680000001</v>
      </c>
      <c r="I89" s="19">
        <f t="shared" si="7"/>
        <v>651.4223942000001</v>
      </c>
      <c r="J89" s="19">
        <f t="shared" si="7"/>
        <v>254.23706060000001</v>
      </c>
      <c r="K89" s="19">
        <f t="shared" si="8"/>
        <v>473.45645178000007</v>
      </c>
      <c r="L89" s="20">
        <f t="shared" si="9"/>
        <v>1.8622637103443607</v>
      </c>
      <c r="M89" s="20">
        <f t="shared" si="12"/>
        <v>2.0607469214548488</v>
      </c>
      <c r="P89" s="18">
        <f t="shared" si="10"/>
        <v>0.10038049331814808</v>
      </c>
      <c r="U89" s="18">
        <v>67.5</v>
      </c>
      <c r="V89" s="20">
        <f t="shared" si="11"/>
        <v>1.79942730984169</v>
      </c>
    </row>
    <row r="90" spans="1:22" x14ac:dyDescent="0.15">
      <c r="A90" s="18">
        <v>44.5</v>
      </c>
      <c r="B90" s="18">
        <v>88</v>
      </c>
      <c r="D90">
        <v>1058.5607910000001</v>
      </c>
      <c r="E90">
        <v>677.06170650000001</v>
      </c>
      <c r="F90">
        <v>431.79620360000001</v>
      </c>
      <c r="G90">
        <v>430.8515625</v>
      </c>
      <c r="I90" s="19">
        <f t="shared" si="7"/>
        <v>626.7645874000001</v>
      </c>
      <c r="J90" s="19">
        <f t="shared" si="7"/>
        <v>246.21014400000001</v>
      </c>
      <c r="K90" s="19">
        <f t="shared" si="8"/>
        <v>454.41748660000007</v>
      </c>
      <c r="L90" s="20">
        <f t="shared" si="9"/>
        <v>1.8456489209477902</v>
      </c>
      <c r="M90" s="20">
        <f t="shared" si="12"/>
        <v>2.0463876230936249</v>
      </c>
      <c r="P90" s="18">
        <f t="shared" si="10"/>
        <v>-0.59711962890008186</v>
      </c>
      <c r="U90" s="18">
        <v>68</v>
      </c>
      <c r="V90" s="20">
        <f t="shared" si="11"/>
        <v>1.785042122599386</v>
      </c>
    </row>
    <row r="91" spans="1:22" x14ac:dyDescent="0.15">
      <c r="A91" s="18">
        <v>45</v>
      </c>
      <c r="B91" s="18">
        <v>89</v>
      </c>
      <c r="D91">
        <v>1047.2352289999999</v>
      </c>
      <c r="E91">
        <v>675.14892580000003</v>
      </c>
      <c r="F91">
        <v>431.8430176</v>
      </c>
      <c r="G91">
        <v>431.07226559999998</v>
      </c>
      <c r="I91" s="19">
        <f t="shared" si="7"/>
        <v>615.39221139999995</v>
      </c>
      <c r="J91" s="19">
        <f t="shared" si="7"/>
        <v>244.07666020000005</v>
      </c>
      <c r="K91" s="19">
        <f t="shared" si="8"/>
        <v>444.53854925999997</v>
      </c>
      <c r="L91" s="20">
        <f t="shared" si="9"/>
        <v>1.8213070798975144</v>
      </c>
      <c r="M91" s="20">
        <f t="shared" si="12"/>
        <v>2.0243012730786956</v>
      </c>
      <c r="P91" s="18">
        <f t="shared" si="10"/>
        <v>-1.6699597807816176</v>
      </c>
      <c r="U91" s="18">
        <v>68.5</v>
      </c>
      <c r="V91" s="20">
        <f t="shared" si="11"/>
        <v>1.7649911513799492</v>
      </c>
    </row>
    <row r="92" spans="1:22" x14ac:dyDescent="0.15">
      <c r="A92" s="18">
        <v>45.5</v>
      </c>
      <c r="B92" s="18">
        <v>90</v>
      </c>
      <c r="D92">
        <v>991.64715579999995</v>
      </c>
      <c r="E92">
        <v>653.03649900000005</v>
      </c>
      <c r="F92">
        <v>432.25976559999998</v>
      </c>
      <c r="G92">
        <v>431.37304690000002</v>
      </c>
      <c r="I92" s="19">
        <f t="shared" si="7"/>
        <v>559.38739020000003</v>
      </c>
      <c r="J92" s="19">
        <f t="shared" si="7"/>
        <v>221.66345210000003</v>
      </c>
      <c r="K92" s="19">
        <f t="shared" si="8"/>
        <v>404.22297373000004</v>
      </c>
      <c r="L92" s="20">
        <f t="shared" si="9"/>
        <v>1.8235887328310718</v>
      </c>
      <c r="M92" s="20">
        <f t="shared" si="12"/>
        <v>2.0288384170475995</v>
      </c>
      <c r="P92" s="18">
        <f t="shared" si="10"/>
        <v>-1.4495688958496575</v>
      </c>
      <c r="U92" s="18">
        <v>69</v>
      </c>
      <c r="V92" s="20">
        <f t="shared" si="11"/>
        <v>1.7599529055835179</v>
      </c>
    </row>
    <row r="93" spans="1:22" x14ac:dyDescent="0.15">
      <c r="A93" s="18">
        <v>46</v>
      </c>
      <c r="B93" s="18">
        <v>91</v>
      </c>
      <c r="D93">
        <v>1052.1649170000001</v>
      </c>
      <c r="E93">
        <v>676.89691159999995</v>
      </c>
      <c r="F93">
        <v>431.21041869999999</v>
      </c>
      <c r="G93">
        <v>430.33261110000001</v>
      </c>
      <c r="I93" s="19">
        <f t="shared" si="7"/>
        <v>620.95449830000007</v>
      </c>
      <c r="J93" s="19">
        <f t="shared" si="7"/>
        <v>246.56430049999994</v>
      </c>
      <c r="K93" s="19">
        <f t="shared" si="8"/>
        <v>448.35948795000013</v>
      </c>
      <c r="L93" s="20">
        <f t="shared" si="9"/>
        <v>1.8184282438324855</v>
      </c>
      <c r="M93" s="20">
        <f t="shared" si="12"/>
        <v>2.0259334190843594</v>
      </c>
      <c r="P93" s="18">
        <f t="shared" si="10"/>
        <v>-1.5906786063265517</v>
      </c>
      <c r="U93" s="18">
        <v>69.5</v>
      </c>
      <c r="V93" s="20">
        <f t="shared" si="11"/>
        <v>1.756642648419799</v>
      </c>
    </row>
    <row r="94" spans="1:22" x14ac:dyDescent="0.15">
      <c r="A94" s="18">
        <v>46.5</v>
      </c>
      <c r="B94" s="18">
        <v>92</v>
      </c>
      <c r="D94">
        <v>1059.255981</v>
      </c>
      <c r="E94">
        <v>680.57135010000002</v>
      </c>
      <c r="F94">
        <v>432.4219971</v>
      </c>
      <c r="G94">
        <v>431.59317019999997</v>
      </c>
      <c r="I94" s="19">
        <f t="shared" si="7"/>
        <v>626.83398390000002</v>
      </c>
      <c r="J94" s="19">
        <f t="shared" si="7"/>
        <v>248.97817990000004</v>
      </c>
      <c r="K94" s="19">
        <f t="shared" si="8"/>
        <v>452.54925796999999</v>
      </c>
      <c r="L94" s="20">
        <f t="shared" si="9"/>
        <v>1.8176261797389737</v>
      </c>
      <c r="M94" s="20">
        <f t="shared" si="12"/>
        <v>2.0273868460261939</v>
      </c>
      <c r="P94" s="18">
        <f t="shared" si="10"/>
        <v>-1.5200786756013567</v>
      </c>
      <c r="U94" s="18">
        <v>70</v>
      </c>
      <c r="V94" s="20">
        <f t="shared" si="11"/>
        <v>1.7326032885096205</v>
      </c>
    </row>
    <row r="95" spans="1:22" x14ac:dyDescent="0.15">
      <c r="A95" s="18">
        <v>47</v>
      </c>
      <c r="B95" s="18">
        <v>93</v>
      </c>
      <c r="D95">
        <v>1093.611572</v>
      </c>
      <c r="E95">
        <v>692.06378170000005</v>
      </c>
      <c r="F95">
        <v>432.39071660000002</v>
      </c>
      <c r="G95">
        <v>431.63980099999998</v>
      </c>
      <c r="I95" s="19">
        <f t="shared" si="7"/>
        <v>661.2208554</v>
      </c>
      <c r="J95" s="19">
        <f t="shared" si="7"/>
        <v>260.42398070000007</v>
      </c>
      <c r="K95" s="19">
        <f t="shared" si="8"/>
        <v>478.92406890999996</v>
      </c>
      <c r="L95" s="20">
        <f t="shared" si="9"/>
        <v>1.8390167741952492</v>
      </c>
      <c r="M95" s="20">
        <f t="shared" si="12"/>
        <v>2.051032931517816</v>
      </c>
      <c r="P95" s="18">
        <f t="shared" si="10"/>
        <v>-0.37147467661158612</v>
      </c>
      <c r="U95" s="18">
        <v>70.5</v>
      </c>
      <c r="V95" s="20">
        <f t="shared" si="11"/>
        <v>1.7371585053553806</v>
      </c>
    </row>
    <row r="96" spans="1:22" x14ac:dyDescent="0.15">
      <c r="A96" s="18">
        <v>47.5</v>
      </c>
      <c r="B96" s="18">
        <v>94</v>
      </c>
      <c r="D96">
        <v>1138.969116</v>
      </c>
      <c r="E96">
        <v>709.00244139999995</v>
      </c>
      <c r="F96">
        <v>431.91003419999998</v>
      </c>
      <c r="G96">
        <v>430.94094849999999</v>
      </c>
      <c r="I96" s="19">
        <f t="shared" si="7"/>
        <v>707.05908180000006</v>
      </c>
      <c r="J96" s="19">
        <f t="shared" si="7"/>
        <v>278.06149289999996</v>
      </c>
      <c r="K96" s="19">
        <f t="shared" si="8"/>
        <v>512.41603677000012</v>
      </c>
      <c r="L96" s="20">
        <f t="shared" si="9"/>
        <v>1.8428155276943785</v>
      </c>
      <c r="M96" s="20">
        <f t="shared" si="12"/>
        <v>2.057087176052292</v>
      </c>
      <c r="P96" s="18">
        <f t="shared" si="10"/>
        <v>-7.7390927078289456E-2</v>
      </c>
      <c r="U96" s="18">
        <v>71</v>
      </c>
      <c r="V96" s="20">
        <f t="shared" si="11"/>
        <v>1.771052569145841</v>
      </c>
    </row>
    <row r="97" spans="1:22" x14ac:dyDescent="0.15">
      <c r="A97" s="18">
        <v>48</v>
      </c>
      <c r="B97" s="18">
        <v>95</v>
      </c>
      <c r="D97">
        <v>1124.5548100000001</v>
      </c>
      <c r="E97">
        <v>701.18560790000004</v>
      </c>
      <c r="F97">
        <v>432.98193359999999</v>
      </c>
      <c r="G97">
        <v>432.07809450000002</v>
      </c>
      <c r="I97" s="19">
        <f t="shared" si="7"/>
        <v>691.57287640000004</v>
      </c>
      <c r="J97" s="19">
        <f t="shared" si="7"/>
        <v>269.10751340000002</v>
      </c>
      <c r="K97" s="19">
        <f t="shared" si="8"/>
        <v>503.19761702000005</v>
      </c>
      <c r="L97" s="20">
        <f t="shared" si="9"/>
        <v>1.8698757632680798</v>
      </c>
      <c r="M97" s="20">
        <f t="shared" si="12"/>
        <v>2.0864029026613395</v>
      </c>
      <c r="P97" s="18">
        <f t="shared" si="10"/>
        <v>1.3466147853417689</v>
      </c>
      <c r="U97" s="18">
        <v>71.5</v>
      </c>
      <c r="V97" s="20">
        <f t="shared" si="11"/>
        <v>1.7952291264704738</v>
      </c>
    </row>
    <row r="98" spans="1:22" x14ac:dyDescent="0.15">
      <c r="A98" s="18">
        <v>48.5</v>
      </c>
      <c r="B98" s="18">
        <v>96</v>
      </c>
      <c r="D98">
        <v>1121.637817</v>
      </c>
      <c r="E98">
        <v>700.58642580000003</v>
      </c>
      <c r="F98">
        <v>431.52206419999999</v>
      </c>
      <c r="G98">
        <v>430.45523070000002</v>
      </c>
      <c r="I98" s="19">
        <f t="shared" si="7"/>
        <v>690.11575280000011</v>
      </c>
      <c r="J98" s="19">
        <f t="shared" si="7"/>
        <v>270.13119510000001</v>
      </c>
      <c r="K98" s="19">
        <f t="shared" si="8"/>
        <v>501.02391623000011</v>
      </c>
      <c r="L98" s="20">
        <f t="shared" si="9"/>
        <v>1.854742900184208</v>
      </c>
      <c r="M98" s="20">
        <f t="shared" si="12"/>
        <v>2.0735255306128142</v>
      </c>
      <c r="P98" s="18">
        <f t="shared" si="10"/>
        <v>0.72109894523978468</v>
      </c>
      <c r="U98" s="18">
        <v>72</v>
      </c>
      <c r="V98" s="20">
        <f t="shared" si="11"/>
        <v>1.764273032608134</v>
      </c>
    </row>
    <row r="99" spans="1:22" x14ac:dyDescent="0.15">
      <c r="A99" s="18">
        <v>49</v>
      </c>
      <c r="B99" s="18">
        <v>97</v>
      </c>
      <c r="D99">
        <v>1112.2835689999999</v>
      </c>
      <c r="E99">
        <v>697.95147710000003</v>
      </c>
      <c r="F99">
        <v>432.79656979999999</v>
      </c>
      <c r="G99">
        <v>431.96231080000001</v>
      </c>
      <c r="I99" s="19">
        <f t="shared" si="7"/>
        <v>679.4869991999999</v>
      </c>
      <c r="J99" s="19">
        <f t="shared" si="7"/>
        <v>265.98916630000002</v>
      </c>
      <c r="K99" s="19">
        <f t="shared" si="8"/>
        <v>493.29458278999994</v>
      </c>
      <c r="L99" s="20">
        <f t="shared" si="9"/>
        <v>1.8545664458891156</v>
      </c>
      <c r="M99" s="20">
        <f t="shared" si="12"/>
        <v>2.0756045673530683</v>
      </c>
      <c r="P99" s="18">
        <f t="shared" si="10"/>
        <v>0.82208775012034774</v>
      </c>
      <c r="U99" s="18">
        <v>72.5</v>
      </c>
      <c r="V99" s="20">
        <f t="shared" si="11"/>
        <v>1.7512500291096607</v>
      </c>
    </row>
    <row r="100" spans="1:22" x14ac:dyDescent="0.15">
      <c r="A100" s="18">
        <v>49.5</v>
      </c>
      <c r="B100" s="18">
        <v>98</v>
      </c>
      <c r="D100">
        <v>1070.2633060000001</v>
      </c>
      <c r="E100">
        <v>683.82055660000003</v>
      </c>
      <c r="F100">
        <v>431.71963499999998</v>
      </c>
      <c r="G100">
        <v>430.90460209999998</v>
      </c>
      <c r="I100" s="19">
        <f t="shared" si="7"/>
        <v>638.54367100000013</v>
      </c>
      <c r="J100" s="19">
        <f t="shared" si="7"/>
        <v>252.91595450000005</v>
      </c>
      <c r="K100" s="19">
        <f t="shared" si="8"/>
        <v>461.5025028500001</v>
      </c>
      <c r="L100" s="20">
        <f t="shared" si="9"/>
        <v>1.8247267309109201</v>
      </c>
      <c r="M100" s="20">
        <f t="shared" si="12"/>
        <v>2.0480203434102191</v>
      </c>
      <c r="P100" s="18">
        <f t="shared" si="10"/>
        <v>-0.51781055740338866</v>
      </c>
      <c r="U100" s="18">
        <v>73</v>
      </c>
      <c r="V100" s="20">
        <f t="shared" si="11"/>
        <v>1.7437315267174529</v>
      </c>
    </row>
    <row r="101" spans="1:22" x14ac:dyDescent="0.15">
      <c r="A101" s="18">
        <v>50</v>
      </c>
      <c r="B101" s="18">
        <v>99</v>
      </c>
      <c r="D101">
        <v>1047.3244629999999</v>
      </c>
      <c r="E101">
        <v>677.56048580000004</v>
      </c>
      <c r="F101">
        <v>432.77017210000002</v>
      </c>
      <c r="G101">
        <v>431.94464110000001</v>
      </c>
      <c r="I101" s="19">
        <f t="shared" si="7"/>
        <v>614.55429089999984</v>
      </c>
      <c r="J101" s="19">
        <f t="shared" si="7"/>
        <v>245.61584470000003</v>
      </c>
      <c r="K101" s="19">
        <f t="shared" si="8"/>
        <v>442.6231996099998</v>
      </c>
      <c r="L101" s="20">
        <f t="shared" si="9"/>
        <v>1.8020954639576627</v>
      </c>
      <c r="M101" s="20">
        <f t="shared" si="12"/>
        <v>2.0276445674923083</v>
      </c>
      <c r="P101" s="18">
        <f t="shared" si="10"/>
        <v>-1.5075599055618363</v>
      </c>
      <c r="U101" s="18">
        <v>73.5</v>
      </c>
      <c r="V101" s="20">
        <f t="shared" si="11"/>
        <v>1.7165109715283919</v>
      </c>
    </row>
    <row r="102" spans="1:22" x14ac:dyDescent="0.15">
      <c r="A102" s="18">
        <v>50.5</v>
      </c>
      <c r="B102" s="18">
        <v>100</v>
      </c>
      <c r="D102">
        <v>1066.330078</v>
      </c>
      <c r="E102">
        <v>684.53717040000004</v>
      </c>
      <c r="F102">
        <v>431.71536250000003</v>
      </c>
      <c r="G102">
        <v>431.00485229999998</v>
      </c>
      <c r="I102" s="19">
        <f t="shared" si="7"/>
        <v>634.61471549999987</v>
      </c>
      <c r="J102" s="19">
        <f t="shared" si="7"/>
        <v>253.53231810000005</v>
      </c>
      <c r="K102" s="19">
        <f t="shared" si="8"/>
        <v>457.14209282999985</v>
      </c>
      <c r="L102" s="20">
        <f t="shared" si="9"/>
        <v>1.8030919933832283</v>
      </c>
      <c r="M102" s="20">
        <f t="shared" si="12"/>
        <v>2.0308965879532206</v>
      </c>
      <c r="P102" s="18">
        <f t="shared" si="10"/>
        <v>-1.3495936448239272</v>
      </c>
      <c r="U102" s="18">
        <v>74</v>
      </c>
      <c r="V102" s="20">
        <f t="shared" si="11"/>
        <v>1.705117492986757</v>
      </c>
    </row>
    <row r="103" spans="1:22" x14ac:dyDescent="0.15">
      <c r="A103" s="18">
        <v>51</v>
      </c>
      <c r="B103" s="18">
        <v>101</v>
      </c>
      <c r="D103">
        <v>1087.4670410000001</v>
      </c>
      <c r="E103">
        <v>692.86743160000003</v>
      </c>
      <c r="F103">
        <v>432.63842770000002</v>
      </c>
      <c r="G103">
        <v>431.88070679999998</v>
      </c>
      <c r="I103" s="19">
        <f t="shared" si="7"/>
        <v>654.82861330000014</v>
      </c>
      <c r="J103" s="19">
        <f t="shared" si="7"/>
        <v>260.98672480000005</v>
      </c>
      <c r="K103" s="19">
        <f t="shared" si="8"/>
        <v>472.13790594000011</v>
      </c>
      <c r="L103" s="20">
        <f t="shared" si="9"/>
        <v>1.8090495074100414</v>
      </c>
      <c r="M103" s="20">
        <f t="shared" si="12"/>
        <v>2.0391095930153798</v>
      </c>
      <c r="P103" s="18">
        <f t="shared" si="10"/>
        <v>-0.95064852295749458</v>
      </c>
      <c r="U103" s="18">
        <v>74.5</v>
      </c>
      <c r="V103" s="20">
        <f t="shared" si="11"/>
        <v>1.7112469948358584</v>
      </c>
    </row>
    <row r="104" spans="1:22" x14ac:dyDescent="0.15">
      <c r="A104" s="18">
        <v>51.5</v>
      </c>
      <c r="B104" s="18">
        <v>102</v>
      </c>
      <c r="D104">
        <v>1154.159302</v>
      </c>
      <c r="E104">
        <v>717.44836429999998</v>
      </c>
      <c r="F104">
        <v>432.2102051</v>
      </c>
      <c r="G104">
        <v>431.2792053</v>
      </c>
      <c r="I104" s="19">
        <f t="shared" si="7"/>
        <v>721.94909690000009</v>
      </c>
      <c r="J104" s="19">
        <f t="shared" si="7"/>
        <v>286.16915899999998</v>
      </c>
      <c r="K104" s="19">
        <f t="shared" si="8"/>
        <v>521.63068560000011</v>
      </c>
      <c r="L104" s="20">
        <f t="shared" si="9"/>
        <v>1.8228053904299315</v>
      </c>
      <c r="M104" s="20">
        <f t="shared" si="12"/>
        <v>2.0551209670706165</v>
      </c>
      <c r="P104" s="18">
        <f t="shared" si="10"/>
        <v>-0.17289914555285127</v>
      </c>
      <c r="U104" s="18">
        <v>75</v>
      </c>
      <c r="V104" s="20">
        <f t="shared" si="11"/>
        <v>1.6978595176982632</v>
      </c>
    </row>
    <row r="105" spans="1:22" x14ac:dyDescent="0.15">
      <c r="A105" s="18">
        <v>52</v>
      </c>
      <c r="B105" s="18">
        <v>103</v>
      </c>
      <c r="D105">
        <v>1114.9952390000001</v>
      </c>
      <c r="E105">
        <v>701.06152340000006</v>
      </c>
      <c r="F105">
        <v>431.66659550000003</v>
      </c>
      <c r="G105">
        <v>430.57626340000002</v>
      </c>
      <c r="I105" s="19">
        <f t="shared" si="7"/>
        <v>683.3286435</v>
      </c>
      <c r="J105" s="19">
        <f t="shared" si="7"/>
        <v>270.48526000000004</v>
      </c>
      <c r="K105" s="19">
        <f t="shared" si="8"/>
        <v>493.98896149999996</v>
      </c>
      <c r="L105" s="20">
        <f t="shared" si="9"/>
        <v>1.8263064002082772</v>
      </c>
      <c r="M105" s="20">
        <f t="shared" si="12"/>
        <v>2.0608774678843087</v>
      </c>
      <c r="P105" s="18">
        <f t="shared" si="10"/>
        <v>0.1067217607124728</v>
      </c>
      <c r="V105" s="20"/>
    </row>
    <row r="106" spans="1:22" x14ac:dyDescent="0.15">
      <c r="A106" s="18">
        <v>52.5</v>
      </c>
      <c r="B106" s="18">
        <v>104</v>
      </c>
      <c r="D106">
        <v>1088.3588870000001</v>
      </c>
      <c r="E106">
        <v>691.04229740000005</v>
      </c>
      <c r="F106">
        <v>432.71264650000001</v>
      </c>
      <c r="G106">
        <v>431.72021480000001</v>
      </c>
      <c r="I106" s="19">
        <f t="shared" si="7"/>
        <v>655.64624050000009</v>
      </c>
      <c r="J106" s="19">
        <f t="shared" si="7"/>
        <v>259.32208260000004</v>
      </c>
      <c r="K106" s="19">
        <f t="shared" si="8"/>
        <v>474.12078268000005</v>
      </c>
      <c r="L106" s="20">
        <f t="shared" si="9"/>
        <v>1.828308557167202</v>
      </c>
      <c r="M106" s="20">
        <f t="shared" si="12"/>
        <v>2.0651351158785798</v>
      </c>
      <c r="P106" s="18">
        <f t="shared" si="10"/>
        <v>0.3135361830930069</v>
      </c>
    </row>
    <row r="107" spans="1:22" x14ac:dyDescent="0.15">
      <c r="A107" s="18">
        <v>53</v>
      </c>
      <c r="B107" s="18">
        <v>105</v>
      </c>
      <c r="D107">
        <v>1080.4187010000001</v>
      </c>
      <c r="E107">
        <v>689.95635990000005</v>
      </c>
      <c r="F107">
        <v>431.70837399999999</v>
      </c>
      <c r="G107">
        <v>430.77560419999998</v>
      </c>
      <c r="I107" s="19">
        <f t="shared" si="7"/>
        <v>648.71032700000001</v>
      </c>
      <c r="J107" s="19">
        <f t="shared" si="7"/>
        <v>259.18075570000008</v>
      </c>
      <c r="K107" s="19">
        <f t="shared" si="8"/>
        <v>467.28379800999994</v>
      </c>
      <c r="L107" s="20">
        <f t="shared" si="9"/>
        <v>1.8029262888286262</v>
      </c>
      <c r="M107" s="20">
        <f t="shared" si="12"/>
        <v>2.0420083385753505</v>
      </c>
      <c r="P107" s="18">
        <f t="shared" si="10"/>
        <v>-0.8098425217520997</v>
      </c>
    </row>
    <row r="108" spans="1:22" x14ac:dyDescent="0.15">
      <c r="A108" s="18">
        <v>53.5</v>
      </c>
      <c r="B108" s="18">
        <v>106</v>
      </c>
      <c r="D108">
        <v>1068.873779</v>
      </c>
      <c r="E108">
        <v>687.81604000000004</v>
      </c>
      <c r="F108">
        <v>432.37652589999999</v>
      </c>
      <c r="G108">
        <v>431.60424799999998</v>
      </c>
      <c r="I108" s="19">
        <f t="shared" si="7"/>
        <v>636.49725310000008</v>
      </c>
      <c r="J108" s="19">
        <f t="shared" si="7"/>
        <v>256.21179200000006</v>
      </c>
      <c r="K108" s="19">
        <f t="shared" si="8"/>
        <v>457.14899870000005</v>
      </c>
      <c r="L108" s="20">
        <f t="shared" si="9"/>
        <v>1.7842621338053011</v>
      </c>
      <c r="M108" s="20">
        <f t="shared" si="12"/>
        <v>2.0255996745873719</v>
      </c>
      <c r="P108" s="18">
        <f t="shared" si="10"/>
        <v>-1.6068901802894613</v>
      </c>
    </row>
    <row r="109" spans="1:22" x14ac:dyDescent="0.15">
      <c r="A109" s="18">
        <v>54</v>
      </c>
      <c r="B109" s="18">
        <v>107</v>
      </c>
      <c r="D109">
        <v>1057.8911129999999</v>
      </c>
      <c r="E109">
        <v>683.68420409999999</v>
      </c>
      <c r="F109">
        <v>432.87625120000001</v>
      </c>
      <c r="G109">
        <v>431.96133420000001</v>
      </c>
      <c r="I109" s="19">
        <f t="shared" si="7"/>
        <v>625.01486179999984</v>
      </c>
      <c r="J109" s="19">
        <f t="shared" si="7"/>
        <v>251.72286989999998</v>
      </c>
      <c r="K109" s="19">
        <f t="shared" si="8"/>
        <v>448.8088528699999</v>
      </c>
      <c r="L109" s="20">
        <f t="shared" si="9"/>
        <v>1.782948259918913</v>
      </c>
      <c r="M109" s="20">
        <f t="shared" si="12"/>
        <v>2.0265412917363301</v>
      </c>
      <c r="P109" s="18">
        <f t="shared" si="10"/>
        <v>-1.5611513106066133</v>
      </c>
    </row>
    <row r="110" spans="1:22" x14ac:dyDescent="0.15">
      <c r="A110" s="18">
        <v>54.5</v>
      </c>
      <c r="B110" s="18">
        <v>108</v>
      </c>
      <c r="D110">
        <v>1061.4295649999999</v>
      </c>
      <c r="E110">
        <v>685.06134029999998</v>
      </c>
      <c r="F110">
        <v>432.66680910000002</v>
      </c>
      <c r="G110">
        <v>431.64349370000002</v>
      </c>
      <c r="I110" s="19">
        <f t="shared" si="7"/>
        <v>628.76275589999989</v>
      </c>
      <c r="J110" s="19">
        <f t="shared" si="7"/>
        <v>253.41784659999996</v>
      </c>
      <c r="K110" s="19">
        <f t="shared" si="8"/>
        <v>451.3702632799999</v>
      </c>
      <c r="L110" s="20">
        <f t="shared" si="9"/>
        <v>1.7811305294234159</v>
      </c>
      <c r="M110" s="20">
        <f t="shared" si="12"/>
        <v>2.0269790522761797</v>
      </c>
      <c r="P110" s="18">
        <f t="shared" si="10"/>
        <v>-1.5398871776130452</v>
      </c>
    </row>
    <row r="111" spans="1:22" x14ac:dyDescent="0.15">
      <c r="A111" s="18">
        <v>55</v>
      </c>
      <c r="B111" s="18">
        <v>109</v>
      </c>
      <c r="D111">
        <v>1057.522461</v>
      </c>
      <c r="E111">
        <v>681.12133789999996</v>
      </c>
      <c r="F111">
        <v>431.5134888</v>
      </c>
      <c r="G111">
        <v>430.74334720000002</v>
      </c>
      <c r="I111" s="19">
        <f t="shared" si="7"/>
        <v>626.00897220000002</v>
      </c>
      <c r="J111" s="19">
        <f t="shared" si="7"/>
        <v>250.37799069999994</v>
      </c>
      <c r="K111" s="19">
        <f t="shared" si="8"/>
        <v>450.74437871000009</v>
      </c>
      <c r="L111" s="20">
        <f t="shared" si="9"/>
        <v>1.8002555953493407</v>
      </c>
      <c r="M111" s="20">
        <f t="shared" si="12"/>
        <v>2.0483596092374508</v>
      </c>
      <c r="P111" s="18">
        <f t="shared" si="10"/>
        <v>-0.50133078589884461</v>
      </c>
    </row>
    <row r="112" spans="1:22" x14ac:dyDescent="0.15">
      <c r="A112" s="18">
        <v>55.5</v>
      </c>
      <c r="B112" s="18">
        <v>110</v>
      </c>
      <c r="D112">
        <v>1111.2661129999999</v>
      </c>
      <c r="E112">
        <v>701.08612059999996</v>
      </c>
      <c r="F112">
        <v>432.90072629999997</v>
      </c>
      <c r="G112">
        <v>431.86553959999998</v>
      </c>
      <c r="I112" s="19">
        <f t="shared" si="7"/>
        <v>678.36538669999993</v>
      </c>
      <c r="J112" s="19">
        <f t="shared" si="7"/>
        <v>269.22058099999998</v>
      </c>
      <c r="K112" s="19">
        <f t="shared" si="8"/>
        <v>489.91098</v>
      </c>
      <c r="L112" s="20">
        <f t="shared" si="9"/>
        <v>1.8197382168193152</v>
      </c>
      <c r="M112" s="20">
        <f t="shared" si="12"/>
        <v>2.0700977217427718</v>
      </c>
      <c r="P112" s="18">
        <f t="shared" si="10"/>
        <v>0.55459379675344367</v>
      </c>
    </row>
    <row r="113" spans="1:16" x14ac:dyDescent="0.15">
      <c r="A113" s="18">
        <v>56</v>
      </c>
      <c r="B113" s="18">
        <v>111</v>
      </c>
      <c r="D113">
        <v>1105.1954350000001</v>
      </c>
      <c r="E113">
        <v>695.99700929999995</v>
      </c>
      <c r="F113">
        <v>432.95355219999999</v>
      </c>
      <c r="G113">
        <v>431.86340330000002</v>
      </c>
      <c r="I113" s="19">
        <f t="shared" si="7"/>
        <v>672.2418828000001</v>
      </c>
      <c r="J113" s="19">
        <f t="shared" si="7"/>
        <v>264.13360599999993</v>
      </c>
      <c r="K113" s="19">
        <f t="shared" si="8"/>
        <v>487.34835860000015</v>
      </c>
      <c r="L113" s="20">
        <f t="shared" si="9"/>
        <v>1.8450827442230138</v>
      </c>
      <c r="M113" s="20">
        <f t="shared" si="12"/>
        <v>2.0976977401818169</v>
      </c>
      <c r="P113" s="18">
        <f t="shared" si="10"/>
        <v>1.8952593188547886</v>
      </c>
    </row>
    <row r="114" spans="1:16" x14ac:dyDescent="0.15">
      <c r="A114" s="18">
        <v>56.5</v>
      </c>
      <c r="B114" s="18">
        <v>112</v>
      </c>
      <c r="D114">
        <v>1086.7395019999999</v>
      </c>
      <c r="E114">
        <v>690.50311280000005</v>
      </c>
      <c r="F114">
        <v>431.88769530000002</v>
      </c>
      <c r="G114">
        <v>430.890625</v>
      </c>
      <c r="I114" s="19">
        <f t="shared" si="7"/>
        <v>654.85180669999988</v>
      </c>
      <c r="J114" s="19">
        <f t="shared" si="7"/>
        <v>259.61248780000005</v>
      </c>
      <c r="K114" s="19">
        <f t="shared" si="8"/>
        <v>473.12306523999985</v>
      </c>
      <c r="L114" s="20">
        <f t="shared" si="9"/>
        <v>1.8224202897531023</v>
      </c>
      <c r="M114" s="20">
        <f t="shared" si="12"/>
        <v>2.0772907767472519</v>
      </c>
      <c r="P114" s="18">
        <f t="shared" si="10"/>
        <v>0.90399504314690993</v>
      </c>
    </row>
    <row r="115" spans="1:16" x14ac:dyDescent="0.15">
      <c r="A115" s="18">
        <v>57</v>
      </c>
      <c r="B115" s="18">
        <v>113</v>
      </c>
      <c r="D115">
        <v>1063.0299070000001</v>
      </c>
      <c r="E115">
        <v>682.23907469999995</v>
      </c>
      <c r="F115">
        <v>432.36700439999998</v>
      </c>
      <c r="G115">
        <v>431.62268069999999</v>
      </c>
      <c r="I115" s="19">
        <f t="shared" si="7"/>
        <v>630.66290260000005</v>
      </c>
      <c r="J115" s="19">
        <f t="shared" si="7"/>
        <v>250.61639399999996</v>
      </c>
      <c r="K115" s="19">
        <f t="shared" si="8"/>
        <v>455.23142680000012</v>
      </c>
      <c r="L115" s="20">
        <f t="shared" si="9"/>
        <v>1.816447118778671</v>
      </c>
      <c r="M115" s="20">
        <f t="shared" si="12"/>
        <v>2.0735730968081669</v>
      </c>
      <c r="P115" s="18">
        <f t="shared" si="10"/>
        <v>0.72340946391816108</v>
      </c>
    </row>
    <row r="116" spans="1:16" x14ac:dyDescent="0.15">
      <c r="A116" s="18">
        <v>57.5</v>
      </c>
      <c r="B116" s="18">
        <v>114</v>
      </c>
      <c r="D116">
        <v>1042.8135990000001</v>
      </c>
      <c r="E116">
        <v>676.21179199999995</v>
      </c>
      <c r="F116">
        <v>432.77560419999998</v>
      </c>
      <c r="G116">
        <v>431.9797974</v>
      </c>
      <c r="I116" s="19">
        <f t="shared" si="7"/>
        <v>610.03799480000009</v>
      </c>
      <c r="J116" s="19">
        <f t="shared" si="7"/>
        <v>244.23199459999995</v>
      </c>
      <c r="K116" s="19">
        <f t="shared" si="8"/>
        <v>439.07559858000013</v>
      </c>
      <c r="L116" s="20">
        <f t="shared" si="9"/>
        <v>1.7977808325199676</v>
      </c>
      <c r="M116" s="20">
        <f t="shared" si="12"/>
        <v>2.0571623015848099</v>
      </c>
      <c r="P116" s="18">
        <f t="shared" si="10"/>
        <v>-7.3741718962765865E-2</v>
      </c>
    </row>
    <row r="117" spans="1:16" x14ac:dyDescent="0.15">
      <c r="A117" s="18">
        <v>58</v>
      </c>
      <c r="B117" s="18">
        <v>115</v>
      </c>
      <c r="D117">
        <v>1049.9616699999999</v>
      </c>
      <c r="E117">
        <v>681.36676030000001</v>
      </c>
      <c r="F117">
        <v>432.03848269999997</v>
      </c>
      <c r="G117">
        <v>431.06567380000001</v>
      </c>
      <c r="I117" s="19">
        <f t="shared" si="7"/>
        <v>617.92318729999988</v>
      </c>
      <c r="J117" s="19">
        <f t="shared" si="7"/>
        <v>250.3010865</v>
      </c>
      <c r="K117" s="19">
        <f t="shared" si="8"/>
        <v>442.71242674999991</v>
      </c>
      <c r="L117" s="20">
        <f t="shared" si="9"/>
        <v>1.7687195566767941</v>
      </c>
      <c r="M117" s="20">
        <f t="shared" si="12"/>
        <v>2.0303565167769833</v>
      </c>
      <c r="P117" s="18">
        <f t="shared" si="10"/>
        <v>-1.3758274970607001</v>
      </c>
    </row>
    <row r="118" spans="1:16" x14ac:dyDescent="0.15">
      <c r="A118" s="18">
        <v>58.5</v>
      </c>
      <c r="B118" s="18">
        <v>116</v>
      </c>
      <c r="D118">
        <v>1031.255371</v>
      </c>
      <c r="E118">
        <v>674.89221190000001</v>
      </c>
      <c r="F118">
        <v>432.93237299999998</v>
      </c>
      <c r="G118">
        <v>431.85137939999998</v>
      </c>
      <c r="I118" s="19">
        <f t="shared" si="7"/>
        <v>598.32299799999998</v>
      </c>
      <c r="J118" s="19">
        <f t="shared" si="7"/>
        <v>243.04083250000002</v>
      </c>
      <c r="K118" s="19">
        <f t="shared" si="8"/>
        <v>428.19441525000002</v>
      </c>
      <c r="L118" s="20">
        <f t="shared" si="9"/>
        <v>1.7618208876485806</v>
      </c>
      <c r="M118" s="20">
        <f t="shared" si="12"/>
        <v>2.025713338784116</v>
      </c>
      <c r="P118" s="18">
        <f t="shared" si="10"/>
        <v>-1.6013689640624256</v>
      </c>
    </row>
    <row r="119" spans="1:16" x14ac:dyDescent="0.15">
      <c r="A119" s="18">
        <v>59</v>
      </c>
      <c r="B119" s="18">
        <v>117</v>
      </c>
      <c r="D119">
        <v>1020.840881</v>
      </c>
      <c r="E119">
        <v>673.09368900000004</v>
      </c>
      <c r="F119">
        <v>432.30310059999999</v>
      </c>
      <c r="G119">
        <v>431.48513789999998</v>
      </c>
      <c r="I119" s="19">
        <f t="shared" si="7"/>
        <v>588.53778039999997</v>
      </c>
      <c r="J119" s="19">
        <f t="shared" si="7"/>
        <v>241.60855110000006</v>
      </c>
      <c r="K119" s="19">
        <f t="shared" si="8"/>
        <v>419.41179462999992</v>
      </c>
      <c r="L119" s="20">
        <f t="shared" si="9"/>
        <v>1.7359145308412878</v>
      </c>
      <c r="M119" s="20">
        <f t="shared" si="12"/>
        <v>2.0020624730121694</v>
      </c>
      <c r="P119" s="18">
        <f t="shared" si="10"/>
        <v>-2.7502051642382628</v>
      </c>
    </row>
    <row r="120" spans="1:16" x14ac:dyDescent="0.15">
      <c r="A120" s="18">
        <v>59.5</v>
      </c>
      <c r="B120" s="18">
        <v>118</v>
      </c>
      <c r="D120">
        <v>1031.3133539999999</v>
      </c>
      <c r="E120">
        <v>678.07769780000001</v>
      </c>
      <c r="F120">
        <v>431.95764159999999</v>
      </c>
      <c r="G120">
        <v>431.01864619999998</v>
      </c>
      <c r="I120" s="19">
        <f t="shared" si="7"/>
        <v>599.3557123999999</v>
      </c>
      <c r="J120" s="19">
        <f t="shared" si="7"/>
        <v>247.05905160000003</v>
      </c>
      <c r="K120" s="19">
        <f t="shared" si="8"/>
        <v>426.41437627999989</v>
      </c>
      <c r="L120" s="20">
        <f t="shared" si="9"/>
        <v>1.7259613583006235</v>
      </c>
      <c r="M120" s="20">
        <f t="shared" si="12"/>
        <v>1.9943647915068516</v>
      </c>
      <c r="P120" s="18">
        <f t="shared" si="10"/>
        <v>-3.1241185446618527</v>
      </c>
    </row>
    <row r="121" spans="1:16" x14ac:dyDescent="0.15">
      <c r="A121" s="18">
        <v>60</v>
      </c>
      <c r="B121" s="18">
        <v>119</v>
      </c>
      <c r="D121">
        <v>1010.443298</v>
      </c>
      <c r="E121">
        <v>667.79821779999997</v>
      </c>
      <c r="F121">
        <v>432.72897339999997</v>
      </c>
      <c r="G121">
        <v>431.80706789999999</v>
      </c>
      <c r="I121" s="19">
        <f t="shared" si="7"/>
        <v>577.71432460000005</v>
      </c>
      <c r="J121" s="19">
        <f t="shared" si="7"/>
        <v>235.99114989999998</v>
      </c>
      <c r="K121" s="19">
        <f t="shared" si="8"/>
        <v>412.52051967000011</v>
      </c>
      <c r="L121" s="20">
        <f t="shared" si="9"/>
        <v>1.7480338556967223</v>
      </c>
      <c r="M121" s="20">
        <f t="shared" si="12"/>
        <v>2.0186927799382972</v>
      </c>
      <c r="P121" s="18">
        <f t="shared" si="10"/>
        <v>-1.9423912431329931</v>
      </c>
    </row>
    <row r="122" spans="1:16" x14ac:dyDescent="0.15">
      <c r="A122" s="18">
        <v>60.5</v>
      </c>
      <c r="B122" s="18">
        <v>120</v>
      </c>
      <c r="D122">
        <v>1030.6861570000001</v>
      </c>
      <c r="E122">
        <v>675.46380620000002</v>
      </c>
      <c r="F122">
        <v>432.52011110000001</v>
      </c>
      <c r="G122">
        <v>431.71438599999999</v>
      </c>
      <c r="I122" s="19">
        <f t="shared" si="7"/>
        <v>598.16604590000009</v>
      </c>
      <c r="J122" s="19">
        <f t="shared" si="7"/>
        <v>243.74942020000003</v>
      </c>
      <c r="K122" s="19">
        <f t="shared" si="8"/>
        <v>427.54145176000009</v>
      </c>
      <c r="L122" s="20">
        <f t="shared" si="9"/>
        <v>1.7540203845785396</v>
      </c>
      <c r="M122" s="20">
        <f t="shared" si="12"/>
        <v>2.0269347998554608</v>
      </c>
      <c r="P122" s="18">
        <f t="shared" si="10"/>
        <v>-1.5420367303337585</v>
      </c>
    </row>
    <row r="123" spans="1:16" x14ac:dyDescent="0.15">
      <c r="A123" s="18">
        <v>61</v>
      </c>
      <c r="B123" s="18">
        <v>121</v>
      </c>
      <c r="D123">
        <v>1011.691772</v>
      </c>
      <c r="E123">
        <v>669.05133060000003</v>
      </c>
      <c r="F123">
        <v>431.7021484</v>
      </c>
      <c r="G123">
        <v>431.12802119999998</v>
      </c>
      <c r="I123" s="19">
        <f t="shared" si="7"/>
        <v>579.98962359999996</v>
      </c>
      <c r="J123" s="19">
        <f t="shared" si="7"/>
        <v>237.92330940000005</v>
      </c>
      <c r="K123" s="19">
        <f t="shared" si="8"/>
        <v>413.44330701999991</v>
      </c>
      <c r="L123" s="20">
        <f t="shared" si="9"/>
        <v>1.7377166956135144</v>
      </c>
      <c r="M123" s="20">
        <f t="shared" si="12"/>
        <v>2.0128866019257821</v>
      </c>
      <c r="P123" s="18">
        <f t="shared" si="10"/>
        <v>-2.2244252096592603</v>
      </c>
    </row>
    <row r="124" spans="1:16" x14ac:dyDescent="0.15">
      <c r="A124" s="18">
        <v>61.5</v>
      </c>
      <c r="B124" s="18">
        <v>122</v>
      </c>
      <c r="D124">
        <v>1031.751953</v>
      </c>
      <c r="E124">
        <v>677.37390140000002</v>
      </c>
      <c r="F124">
        <v>432.91839599999997</v>
      </c>
      <c r="G124">
        <v>432.05886839999999</v>
      </c>
      <c r="I124" s="19">
        <f t="shared" si="7"/>
        <v>598.83355699999993</v>
      </c>
      <c r="J124" s="19">
        <f t="shared" si="7"/>
        <v>245.31503300000003</v>
      </c>
      <c r="K124" s="19">
        <f t="shared" si="8"/>
        <v>427.11303389999989</v>
      </c>
      <c r="L124" s="20">
        <f t="shared" si="9"/>
        <v>1.7410797401070803</v>
      </c>
      <c r="M124" s="20">
        <f t="shared" si="12"/>
        <v>2.0185051374546945</v>
      </c>
      <c r="P124" s="18">
        <f t="shared" si="10"/>
        <v>-1.9515059402410113</v>
      </c>
    </row>
    <row r="125" spans="1:16" x14ac:dyDescent="0.15">
      <c r="A125" s="18">
        <v>62</v>
      </c>
      <c r="B125" s="18">
        <v>123</v>
      </c>
      <c r="D125">
        <v>997.80364989999998</v>
      </c>
      <c r="E125">
        <v>662.69775389999995</v>
      </c>
      <c r="F125">
        <v>432.42083739999998</v>
      </c>
      <c r="G125">
        <v>431.43209839999997</v>
      </c>
      <c r="I125" s="19">
        <f t="shared" si="7"/>
        <v>565.3828125</v>
      </c>
      <c r="J125" s="19">
        <f t="shared" si="7"/>
        <v>231.26565549999998</v>
      </c>
      <c r="K125" s="19">
        <f t="shared" si="8"/>
        <v>403.49685365000005</v>
      </c>
      <c r="L125" s="20">
        <f t="shared" si="9"/>
        <v>1.7447331415364444</v>
      </c>
      <c r="M125" s="20">
        <f t="shared" si="12"/>
        <v>2.0244140299194049</v>
      </c>
      <c r="P125" s="18">
        <f t="shared" si="10"/>
        <v>-1.6644826391973129</v>
      </c>
    </row>
    <row r="126" spans="1:16" x14ac:dyDescent="0.15">
      <c r="A126" s="18">
        <v>62.5</v>
      </c>
      <c r="B126" s="18">
        <v>124</v>
      </c>
      <c r="D126">
        <v>1096.561279</v>
      </c>
      <c r="E126">
        <v>701.61444089999998</v>
      </c>
      <c r="F126">
        <v>431.98019410000001</v>
      </c>
      <c r="G126">
        <v>431.17135619999999</v>
      </c>
      <c r="I126" s="19">
        <f t="shared" si="7"/>
        <v>664.58108489999995</v>
      </c>
      <c r="J126" s="19">
        <f t="shared" si="7"/>
        <v>270.44308469999999</v>
      </c>
      <c r="K126" s="19">
        <f t="shared" si="8"/>
        <v>475.27092560999995</v>
      </c>
      <c r="L126" s="20">
        <f t="shared" si="9"/>
        <v>1.7573787332636499</v>
      </c>
      <c r="M126" s="20">
        <f t="shared" si="12"/>
        <v>2.0393151126819569</v>
      </c>
      <c r="P126" s="18">
        <f t="shared" si="10"/>
        <v>-0.94066544516708595</v>
      </c>
    </row>
    <row r="127" spans="1:16" x14ac:dyDescent="0.15">
      <c r="A127" s="18">
        <v>63</v>
      </c>
      <c r="B127" s="18">
        <v>125</v>
      </c>
      <c r="D127">
        <v>1007.8076170000001</v>
      </c>
      <c r="E127">
        <v>664.5721436</v>
      </c>
      <c r="F127">
        <v>432.71051030000001</v>
      </c>
      <c r="G127">
        <v>431.9463806</v>
      </c>
      <c r="I127" s="19">
        <f t="shared" si="7"/>
        <v>575.09710670000004</v>
      </c>
      <c r="J127" s="19">
        <f t="shared" si="7"/>
        <v>232.62576300000001</v>
      </c>
      <c r="K127" s="19">
        <f t="shared" si="8"/>
        <v>412.25907260000008</v>
      </c>
      <c r="L127" s="20">
        <f t="shared" si="9"/>
        <v>1.7721986906497544</v>
      </c>
      <c r="M127" s="20">
        <f t="shared" si="12"/>
        <v>2.0563905611034077</v>
      </c>
      <c r="P127" s="18">
        <f t="shared" si="10"/>
        <v>-0.11122886259315684</v>
      </c>
    </row>
    <row r="128" spans="1:16" x14ac:dyDescent="0.15">
      <c r="A128" s="18">
        <v>63.5</v>
      </c>
      <c r="B128" s="18">
        <v>126</v>
      </c>
      <c r="D128">
        <v>1082.9140629999999</v>
      </c>
      <c r="E128">
        <v>694.02069089999998</v>
      </c>
      <c r="F128">
        <v>432.28851320000001</v>
      </c>
      <c r="G128">
        <v>431.36544800000001</v>
      </c>
      <c r="I128" s="19">
        <f t="shared" si="7"/>
        <v>650.62554979999993</v>
      </c>
      <c r="J128" s="19">
        <f t="shared" si="7"/>
        <v>262.65524289999996</v>
      </c>
      <c r="K128" s="19">
        <f t="shared" si="8"/>
        <v>466.76687976999995</v>
      </c>
      <c r="L128" s="20">
        <f t="shared" si="9"/>
        <v>1.7771085572722067</v>
      </c>
      <c r="M128" s="20">
        <f t="shared" si="12"/>
        <v>2.0635559187612067</v>
      </c>
      <c r="P128" s="18">
        <f t="shared" si="10"/>
        <v>0.23682699057780129</v>
      </c>
    </row>
    <row r="129" spans="1:16" x14ac:dyDescent="0.15">
      <c r="A129" s="18">
        <v>64</v>
      </c>
      <c r="B129" s="18">
        <v>127</v>
      </c>
      <c r="D129">
        <v>1018.176392</v>
      </c>
      <c r="E129">
        <v>669.0372314</v>
      </c>
      <c r="F129">
        <v>432.7355652</v>
      </c>
      <c r="G129">
        <v>432.06567380000001</v>
      </c>
      <c r="I129" s="19">
        <f t="shared" si="7"/>
        <v>585.44082679999997</v>
      </c>
      <c r="J129" s="19">
        <f t="shared" si="7"/>
        <v>236.97155759999998</v>
      </c>
      <c r="K129" s="19">
        <f t="shared" si="8"/>
        <v>419.56073648</v>
      </c>
      <c r="L129" s="20">
        <f t="shared" si="9"/>
        <v>1.7705109454030108</v>
      </c>
      <c r="M129" s="20">
        <f t="shared" si="12"/>
        <v>2.0592137979273573</v>
      </c>
      <c r="P129" s="18">
        <f t="shared" si="10"/>
        <v>2.5909316461156576E-2</v>
      </c>
    </row>
    <row r="130" spans="1:16" x14ac:dyDescent="0.15">
      <c r="A130" s="18">
        <v>64.5</v>
      </c>
      <c r="B130" s="18">
        <v>128</v>
      </c>
      <c r="D130">
        <v>1032.8873289999999</v>
      </c>
      <c r="E130">
        <v>674.65771480000001</v>
      </c>
      <c r="F130">
        <v>432.62600709999998</v>
      </c>
      <c r="G130">
        <v>431.9492798</v>
      </c>
      <c r="I130" s="19">
        <f t="shared" ref="I130:J152" si="13">D130-F130</f>
        <v>600.26132189999998</v>
      </c>
      <c r="J130" s="19">
        <f t="shared" si="13"/>
        <v>242.70843500000001</v>
      </c>
      <c r="K130" s="19">
        <f t="shared" ref="K130:K152" si="14">I130-0.7*J130</f>
        <v>430.36541739999996</v>
      </c>
      <c r="L130" s="20">
        <f t="shared" ref="L130:L152" si="15">K130/J130</f>
        <v>1.7731786594067072</v>
      </c>
      <c r="M130" s="20">
        <f t="shared" si="12"/>
        <v>2.0641370029664001</v>
      </c>
      <c r="P130" s="18">
        <f t="shared" si="10"/>
        <v>0.26505304271110003</v>
      </c>
    </row>
    <row r="131" spans="1:16" x14ac:dyDescent="0.15">
      <c r="A131" s="18">
        <v>65</v>
      </c>
      <c r="B131" s="18">
        <v>129</v>
      </c>
      <c r="D131">
        <v>1025.9025879999999</v>
      </c>
      <c r="E131">
        <v>674.3673096</v>
      </c>
      <c r="F131">
        <v>431.60461429999998</v>
      </c>
      <c r="G131">
        <v>431.03204349999999</v>
      </c>
      <c r="I131" s="19">
        <f t="shared" si="13"/>
        <v>594.29797369999994</v>
      </c>
      <c r="J131" s="19">
        <f t="shared" si="13"/>
        <v>243.33526610000001</v>
      </c>
      <c r="K131" s="19">
        <f t="shared" si="14"/>
        <v>423.96328742999992</v>
      </c>
      <c r="L131" s="20">
        <f t="shared" si="15"/>
        <v>1.7423010409669506</v>
      </c>
      <c r="M131" s="20">
        <f t="shared" si="12"/>
        <v>2.0355148755619901</v>
      </c>
      <c r="P131" s="18">
        <f t="shared" si="10"/>
        <v>-1.1252612233837285</v>
      </c>
    </row>
    <row r="132" spans="1:16" x14ac:dyDescent="0.15">
      <c r="A132" s="18">
        <v>65.5</v>
      </c>
      <c r="B132" s="18">
        <v>130</v>
      </c>
      <c r="D132">
        <v>1046.011475</v>
      </c>
      <c r="E132">
        <v>683.24804689999996</v>
      </c>
      <c r="F132">
        <v>432.45462040000001</v>
      </c>
      <c r="G132">
        <v>431.69381709999999</v>
      </c>
      <c r="I132" s="19">
        <f t="shared" si="13"/>
        <v>613.55685459999995</v>
      </c>
      <c r="J132" s="19">
        <f t="shared" si="13"/>
        <v>251.55422979999997</v>
      </c>
      <c r="K132" s="19">
        <f t="shared" si="14"/>
        <v>437.46889374</v>
      </c>
      <c r="L132" s="20">
        <f t="shared" si="15"/>
        <v>1.7390639548689475</v>
      </c>
      <c r="M132" s="20">
        <f t="shared" si="12"/>
        <v>2.0345332804993332</v>
      </c>
      <c r="P132" s="18">
        <f t="shared" si="10"/>
        <v>-1.1729420124410002</v>
      </c>
    </row>
    <row r="133" spans="1:16" x14ac:dyDescent="0.15">
      <c r="A133" s="18">
        <v>66</v>
      </c>
      <c r="B133" s="18">
        <v>131</v>
      </c>
      <c r="D133">
        <v>1094.1999510000001</v>
      </c>
      <c r="E133">
        <v>699.98211670000001</v>
      </c>
      <c r="F133">
        <v>432.81677250000001</v>
      </c>
      <c r="G133">
        <v>431.89743040000002</v>
      </c>
      <c r="I133" s="19">
        <f t="shared" si="13"/>
        <v>661.38317849999999</v>
      </c>
      <c r="J133" s="19">
        <f t="shared" si="13"/>
        <v>268.08468629999999</v>
      </c>
      <c r="K133" s="19">
        <f t="shared" si="14"/>
        <v>473.72389809000003</v>
      </c>
      <c r="L133" s="20">
        <f t="shared" si="15"/>
        <v>1.7670681030988828</v>
      </c>
      <c r="M133" s="20">
        <f t="shared" si="12"/>
        <v>2.0647929197646149</v>
      </c>
      <c r="P133" s="18">
        <f t="shared" si="10"/>
        <v>0.29691407348090587</v>
      </c>
    </row>
    <row r="134" spans="1:16" x14ac:dyDescent="0.15">
      <c r="A134" s="18">
        <v>66.5</v>
      </c>
      <c r="B134" s="18">
        <v>132</v>
      </c>
      <c r="D134">
        <v>1069.4727780000001</v>
      </c>
      <c r="E134">
        <v>689.42712400000005</v>
      </c>
      <c r="F134">
        <v>432.2158508</v>
      </c>
      <c r="G134">
        <v>431.30328370000001</v>
      </c>
      <c r="I134" s="19">
        <f t="shared" si="13"/>
        <v>637.25692720000006</v>
      </c>
      <c r="J134" s="19">
        <f t="shared" si="13"/>
        <v>258.12384030000004</v>
      </c>
      <c r="K134" s="19">
        <f t="shared" si="14"/>
        <v>456.57023899000001</v>
      </c>
      <c r="L134" s="20">
        <f t="shared" si="15"/>
        <v>1.7688030615822197</v>
      </c>
      <c r="M134" s="20">
        <f t="shared" si="12"/>
        <v>2.0687833692832984</v>
      </c>
      <c r="P134" s="18">
        <f t="shared" ref="P134:P152" si="16">(M134-$O$2)/$O$2*100</f>
        <v>0.49074938193188261</v>
      </c>
    </row>
    <row r="135" spans="1:16" x14ac:dyDescent="0.15">
      <c r="A135" s="18">
        <v>67</v>
      </c>
      <c r="B135" s="18">
        <v>133</v>
      </c>
      <c r="D135">
        <v>1066.156616</v>
      </c>
      <c r="E135">
        <v>686.57794190000004</v>
      </c>
      <c r="F135">
        <v>432.7724915</v>
      </c>
      <c r="G135">
        <v>431.86575319999997</v>
      </c>
      <c r="I135" s="19">
        <f t="shared" si="13"/>
        <v>633.38412449999998</v>
      </c>
      <c r="J135" s="19">
        <f t="shared" si="13"/>
        <v>254.71218870000007</v>
      </c>
      <c r="K135" s="19">
        <f t="shared" si="14"/>
        <v>455.08559240999995</v>
      </c>
      <c r="L135" s="20">
        <f t="shared" si="15"/>
        <v>1.7866659414010202</v>
      </c>
      <c r="M135" s="20">
        <f t="shared" si="12"/>
        <v>2.0889017401374455</v>
      </c>
      <c r="P135" s="18">
        <f t="shared" si="16"/>
        <v>1.4679953292333854</v>
      </c>
    </row>
    <row r="136" spans="1:16" x14ac:dyDescent="0.15">
      <c r="A136" s="18">
        <v>67.5</v>
      </c>
      <c r="B136" s="18">
        <v>134</v>
      </c>
      <c r="D136">
        <v>1060.780518</v>
      </c>
      <c r="E136">
        <v>683.57116699999995</v>
      </c>
      <c r="F136">
        <v>433.19177250000001</v>
      </c>
      <c r="G136">
        <v>432.47814940000001</v>
      </c>
      <c r="I136" s="19">
        <f t="shared" si="13"/>
        <v>627.58874549999996</v>
      </c>
      <c r="J136" s="19">
        <f t="shared" si="13"/>
        <v>251.09301759999994</v>
      </c>
      <c r="K136" s="19">
        <f t="shared" si="14"/>
        <v>451.82363318</v>
      </c>
      <c r="L136" s="20">
        <f t="shared" si="15"/>
        <v>1.79942730984169</v>
      </c>
      <c r="M136" s="20">
        <f t="shared" si="12"/>
        <v>2.1039185996134613</v>
      </c>
      <c r="P136" s="18">
        <f t="shared" si="16"/>
        <v>2.1974363545790152</v>
      </c>
    </row>
    <row r="137" spans="1:16" x14ac:dyDescent="0.15">
      <c r="A137" s="18">
        <v>68</v>
      </c>
      <c r="B137" s="18">
        <v>135</v>
      </c>
      <c r="D137">
        <v>1060.3596190000001</v>
      </c>
      <c r="E137">
        <v>684.78955080000003</v>
      </c>
      <c r="F137">
        <v>433.09829710000002</v>
      </c>
      <c r="G137">
        <v>432.3747864</v>
      </c>
      <c r="I137" s="19">
        <f t="shared" si="13"/>
        <v>627.26132189999998</v>
      </c>
      <c r="J137" s="19">
        <f t="shared" si="13"/>
        <v>252.41476440000002</v>
      </c>
      <c r="K137" s="19">
        <f t="shared" si="14"/>
        <v>450.57098681999997</v>
      </c>
      <c r="L137" s="20">
        <f t="shared" si="15"/>
        <v>1.785042122599386</v>
      </c>
      <c r="M137" s="20">
        <f t="shared" si="12"/>
        <v>2.091788903406504</v>
      </c>
      <c r="P137" s="18">
        <f t="shared" si="16"/>
        <v>1.6082387229127333</v>
      </c>
    </row>
    <row r="138" spans="1:16" x14ac:dyDescent="0.15">
      <c r="A138" s="18">
        <v>68.5</v>
      </c>
      <c r="B138" s="18">
        <v>136</v>
      </c>
      <c r="D138">
        <v>1016</v>
      </c>
      <c r="E138">
        <v>668.17211910000003</v>
      </c>
      <c r="F138">
        <v>432.13290410000002</v>
      </c>
      <c r="G138">
        <v>431.30834959999999</v>
      </c>
      <c r="I138" s="19">
        <f t="shared" si="13"/>
        <v>583.86709589999998</v>
      </c>
      <c r="J138" s="19">
        <f t="shared" si="13"/>
        <v>236.86376950000005</v>
      </c>
      <c r="K138" s="19">
        <f t="shared" si="14"/>
        <v>418.06245724999997</v>
      </c>
      <c r="L138" s="20">
        <f t="shared" si="15"/>
        <v>1.7649911513799492</v>
      </c>
      <c r="M138" s="20">
        <f t="shared" si="12"/>
        <v>2.0739934232224138</v>
      </c>
      <c r="P138" s="18">
        <f t="shared" si="16"/>
        <v>0.74382673765490681</v>
      </c>
    </row>
    <row r="139" spans="1:16" x14ac:dyDescent="0.15">
      <c r="A139" s="18">
        <v>69</v>
      </c>
      <c r="B139" s="18">
        <v>137</v>
      </c>
      <c r="D139">
        <v>1055.1304929999999</v>
      </c>
      <c r="E139">
        <v>684.64544679999995</v>
      </c>
      <c r="F139">
        <v>432.21798710000002</v>
      </c>
      <c r="G139">
        <v>431.42413329999999</v>
      </c>
      <c r="I139" s="19">
        <f t="shared" si="13"/>
        <v>622.91250589999981</v>
      </c>
      <c r="J139" s="19">
        <f t="shared" si="13"/>
        <v>253.22131349999995</v>
      </c>
      <c r="K139" s="19">
        <f t="shared" si="14"/>
        <v>445.65758644999983</v>
      </c>
      <c r="L139" s="20">
        <f t="shared" si="15"/>
        <v>1.7599529055835179</v>
      </c>
      <c r="M139" s="20">
        <f t="shared" si="12"/>
        <v>2.0712106684613287</v>
      </c>
      <c r="P139" s="18">
        <f t="shared" si="16"/>
        <v>0.60865496692259913</v>
      </c>
    </row>
    <row r="140" spans="1:16" x14ac:dyDescent="0.15">
      <c r="A140" s="18">
        <v>69.5</v>
      </c>
      <c r="B140" s="18">
        <v>138</v>
      </c>
      <c r="D140">
        <v>1056.681763</v>
      </c>
      <c r="E140">
        <v>686.14935300000002</v>
      </c>
      <c r="F140">
        <v>432.86981200000002</v>
      </c>
      <c r="G140">
        <v>432.22070309999998</v>
      </c>
      <c r="I140" s="19">
        <f t="shared" si="13"/>
        <v>623.81195100000002</v>
      </c>
      <c r="J140" s="19">
        <f t="shared" si="13"/>
        <v>253.92864990000004</v>
      </c>
      <c r="K140" s="19">
        <f t="shared" si="14"/>
        <v>446.06189606999999</v>
      </c>
      <c r="L140" s="20">
        <f t="shared" si="15"/>
        <v>1.756642648419799</v>
      </c>
      <c r="M140" s="20">
        <f t="shared" si="12"/>
        <v>2.0701559023329565</v>
      </c>
      <c r="P140" s="18">
        <f t="shared" si="16"/>
        <v>0.557419907594217</v>
      </c>
    </row>
    <row r="141" spans="1:16" x14ac:dyDescent="0.15">
      <c r="A141" s="18">
        <v>70</v>
      </c>
      <c r="B141" s="18">
        <v>139</v>
      </c>
      <c r="D141">
        <v>1015.236816</v>
      </c>
      <c r="E141">
        <v>671.78802489999998</v>
      </c>
      <c r="F141">
        <v>433.27938840000002</v>
      </c>
      <c r="G141">
        <v>432.5556641</v>
      </c>
      <c r="I141" s="19">
        <f t="shared" si="13"/>
        <v>581.95742759999996</v>
      </c>
      <c r="J141" s="19">
        <f t="shared" si="13"/>
        <v>239.23236079999998</v>
      </c>
      <c r="K141" s="19">
        <f t="shared" si="14"/>
        <v>414.49477503999998</v>
      </c>
      <c r="L141" s="20">
        <f t="shared" si="15"/>
        <v>1.7326032885096205</v>
      </c>
      <c r="M141" s="20">
        <f t="shared" si="12"/>
        <v>2.0483720334581244</v>
      </c>
      <c r="P141" s="18">
        <f t="shared" si="16"/>
        <v>-0.50072728179855341</v>
      </c>
    </row>
    <row r="142" spans="1:16" x14ac:dyDescent="0.15">
      <c r="A142" s="18">
        <v>70.5</v>
      </c>
      <c r="B142" s="18">
        <v>140</v>
      </c>
      <c r="D142">
        <v>1046.283203</v>
      </c>
      <c r="E142">
        <v>683.54449460000001</v>
      </c>
      <c r="F142">
        <v>432.22033690000001</v>
      </c>
      <c r="G142">
        <v>431.58596799999998</v>
      </c>
      <c r="I142" s="19">
        <f t="shared" si="13"/>
        <v>614.06286609999995</v>
      </c>
      <c r="J142" s="19">
        <f t="shared" si="13"/>
        <v>251.95852660000003</v>
      </c>
      <c r="K142" s="19">
        <f t="shared" si="14"/>
        <v>437.69189747999997</v>
      </c>
      <c r="L142" s="20">
        <f t="shared" si="15"/>
        <v>1.7371585053553806</v>
      </c>
      <c r="M142" s="20">
        <f t="shared" si="12"/>
        <v>2.0551827413392307</v>
      </c>
      <c r="P142" s="18">
        <f t="shared" si="16"/>
        <v>-0.16989847248203457</v>
      </c>
    </row>
    <row r="143" spans="1:16" x14ac:dyDescent="0.15">
      <c r="A143" s="18">
        <v>71</v>
      </c>
      <c r="B143" s="18">
        <v>141</v>
      </c>
      <c r="D143">
        <v>1048.4014890000001</v>
      </c>
      <c r="E143">
        <v>681.37292479999996</v>
      </c>
      <c r="F143">
        <v>433.24694820000002</v>
      </c>
      <c r="G143">
        <v>432.42858890000002</v>
      </c>
      <c r="I143" s="19">
        <f t="shared" si="13"/>
        <v>615.15454080000006</v>
      </c>
      <c r="J143" s="19">
        <f t="shared" si="13"/>
        <v>248.94433589999994</v>
      </c>
      <c r="K143" s="19">
        <f t="shared" si="14"/>
        <v>440.89350567000008</v>
      </c>
      <c r="L143" s="20">
        <f t="shared" si="15"/>
        <v>1.771052569145841</v>
      </c>
      <c r="M143" s="20">
        <f t="shared" si="12"/>
        <v>2.0913322961650378</v>
      </c>
      <c r="P143" s="18">
        <f t="shared" si="16"/>
        <v>1.586059115057487</v>
      </c>
    </row>
    <row r="144" spans="1:16" x14ac:dyDescent="0.15">
      <c r="A144" s="18">
        <v>71.5</v>
      </c>
      <c r="B144" s="18">
        <v>142</v>
      </c>
      <c r="D144">
        <v>1022.270813</v>
      </c>
      <c r="E144">
        <v>668.83691409999994</v>
      </c>
      <c r="F144">
        <v>433.80123900000001</v>
      </c>
      <c r="G144">
        <v>432.9990234</v>
      </c>
      <c r="I144" s="19">
        <f t="shared" si="13"/>
        <v>588.46957399999997</v>
      </c>
      <c r="J144" s="19">
        <f t="shared" si="13"/>
        <v>235.83789069999995</v>
      </c>
      <c r="K144" s="19">
        <f t="shared" si="14"/>
        <v>423.38305050999998</v>
      </c>
      <c r="L144" s="20">
        <f t="shared" si="15"/>
        <v>1.7952291264704738</v>
      </c>
      <c r="M144" s="20">
        <f t="shared" si="12"/>
        <v>2.1177643445250172</v>
      </c>
      <c r="P144" s="18">
        <f t="shared" si="16"/>
        <v>2.8699907179657149</v>
      </c>
    </row>
    <row r="145" spans="1:16" x14ac:dyDescent="0.15">
      <c r="A145" s="18">
        <v>72</v>
      </c>
      <c r="B145" s="18">
        <v>143</v>
      </c>
      <c r="D145">
        <v>997.86047359999998</v>
      </c>
      <c r="E145">
        <v>661.31542969999998</v>
      </c>
      <c r="F145">
        <v>432.80435180000001</v>
      </c>
      <c r="G145">
        <v>432.01611329999997</v>
      </c>
      <c r="I145" s="19">
        <f t="shared" si="13"/>
        <v>565.05612180000003</v>
      </c>
      <c r="J145" s="19">
        <f t="shared" si="13"/>
        <v>229.29931640000001</v>
      </c>
      <c r="K145" s="19">
        <f t="shared" si="14"/>
        <v>404.54660032000004</v>
      </c>
      <c r="L145" s="20">
        <f t="shared" si="15"/>
        <v>1.764273032608134</v>
      </c>
      <c r="M145" s="20">
        <f t="shared" si="12"/>
        <v>2.0890637416980238</v>
      </c>
      <c r="P145" s="18">
        <f t="shared" si="16"/>
        <v>1.4758645234976446</v>
      </c>
    </row>
    <row r="146" spans="1:16" x14ac:dyDescent="0.15">
      <c r="A146" s="18">
        <v>72.5</v>
      </c>
      <c r="B146" s="18">
        <v>144</v>
      </c>
      <c r="D146">
        <v>1033.9117429999999</v>
      </c>
      <c r="E146">
        <v>677.03594969999995</v>
      </c>
      <c r="F146">
        <v>432.15484620000001</v>
      </c>
      <c r="G146">
        <v>431.5461426</v>
      </c>
      <c r="I146" s="19">
        <f t="shared" si="13"/>
        <v>601.75689679999982</v>
      </c>
      <c r="J146" s="19">
        <f t="shared" si="13"/>
        <v>245.48980709999995</v>
      </c>
      <c r="K146" s="19">
        <f t="shared" si="14"/>
        <v>429.91403182999989</v>
      </c>
      <c r="L146" s="20">
        <f t="shared" si="15"/>
        <v>1.7512500291096607</v>
      </c>
      <c r="M146" s="20">
        <f t="shared" si="12"/>
        <v>2.0782962292348968</v>
      </c>
      <c r="P146" s="18">
        <f t="shared" si="16"/>
        <v>0.95283470197806164</v>
      </c>
    </row>
    <row r="147" spans="1:16" x14ac:dyDescent="0.15">
      <c r="A147" s="18">
        <v>73</v>
      </c>
      <c r="B147" s="18">
        <v>145</v>
      </c>
      <c r="D147">
        <v>1022.758728</v>
      </c>
      <c r="E147">
        <v>673.66088869999999</v>
      </c>
      <c r="F147">
        <v>433.18865970000002</v>
      </c>
      <c r="G147">
        <v>432.40277099999997</v>
      </c>
      <c r="I147" s="19">
        <f t="shared" si="13"/>
        <v>589.5700683</v>
      </c>
      <c r="J147" s="19">
        <f t="shared" si="13"/>
        <v>241.25811770000001</v>
      </c>
      <c r="K147" s="19">
        <f t="shared" si="14"/>
        <v>420.68938591</v>
      </c>
      <c r="L147" s="20">
        <f t="shared" si="15"/>
        <v>1.7437315267174529</v>
      </c>
      <c r="M147" s="20">
        <f t="shared" si="12"/>
        <v>2.0730332178780353</v>
      </c>
      <c r="P147" s="18">
        <f t="shared" si="16"/>
        <v>0.69718494999854341</v>
      </c>
    </row>
    <row r="148" spans="1:16" x14ac:dyDescent="0.15">
      <c r="A148" s="18">
        <v>73.5</v>
      </c>
      <c r="B148" s="18">
        <v>146</v>
      </c>
      <c r="D148">
        <v>1004.92926</v>
      </c>
      <c r="E148">
        <v>668.61407469999995</v>
      </c>
      <c r="F148">
        <v>432.5505981</v>
      </c>
      <c r="G148">
        <v>431.75247189999999</v>
      </c>
      <c r="I148" s="19">
        <f t="shared" si="13"/>
        <v>572.3786619</v>
      </c>
      <c r="J148" s="19">
        <f t="shared" si="13"/>
        <v>236.86160279999996</v>
      </c>
      <c r="K148" s="19">
        <f t="shared" si="14"/>
        <v>406.57553994</v>
      </c>
      <c r="L148" s="20">
        <f t="shared" si="15"/>
        <v>1.7165109715283919</v>
      </c>
      <c r="M148" s="20">
        <f t="shared" si="12"/>
        <v>2.048068153724321</v>
      </c>
      <c r="P148" s="18">
        <f t="shared" si="16"/>
        <v>-0.5154881807042978</v>
      </c>
    </row>
    <row r="149" spans="1:16" x14ac:dyDescent="0.15">
      <c r="A149" s="18">
        <v>74</v>
      </c>
      <c r="B149" s="18">
        <v>147</v>
      </c>
      <c r="D149">
        <v>1005.297363</v>
      </c>
      <c r="E149">
        <v>670.20483400000001</v>
      </c>
      <c r="F149">
        <v>432.79095460000002</v>
      </c>
      <c r="G149">
        <v>432.16806029999998</v>
      </c>
      <c r="I149" s="19">
        <f t="shared" si="13"/>
        <v>572.50640840000005</v>
      </c>
      <c r="J149" s="19">
        <f t="shared" si="13"/>
        <v>238.03677370000003</v>
      </c>
      <c r="K149" s="19">
        <f t="shared" si="14"/>
        <v>405.88066681000004</v>
      </c>
      <c r="L149" s="20">
        <f t="shared" si="15"/>
        <v>1.705117492986757</v>
      </c>
      <c r="M149" s="20">
        <f t="shared" si="12"/>
        <v>2.0389301662180324</v>
      </c>
      <c r="P149" s="18">
        <f t="shared" si="16"/>
        <v>-0.95936414470521103</v>
      </c>
    </row>
    <row r="150" spans="1:16" x14ac:dyDescent="0.15">
      <c r="A150" s="18">
        <v>74.5</v>
      </c>
      <c r="B150" s="18">
        <v>148</v>
      </c>
      <c r="D150">
        <v>1002.580017</v>
      </c>
      <c r="E150">
        <v>668.80590819999998</v>
      </c>
      <c r="F150">
        <v>433.65921020000002</v>
      </c>
      <c r="G150">
        <v>432.86126710000002</v>
      </c>
      <c r="I150" s="19">
        <f t="shared" si="13"/>
        <v>568.92080680000004</v>
      </c>
      <c r="J150" s="19">
        <f t="shared" si="13"/>
        <v>235.94464109999996</v>
      </c>
      <c r="K150" s="19">
        <f t="shared" si="14"/>
        <v>403.75955803000011</v>
      </c>
      <c r="L150" s="20">
        <f t="shared" si="15"/>
        <v>1.7112469948358584</v>
      </c>
      <c r="M150" s="20">
        <f t="shared" si="12"/>
        <v>2.0473151591024803</v>
      </c>
      <c r="P150" s="18">
        <f t="shared" si="16"/>
        <v>-0.55206474785620596</v>
      </c>
    </row>
    <row r="151" spans="1:16" x14ac:dyDescent="0.15">
      <c r="A151" s="18">
        <v>75</v>
      </c>
      <c r="B151" s="18">
        <v>149</v>
      </c>
      <c r="D151">
        <v>984.31073000000004</v>
      </c>
      <c r="E151">
        <v>662.10589600000003</v>
      </c>
      <c r="F151">
        <v>433.28988650000002</v>
      </c>
      <c r="G151">
        <v>432.30892940000001</v>
      </c>
      <c r="I151" s="19">
        <f t="shared" si="13"/>
        <v>551.02084349999996</v>
      </c>
      <c r="J151" s="19">
        <f t="shared" si="13"/>
        <v>229.79696660000002</v>
      </c>
      <c r="K151" s="19">
        <f t="shared" si="14"/>
        <v>390.16296687999994</v>
      </c>
      <c r="L151" s="20">
        <f t="shared" si="15"/>
        <v>1.6978595176982632</v>
      </c>
      <c r="M151" s="20">
        <f t="shared" si="12"/>
        <v>2.0361831730002313</v>
      </c>
      <c r="P151" s="18">
        <f t="shared" si="16"/>
        <v>-1.092798805435079</v>
      </c>
    </row>
    <row r="152" spans="1:16" x14ac:dyDescent="0.15">
      <c r="A152" s="18">
        <v>75.5</v>
      </c>
      <c r="B152" s="18">
        <v>150</v>
      </c>
      <c r="D152">
        <v>989.02404790000003</v>
      </c>
      <c r="E152">
        <v>664.09722899999997</v>
      </c>
      <c r="F152">
        <v>432.05963129999998</v>
      </c>
      <c r="G152">
        <v>431.36953740000001</v>
      </c>
      <c r="I152" s="19">
        <f t="shared" si="13"/>
        <v>556.96441660000005</v>
      </c>
      <c r="J152" s="19">
        <f t="shared" si="13"/>
        <v>232.72769159999996</v>
      </c>
      <c r="K152" s="19">
        <f t="shared" si="14"/>
        <v>394.05503248000008</v>
      </c>
      <c r="L152" s="20">
        <f t="shared" si="15"/>
        <v>1.6932021701881572</v>
      </c>
      <c r="M152" s="20">
        <f t="shared" ref="M152" si="17">L152+ABS($N$2)*A152</f>
        <v>2.0337813165254719</v>
      </c>
      <c r="P152" s="18">
        <f t="shared" si="16"/>
        <v>-1.2094685160679706</v>
      </c>
    </row>
    <row r="153" spans="1:16" x14ac:dyDescent="0.15">
      <c r="D153">
        <v>990.24505620000002</v>
      </c>
      <c r="E153">
        <v>666.20727539999996</v>
      </c>
      <c r="F153">
        <v>432.41714480000002</v>
      </c>
      <c r="G153">
        <v>431.84728999999999</v>
      </c>
      <c r="I153" s="19"/>
      <c r="J153" s="19"/>
      <c r="K153" s="19"/>
      <c r="L153" s="20"/>
      <c r="M153" s="20"/>
    </row>
    <row r="154" spans="1:16" x14ac:dyDescent="0.15">
      <c r="D154">
        <v>1051.020264</v>
      </c>
      <c r="E154">
        <v>688.38159180000002</v>
      </c>
      <c r="F154">
        <v>433.51098630000001</v>
      </c>
      <c r="G154">
        <v>432.59082030000002</v>
      </c>
      <c r="I154" s="19"/>
      <c r="J154" s="19"/>
      <c r="K154" s="19"/>
      <c r="L154" s="20"/>
      <c r="M154" s="20"/>
    </row>
    <row r="155" spans="1:16" x14ac:dyDescent="0.15">
      <c r="D155">
        <v>1039.0157469999999</v>
      </c>
      <c r="E155">
        <v>681.76489260000005</v>
      </c>
      <c r="F155">
        <v>432.98153689999998</v>
      </c>
      <c r="G155">
        <v>432.13891599999999</v>
      </c>
      <c r="I155" s="19"/>
      <c r="J155" s="19"/>
      <c r="K155" s="19"/>
      <c r="L155" s="20"/>
      <c r="M155" s="20"/>
    </row>
    <row r="156" spans="1:16" x14ac:dyDescent="0.15">
      <c r="D156">
        <v>1013.778992</v>
      </c>
      <c r="E156">
        <v>671.15722659999994</v>
      </c>
      <c r="F156">
        <v>431.91665649999999</v>
      </c>
      <c r="G156">
        <v>431.16146850000001</v>
      </c>
      <c r="I156" s="19"/>
      <c r="J156" s="19"/>
      <c r="K156" s="19"/>
      <c r="L156" s="20"/>
      <c r="M156" s="20"/>
    </row>
    <row r="157" spans="1:16" x14ac:dyDescent="0.15">
      <c r="D157">
        <v>1002.42749</v>
      </c>
      <c r="E157">
        <v>666.82958980000001</v>
      </c>
      <c r="F157">
        <v>433.44415279999998</v>
      </c>
      <c r="G157">
        <v>432.79736329999997</v>
      </c>
      <c r="I157" s="19"/>
      <c r="J157" s="19"/>
      <c r="K157" s="19"/>
      <c r="L157" s="20"/>
      <c r="M157" s="20"/>
    </row>
    <row r="158" spans="1:16" x14ac:dyDescent="0.15">
      <c r="D158">
        <v>986.83526610000001</v>
      </c>
      <c r="E158">
        <v>659.06243900000004</v>
      </c>
      <c r="F158">
        <v>432.66601559999998</v>
      </c>
      <c r="G158">
        <v>431.70352170000001</v>
      </c>
      <c r="I158" s="19"/>
      <c r="J158" s="19"/>
      <c r="K158" s="19"/>
      <c r="L158" s="20"/>
      <c r="M158" s="20"/>
    </row>
    <row r="159" spans="1:16" x14ac:dyDescent="0.15">
      <c r="D159">
        <v>999.23864749999996</v>
      </c>
      <c r="E159">
        <v>666.1619263</v>
      </c>
      <c r="F159">
        <v>431.58694459999998</v>
      </c>
      <c r="G159">
        <v>431.16281129999999</v>
      </c>
      <c r="I159" s="19"/>
      <c r="J159" s="19"/>
      <c r="K159" s="19"/>
      <c r="L159" s="20"/>
      <c r="M159" s="20"/>
    </row>
    <row r="160" spans="1:16" x14ac:dyDescent="0.15">
      <c r="D160">
        <v>1002.609009</v>
      </c>
      <c r="E160">
        <v>670.05548099999999</v>
      </c>
      <c r="F160">
        <v>433.50613399999997</v>
      </c>
      <c r="G160">
        <v>432.55001829999998</v>
      </c>
      <c r="I160" s="19"/>
      <c r="J160" s="19"/>
      <c r="K160" s="19"/>
      <c r="L160" s="20"/>
      <c r="M160" s="20"/>
    </row>
    <row r="161" spans="4:13" x14ac:dyDescent="0.15">
      <c r="D161">
        <v>1011.339111</v>
      </c>
      <c r="E161">
        <v>675.35638429999995</v>
      </c>
      <c r="F161">
        <v>432.78881840000003</v>
      </c>
      <c r="G161">
        <v>432.10317989999999</v>
      </c>
      <c r="I161" s="19"/>
      <c r="J161" s="19"/>
      <c r="K161" s="19"/>
      <c r="L161" s="20"/>
      <c r="M161" s="20"/>
    </row>
    <row r="162" spans="4:13" x14ac:dyDescent="0.15">
      <c r="D162">
        <v>1015.491821</v>
      </c>
      <c r="E162">
        <v>677.62310790000004</v>
      </c>
      <c r="F162">
        <v>432.2010803</v>
      </c>
      <c r="G162">
        <v>431.69418330000002</v>
      </c>
      <c r="I162" s="19"/>
      <c r="J162" s="19"/>
      <c r="K162" s="19"/>
      <c r="L162" s="20"/>
      <c r="M162" s="20"/>
    </row>
    <row r="163" spans="4:13" x14ac:dyDescent="0.15">
      <c r="D163">
        <v>1011.6972050000001</v>
      </c>
      <c r="E163">
        <v>676.66784670000004</v>
      </c>
      <c r="F163">
        <v>433.64291379999997</v>
      </c>
      <c r="G163">
        <v>432.85876459999997</v>
      </c>
      <c r="I163" s="19"/>
      <c r="J163" s="19"/>
      <c r="K163" s="19"/>
      <c r="L163" s="20"/>
      <c r="M163" s="20"/>
    </row>
    <row r="164" spans="4:13" x14ac:dyDescent="0.15">
      <c r="D164">
        <v>1026.5954589999999</v>
      </c>
      <c r="E164">
        <v>682.19708249999996</v>
      </c>
      <c r="F164">
        <v>433.33010860000002</v>
      </c>
      <c r="G164">
        <v>432.39419559999999</v>
      </c>
      <c r="I164" s="19"/>
      <c r="J164" s="19"/>
      <c r="K164" s="19"/>
      <c r="L164" s="20"/>
      <c r="M164" s="20"/>
    </row>
    <row r="165" spans="4:13" x14ac:dyDescent="0.15">
      <c r="D165">
        <v>978.25897220000002</v>
      </c>
      <c r="E165">
        <v>663.48956299999998</v>
      </c>
      <c r="F165">
        <v>432.33532709999997</v>
      </c>
      <c r="G165">
        <v>431.53875729999999</v>
      </c>
      <c r="I165" s="19"/>
      <c r="J165" s="19"/>
      <c r="K165" s="19"/>
      <c r="L165" s="20"/>
      <c r="M165" s="20"/>
    </row>
    <row r="166" spans="4:13" x14ac:dyDescent="0.15">
      <c r="D166">
        <v>1004.070923</v>
      </c>
      <c r="E166">
        <v>674.68121340000005</v>
      </c>
      <c r="F166">
        <v>432.58792110000002</v>
      </c>
      <c r="G166">
        <v>431.85583500000001</v>
      </c>
      <c r="I166" s="19"/>
      <c r="J166" s="19"/>
      <c r="K166" s="19"/>
      <c r="L166" s="20"/>
      <c r="M166" s="20"/>
    </row>
    <row r="167" spans="4:13" x14ac:dyDescent="0.15">
      <c r="D167">
        <v>990.25561519999997</v>
      </c>
      <c r="E167">
        <v>670.20367429999999</v>
      </c>
      <c r="F167">
        <v>433.67727660000003</v>
      </c>
      <c r="G167">
        <v>432.8074646</v>
      </c>
      <c r="I167" s="19"/>
      <c r="J167" s="19"/>
      <c r="K167" s="19"/>
      <c r="L167" s="20"/>
      <c r="M167" s="20"/>
    </row>
    <row r="168" spans="4:13" x14ac:dyDescent="0.15">
      <c r="D168">
        <v>991.85876459999997</v>
      </c>
      <c r="E168">
        <v>671.87420650000001</v>
      </c>
      <c r="F168">
        <v>432.6495056</v>
      </c>
      <c r="G168">
        <v>431.99261469999999</v>
      </c>
      <c r="I168" s="19"/>
      <c r="J168" s="19"/>
      <c r="K168" s="19"/>
      <c r="L168" s="20"/>
      <c r="M168" s="20"/>
    </row>
    <row r="169" spans="4:13" x14ac:dyDescent="0.15">
      <c r="D169">
        <v>991.2403564</v>
      </c>
      <c r="E169">
        <v>673.54638669999997</v>
      </c>
      <c r="F169">
        <v>433.2440186</v>
      </c>
      <c r="G169">
        <v>432.33728029999997</v>
      </c>
      <c r="I169" s="19"/>
      <c r="J169" s="19"/>
      <c r="K169" s="19"/>
      <c r="L169" s="20"/>
      <c r="M169" s="20"/>
    </row>
    <row r="170" spans="4:13" x14ac:dyDescent="0.15">
      <c r="D170">
        <v>1000.653198</v>
      </c>
      <c r="E170">
        <v>676.40490720000003</v>
      </c>
      <c r="F170">
        <v>432.98950200000002</v>
      </c>
      <c r="G170">
        <v>431.95745849999997</v>
      </c>
      <c r="I170" s="19"/>
      <c r="J170" s="19"/>
      <c r="K170" s="19"/>
      <c r="L170" s="20"/>
      <c r="M170" s="20"/>
    </row>
    <row r="171" spans="4:13" x14ac:dyDescent="0.15">
      <c r="D171">
        <v>1011.248657</v>
      </c>
      <c r="E171">
        <v>680.49047849999999</v>
      </c>
      <c r="F171">
        <v>432.57760619999999</v>
      </c>
      <c r="G171">
        <v>431.98175049999998</v>
      </c>
      <c r="I171" s="19"/>
      <c r="J171" s="19"/>
      <c r="K171" s="19"/>
      <c r="L171" s="20"/>
      <c r="M171" s="20"/>
    </row>
    <row r="172" spans="4:13" x14ac:dyDescent="0.15">
      <c r="D172">
        <v>991.33813480000003</v>
      </c>
      <c r="E172">
        <v>671.39703369999995</v>
      </c>
      <c r="F172">
        <v>433.73751829999998</v>
      </c>
      <c r="G172">
        <v>432.94210820000001</v>
      </c>
      <c r="I172" s="19"/>
      <c r="J172" s="19"/>
      <c r="K172" s="19"/>
      <c r="L172" s="20"/>
      <c r="M172" s="20"/>
    </row>
    <row r="173" spans="4:13" x14ac:dyDescent="0.15">
      <c r="D173">
        <v>966.08105469999998</v>
      </c>
      <c r="E173">
        <v>661.82940670000005</v>
      </c>
      <c r="F173">
        <v>432.39788820000001</v>
      </c>
      <c r="G173">
        <v>431.85583500000001</v>
      </c>
      <c r="I173" s="19"/>
      <c r="J173" s="19"/>
      <c r="K173" s="19"/>
      <c r="L173" s="20"/>
      <c r="M173" s="20"/>
    </row>
    <row r="174" spans="4:13" x14ac:dyDescent="0.15">
      <c r="D174">
        <v>964.78839110000001</v>
      </c>
      <c r="E174">
        <v>661.56231690000004</v>
      </c>
      <c r="F174">
        <v>433.29959109999999</v>
      </c>
      <c r="G174">
        <v>432.76586909999997</v>
      </c>
      <c r="I174" s="19"/>
      <c r="J174" s="19"/>
      <c r="K174" s="19"/>
      <c r="L174" s="20"/>
      <c r="M174" s="20"/>
    </row>
    <row r="175" spans="4:13" x14ac:dyDescent="0.15">
      <c r="D175">
        <v>973.38482669999996</v>
      </c>
      <c r="E175">
        <v>666.70434569999998</v>
      </c>
      <c r="F175">
        <v>434.11541749999998</v>
      </c>
      <c r="G175">
        <v>433.33068850000001</v>
      </c>
      <c r="I175" s="19"/>
      <c r="J175" s="19"/>
      <c r="K175" s="19"/>
      <c r="L175" s="20"/>
      <c r="M175" s="20"/>
    </row>
    <row r="176" spans="4:13" x14ac:dyDescent="0.15">
      <c r="D176">
        <v>969.70568849999995</v>
      </c>
      <c r="E176">
        <v>665.46191409999994</v>
      </c>
      <c r="F176">
        <v>432.90188599999999</v>
      </c>
      <c r="G176">
        <v>432.00952150000001</v>
      </c>
      <c r="I176" s="19"/>
      <c r="J176" s="19"/>
      <c r="K176" s="19"/>
      <c r="L176" s="20"/>
      <c r="M176" s="20"/>
    </row>
    <row r="177" spans="4:13" x14ac:dyDescent="0.15">
      <c r="D177">
        <v>962.50238039999999</v>
      </c>
      <c r="E177">
        <v>661.51269530000002</v>
      </c>
      <c r="F177">
        <v>432.65203860000003</v>
      </c>
      <c r="G177">
        <v>432.02099609999999</v>
      </c>
      <c r="I177" s="19"/>
      <c r="J177" s="19"/>
      <c r="K177" s="19"/>
      <c r="L177" s="20"/>
      <c r="M177" s="20"/>
    </row>
    <row r="178" spans="4:13" x14ac:dyDescent="0.15">
      <c r="D178">
        <v>953.87774660000002</v>
      </c>
      <c r="E178">
        <v>659.21343990000003</v>
      </c>
      <c r="F178">
        <v>433.12338260000001</v>
      </c>
      <c r="G178">
        <v>432.50982670000002</v>
      </c>
      <c r="I178" s="19"/>
      <c r="J178" s="19"/>
      <c r="K178" s="19"/>
      <c r="L178" s="19"/>
    </row>
    <row r="179" spans="4:13" x14ac:dyDescent="0.15">
      <c r="D179">
        <v>971.3983154</v>
      </c>
      <c r="E179">
        <v>666.24713129999998</v>
      </c>
      <c r="F179">
        <v>433.7072144</v>
      </c>
      <c r="G179">
        <v>433.00115970000002</v>
      </c>
      <c r="I179" s="19"/>
      <c r="J179" s="19"/>
      <c r="K179" s="19"/>
      <c r="L179" s="19"/>
    </row>
    <row r="180" spans="4:13" x14ac:dyDescent="0.15">
      <c r="D180">
        <v>952.67407230000003</v>
      </c>
      <c r="E180">
        <v>658.5584106</v>
      </c>
      <c r="F180">
        <v>433.3242798</v>
      </c>
      <c r="G180">
        <v>432.63201900000001</v>
      </c>
      <c r="I180" s="19"/>
      <c r="J180" s="19"/>
      <c r="K180" s="19"/>
      <c r="L180" s="19"/>
    </row>
    <row r="181" spans="4:13" x14ac:dyDescent="0.15">
      <c r="D181">
        <v>955.29638669999997</v>
      </c>
      <c r="E181">
        <v>660.13934329999995</v>
      </c>
      <c r="F181">
        <v>432.78063959999997</v>
      </c>
      <c r="G181">
        <v>432.08432010000001</v>
      </c>
      <c r="I181" s="19"/>
      <c r="J181" s="19"/>
      <c r="K181" s="19"/>
      <c r="L181" s="19"/>
    </row>
    <row r="182" spans="4:13" x14ac:dyDescent="0.15">
      <c r="D182">
        <v>954.83959960000004</v>
      </c>
      <c r="E182">
        <v>659.25274660000002</v>
      </c>
      <c r="F182">
        <v>433.60305790000001</v>
      </c>
      <c r="G182">
        <v>432.91470340000001</v>
      </c>
      <c r="I182" s="19"/>
      <c r="J182" s="19"/>
      <c r="K182" s="19"/>
      <c r="L182" s="19"/>
    </row>
    <row r="183" spans="4:13" x14ac:dyDescent="0.15">
      <c r="D183">
        <v>894.59356690000004</v>
      </c>
      <c r="E183">
        <v>633.72766109999998</v>
      </c>
      <c r="F183">
        <v>432.96151730000003</v>
      </c>
      <c r="G183">
        <v>432.25042719999999</v>
      </c>
      <c r="I183" s="19"/>
      <c r="J183" s="19"/>
      <c r="K183" s="19"/>
      <c r="L183" s="19"/>
    </row>
    <row r="184" spans="4:13" x14ac:dyDescent="0.15">
      <c r="D184">
        <v>982.12152100000003</v>
      </c>
      <c r="E184">
        <v>671.93133539999997</v>
      </c>
      <c r="F184">
        <v>432.85293580000001</v>
      </c>
      <c r="G184">
        <v>432.40878300000003</v>
      </c>
      <c r="I184" s="19"/>
      <c r="J184" s="19"/>
      <c r="K184" s="19"/>
      <c r="L184" s="19"/>
    </row>
    <row r="185" spans="4:13" x14ac:dyDescent="0.15">
      <c r="D185">
        <v>980.35375980000003</v>
      </c>
      <c r="E185">
        <v>668.81134029999998</v>
      </c>
      <c r="F185">
        <v>433.33865359999999</v>
      </c>
      <c r="G185">
        <v>432.69924930000002</v>
      </c>
      <c r="I185" s="19"/>
      <c r="J185" s="19"/>
      <c r="K185" s="19"/>
      <c r="L185" s="19"/>
    </row>
    <row r="186" spans="4:13" x14ac:dyDescent="0.15">
      <c r="D186">
        <v>975.23492429999999</v>
      </c>
      <c r="E186">
        <v>667.43316649999997</v>
      </c>
      <c r="F186">
        <v>432.50729369999999</v>
      </c>
      <c r="G186">
        <v>431.94229130000002</v>
      </c>
      <c r="I186" s="19"/>
      <c r="J186" s="19"/>
      <c r="K186" s="19"/>
      <c r="L186" s="19"/>
    </row>
    <row r="187" spans="4:13" x14ac:dyDescent="0.15">
      <c r="D187">
        <v>971.13543700000002</v>
      </c>
      <c r="E187">
        <v>664.72955320000005</v>
      </c>
      <c r="F187">
        <v>432.89196779999997</v>
      </c>
      <c r="G187">
        <v>432.46084589999998</v>
      </c>
      <c r="I187" s="19"/>
      <c r="J187" s="19"/>
      <c r="K187" s="19"/>
      <c r="L187" s="19"/>
    </row>
    <row r="188" spans="4:13" x14ac:dyDescent="0.15">
      <c r="D188">
        <v>971.22308350000003</v>
      </c>
      <c r="E188">
        <v>666.66333010000005</v>
      </c>
      <c r="F188">
        <v>434.04644780000001</v>
      </c>
      <c r="G188">
        <v>433.38507079999999</v>
      </c>
      <c r="I188" s="19"/>
      <c r="J188" s="19"/>
      <c r="K188" s="19"/>
      <c r="L188" s="19"/>
    </row>
    <row r="189" spans="4:13" x14ac:dyDescent="0.15">
      <c r="D189">
        <v>960.61560059999999</v>
      </c>
      <c r="E189">
        <v>663.84729000000004</v>
      </c>
      <c r="F189">
        <v>433.43170170000002</v>
      </c>
      <c r="G189">
        <v>433.00991820000002</v>
      </c>
      <c r="I189" s="19"/>
      <c r="J189" s="19"/>
      <c r="K189" s="19"/>
      <c r="L189" s="19"/>
    </row>
    <row r="190" spans="4:13" x14ac:dyDescent="0.15">
      <c r="D190">
        <v>973.5427856</v>
      </c>
      <c r="E190">
        <v>670.0938721</v>
      </c>
      <c r="F190">
        <v>433.1210327</v>
      </c>
      <c r="G190">
        <v>432.5906372</v>
      </c>
      <c r="I190" s="19"/>
      <c r="J190" s="19"/>
      <c r="K190" s="19"/>
      <c r="L190" s="19"/>
    </row>
    <row r="191" spans="4:13" x14ac:dyDescent="0.15">
      <c r="D191">
        <v>931.00830080000003</v>
      </c>
      <c r="E191">
        <v>652.03179929999999</v>
      </c>
      <c r="F191">
        <v>432.88595579999998</v>
      </c>
      <c r="G191">
        <v>432.32000729999999</v>
      </c>
      <c r="I191" s="19"/>
      <c r="J191" s="19"/>
      <c r="K191" s="19"/>
      <c r="L191" s="19"/>
    </row>
    <row r="192" spans="4:13" x14ac:dyDescent="0.15">
      <c r="D192">
        <v>954.35717769999997</v>
      </c>
      <c r="E192">
        <v>662.06750490000002</v>
      </c>
      <c r="F192">
        <v>434.13113399999997</v>
      </c>
      <c r="G192">
        <v>433.6054077</v>
      </c>
      <c r="I192" s="19"/>
      <c r="J192" s="19"/>
      <c r="K192" s="19"/>
      <c r="L192" s="19"/>
    </row>
    <row r="193" spans="4:12" x14ac:dyDescent="0.15">
      <c r="D193">
        <v>938.23358150000001</v>
      </c>
      <c r="E193">
        <v>655.96783449999998</v>
      </c>
      <c r="F193">
        <v>433.75091550000002</v>
      </c>
      <c r="G193">
        <v>433.24130250000002</v>
      </c>
      <c r="I193" s="19"/>
      <c r="J193" s="19"/>
      <c r="K193" s="19"/>
      <c r="L193" s="19"/>
    </row>
    <row r="194" spans="4:12" x14ac:dyDescent="0.15">
      <c r="D194">
        <v>949.34173580000004</v>
      </c>
      <c r="E194">
        <v>658.76489260000005</v>
      </c>
      <c r="F194">
        <v>433.12841800000001</v>
      </c>
      <c r="G194">
        <v>432.38897709999998</v>
      </c>
      <c r="I194" s="19"/>
      <c r="J194" s="19"/>
      <c r="K194" s="19"/>
      <c r="L194" s="19"/>
    </row>
    <row r="195" spans="4:12" x14ac:dyDescent="0.15">
      <c r="I195" s="19"/>
      <c r="J195" s="19"/>
      <c r="K195" s="19"/>
      <c r="L195" s="19"/>
    </row>
    <row r="196" spans="4:12" x14ac:dyDescent="0.15">
      <c r="I196" s="19"/>
      <c r="J196" s="19"/>
      <c r="K196" s="19"/>
      <c r="L196" s="19"/>
    </row>
    <row r="197" spans="4:12" x14ac:dyDescent="0.15">
      <c r="I197" s="19"/>
      <c r="J197" s="19"/>
      <c r="K197" s="19"/>
      <c r="L197" s="19"/>
    </row>
    <row r="198" spans="4:12" x14ac:dyDescent="0.15">
      <c r="I198" s="19"/>
      <c r="J198" s="19"/>
      <c r="K198" s="19"/>
      <c r="L198" s="19"/>
    </row>
    <row r="199" spans="4:12" x14ac:dyDescent="0.15">
      <c r="I199" s="19"/>
      <c r="J199" s="19"/>
      <c r="K199" s="19"/>
      <c r="L199" s="19"/>
    </row>
    <row r="200" spans="4:12" x14ac:dyDescent="0.15">
      <c r="I200" s="19"/>
      <c r="J200" s="19"/>
      <c r="K200" s="19"/>
      <c r="L200" s="19"/>
    </row>
    <row r="201" spans="4:12" x14ac:dyDescent="0.15">
      <c r="I201" s="19"/>
      <c r="J201" s="19"/>
      <c r="K201" s="19"/>
      <c r="L201" s="19"/>
    </row>
    <row r="202" spans="4:12" x14ac:dyDescent="0.15">
      <c r="I202" s="19"/>
      <c r="J202" s="19"/>
      <c r="K202" s="19"/>
      <c r="L202" s="19"/>
    </row>
    <row r="203" spans="4:12" x14ac:dyDescent="0.15">
      <c r="I203" s="19"/>
      <c r="J203" s="19"/>
      <c r="K203" s="19"/>
      <c r="L203" s="19"/>
    </row>
    <row r="204" spans="4:12" x14ac:dyDescent="0.15">
      <c r="I204" s="19"/>
      <c r="J204" s="19"/>
      <c r="K204" s="19"/>
      <c r="L204" s="19"/>
    </row>
    <row r="205" spans="4:12" x14ac:dyDescent="0.15">
      <c r="I205" s="19"/>
      <c r="J205" s="19"/>
      <c r="K205" s="19"/>
      <c r="L205" s="19"/>
    </row>
    <row r="206" spans="4:12" x14ac:dyDescent="0.15">
      <c r="I206" s="19"/>
      <c r="J206" s="19"/>
      <c r="K206" s="19"/>
      <c r="L206" s="19"/>
    </row>
    <row r="207" spans="4:12" x14ac:dyDescent="0.15">
      <c r="I207" s="19"/>
      <c r="J207" s="19"/>
      <c r="K207" s="19"/>
      <c r="L207" s="19"/>
    </row>
    <row r="208" spans="4:12" x14ac:dyDescent="0.15">
      <c r="I208" s="19"/>
      <c r="J208" s="19"/>
      <c r="K208" s="19"/>
      <c r="L208" s="19"/>
    </row>
    <row r="209" spans="9:12" x14ac:dyDescent="0.15">
      <c r="I209" s="19"/>
      <c r="J209" s="19"/>
      <c r="K209" s="19"/>
      <c r="L209" s="19"/>
    </row>
    <row r="210" spans="9:12" x14ac:dyDescent="0.15">
      <c r="I210" s="19"/>
      <c r="J210" s="19"/>
      <c r="K210" s="19"/>
      <c r="L210" s="19"/>
    </row>
    <row r="211" spans="9:12" x14ac:dyDescent="0.15">
      <c r="I211" s="19"/>
      <c r="J211" s="19"/>
      <c r="K211" s="19"/>
      <c r="L211" s="19"/>
    </row>
    <row r="212" spans="9:12" x14ac:dyDescent="0.15">
      <c r="I212" s="19"/>
      <c r="J212" s="19"/>
      <c r="K212" s="19"/>
      <c r="L212" s="19"/>
    </row>
    <row r="213" spans="9:12" x14ac:dyDescent="0.15">
      <c r="I213" s="19"/>
      <c r="J213" s="19"/>
      <c r="K213" s="19"/>
      <c r="L213" s="19"/>
    </row>
    <row r="214" spans="9:12" x14ac:dyDescent="0.15">
      <c r="I214" s="19"/>
      <c r="J214" s="19"/>
      <c r="K214" s="19"/>
      <c r="L214" s="19"/>
    </row>
    <row r="215" spans="9:12" x14ac:dyDescent="0.15">
      <c r="I215" s="19"/>
      <c r="J215" s="19"/>
      <c r="K215" s="19"/>
      <c r="L215" s="19"/>
    </row>
    <row r="216" spans="9:12" x14ac:dyDescent="0.15">
      <c r="I216" s="19"/>
      <c r="J216" s="19"/>
      <c r="K216" s="19"/>
      <c r="L216" s="19"/>
    </row>
    <row r="217" spans="9:12" x14ac:dyDescent="0.15">
      <c r="I217" s="19"/>
      <c r="J217" s="19"/>
      <c r="K217" s="19"/>
      <c r="L217" s="19"/>
    </row>
    <row r="218" spans="9:12" x14ac:dyDescent="0.15">
      <c r="I218" s="19"/>
      <c r="J218" s="19"/>
      <c r="K218" s="19"/>
      <c r="L218" s="19"/>
    </row>
    <row r="219" spans="9:12" x14ac:dyDescent="0.15">
      <c r="I219" s="19"/>
      <c r="J219" s="19"/>
      <c r="K219" s="19"/>
      <c r="L219" s="19"/>
    </row>
    <row r="220" spans="9:12" x14ac:dyDescent="0.15">
      <c r="I220" s="19"/>
      <c r="J220" s="19"/>
      <c r="K220" s="19"/>
      <c r="L220" s="19"/>
    </row>
    <row r="221" spans="9:12" x14ac:dyDescent="0.15">
      <c r="I221" s="19"/>
      <c r="J221" s="19"/>
      <c r="K221" s="19"/>
      <c r="L221" s="19"/>
    </row>
    <row r="222" spans="9:12" x14ac:dyDescent="0.15">
      <c r="I222" s="19"/>
      <c r="J222" s="19"/>
      <c r="K222" s="19"/>
      <c r="L222" s="19"/>
    </row>
    <row r="223" spans="9:12" x14ac:dyDescent="0.15">
      <c r="I223" s="19"/>
      <c r="J223" s="19"/>
      <c r="K223" s="19"/>
      <c r="L223" s="19"/>
    </row>
    <row r="224" spans="9:12" x14ac:dyDescent="0.15">
      <c r="I224" s="19"/>
      <c r="J224" s="19"/>
      <c r="K224" s="19"/>
      <c r="L224" s="19"/>
    </row>
    <row r="225" spans="9:12" x14ac:dyDescent="0.15">
      <c r="I225" s="19"/>
      <c r="J225" s="19"/>
      <c r="K225" s="19"/>
      <c r="L225" s="19"/>
    </row>
    <row r="226" spans="9:12" x14ac:dyDescent="0.15">
      <c r="I226" s="19"/>
      <c r="J226" s="19"/>
      <c r="K226" s="19"/>
      <c r="L226" s="19"/>
    </row>
    <row r="227" spans="9:12" x14ac:dyDescent="0.15">
      <c r="I227" s="19"/>
      <c r="J227" s="19"/>
      <c r="K227" s="19"/>
      <c r="L227" s="19"/>
    </row>
    <row r="228" spans="9:12" x14ac:dyDescent="0.15">
      <c r="I228" s="19"/>
      <c r="J228" s="19"/>
      <c r="K228" s="19"/>
      <c r="L228" s="19"/>
    </row>
    <row r="229" spans="9:12" x14ac:dyDescent="0.15">
      <c r="I229" s="19"/>
      <c r="J229" s="19"/>
      <c r="K229" s="19"/>
      <c r="L229" s="19"/>
    </row>
    <row r="230" spans="9:12" x14ac:dyDescent="0.15">
      <c r="I230" s="19"/>
      <c r="J230" s="19"/>
      <c r="K230" s="19"/>
      <c r="L230" s="19"/>
    </row>
    <row r="231" spans="9:12" x14ac:dyDescent="0.15">
      <c r="I231" s="19"/>
      <c r="J231" s="19"/>
      <c r="K231" s="19"/>
      <c r="L231" s="19"/>
    </row>
    <row r="232" spans="9:12" x14ac:dyDescent="0.15">
      <c r="I232" s="19"/>
      <c r="J232" s="19"/>
      <c r="K232" s="19"/>
      <c r="L232" s="19"/>
    </row>
    <row r="233" spans="9:12" x14ac:dyDescent="0.15">
      <c r="I233" s="19"/>
      <c r="J233" s="19"/>
      <c r="K233" s="19"/>
      <c r="L233" s="19"/>
    </row>
    <row r="234" spans="9:12" x14ac:dyDescent="0.15">
      <c r="I234" s="19"/>
      <c r="J234" s="19"/>
      <c r="K234" s="19"/>
      <c r="L234" s="19"/>
    </row>
    <row r="235" spans="9:12" x14ac:dyDescent="0.15">
      <c r="I235" s="19"/>
      <c r="J235" s="19"/>
      <c r="K235" s="19"/>
      <c r="L235" s="19"/>
    </row>
    <row r="236" spans="9:12" x14ac:dyDescent="0.15">
      <c r="I236" s="19"/>
      <c r="J236" s="19"/>
      <c r="K236" s="19"/>
      <c r="L236" s="19"/>
    </row>
    <row r="237" spans="9:12" x14ac:dyDescent="0.15">
      <c r="I237" s="19"/>
      <c r="J237" s="19"/>
      <c r="K237" s="19"/>
      <c r="L237" s="19"/>
    </row>
    <row r="238" spans="9:12" x14ac:dyDescent="0.15">
      <c r="I238" s="19"/>
      <c r="J238" s="19"/>
      <c r="K238" s="19"/>
      <c r="L238" s="19"/>
    </row>
    <row r="239" spans="9:12" x14ac:dyDescent="0.15">
      <c r="I239" s="19"/>
      <c r="J239" s="19"/>
      <c r="K239" s="19"/>
      <c r="L239" s="19"/>
    </row>
    <row r="240" spans="9:12" x14ac:dyDescent="0.15">
      <c r="I240" s="19"/>
      <c r="J240" s="19"/>
      <c r="K240" s="19"/>
      <c r="L240" s="19"/>
    </row>
    <row r="241" spans="9:12" x14ac:dyDescent="0.15">
      <c r="I241" s="19"/>
      <c r="J241" s="19"/>
      <c r="K241" s="19"/>
      <c r="L241" s="19"/>
    </row>
    <row r="242" spans="9:12" x14ac:dyDescent="0.15">
      <c r="I242" s="19"/>
      <c r="J242" s="19"/>
      <c r="K242" s="19"/>
      <c r="L242" s="19"/>
    </row>
    <row r="243" spans="9:12" x14ac:dyDescent="0.15">
      <c r="I243" s="19"/>
      <c r="J243" s="19"/>
      <c r="K243" s="19"/>
      <c r="L243" s="19"/>
    </row>
    <row r="244" spans="9:12" x14ac:dyDescent="0.15">
      <c r="I244" s="19"/>
      <c r="J244" s="19"/>
      <c r="K244" s="19"/>
      <c r="L244" s="19"/>
    </row>
    <row r="245" spans="9:12" x14ac:dyDescent="0.15">
      <c r="I245" s="19"/>
      <c r="J245" s="19"/>
      <c r="K245" s="19"/>
      <c r="L245" s="19"/>
    </row>
    <row r="246" spans="9:12" x14ac:dyDescent="0.15">
      <c r="I246" s="19"/>
      <c r="J246" s="19"/>
      <c r="K246" s="19"/>
      <c r="L246" s="19"/>
    </row>
    <row r="247" spans="9:12" x14ac:dyDescent="0.15">
      <c r="I247" s="19"/>
      <c r="J247" s="19"/>
      <c r="K247" s="19"/>
      <c r="L247" s="19"/>
    </row>
    <row r="248" spans="9:12" x14ac:dyDescent="0.15">
      <c r="I248" s="19"/>
      <c r="J248" s="19"/>
      <c r="K248" s="19"/>
      <c r="L248" s="19"/>
    </row>
    <row r="249" spans="9:12" x14ac:dyDescent="0.15">
      <c r="I249" s="19"/>
      <c r="J249" s="19"/>
      <c r="K249" s="19"/>
      <c r="L249" s="19"/>
    </row>
    <row r="250" spans="9:12" x14ac:dyDescent="0.15">
      <c r="I250" s="19"/>
      <c r="J250" s="19"/>
      <c r="K250" s="19"/>
      <c r="L250" s="19"/>
    </row>
    <row r="251" spans="9:12" x14ac:dyDescent="0.15">
      <c r="I251" s="19"/>
      <c r="J251" s="19"/>
      <c r="K251" s="19"/>
      <c r="L251" s="19"/>
    </row>
    <row r="252" spans="9:12" x14ac:dyDescent="0.15">
      <c r="I252" s="19"/>
      <c r="J252" s="19"/>
      <c r="K252" s="19"/>
      <c r="L252" s="19"/>
    </row>
    <row r="253" spans="9:12" x14ac:dyDescent="0.15">
      <c r="I253" s="19"/>
      <c r="J253" s="19"/>
      <c r="K253" s="19"/>
      <c r="L253" s="19"/>
    </row>
    <row r="254" spans="9:12" x14ac:dyDescent="0.15">
      <c r="I254" s="19"/>
      <c r="J254" s="19"/>
      <c r="K254" s="19"/>
      <c r="L254" s="19"/>
    </row>
    <row r="255" spans="9:12" x14ac:dyDescent="0.15">
      <c r="I255" s="19"/>
      <c r="J255" s="19"/>
      <c r="K255" s="19"/>
      <c r="L255" s="19"/>
    </row>
    <row r="256" spans="9:12" x14ac:dyDescent="0.15">
      <c r="I256" s="19"/>
      <c r="J256" s="19"/>
      <c r="K256" s="19"/>
      <c r="L256" s="19"/>
    </row>
    <row r="257" spans="9:12" x14ac:dyDescent="0.15">
      <c r="I257" s="19"/>
      <c r="J257" s="19"/>
      <c r="K257" s="19"/>
      <c r="L257" s="19"/>
    </row>
    <row r="258" spans="9:12" x14ac:dyDescent="0.15">
      <c r="I258" s="19"/>
      <c r="J258" s="19"/>
      <c r="K258" s="19"/>
      <c r="L258" s="19"/>
    </row>
    <row r="259" spans="9:12" x14ac:dyDescent="0.15">
      <c r="I259" s="19"/>
      <c r="J259" s="19"/>
      <c r="K259" s="19"/>
      <c r="L259" s="19"/>
    </row>
    <row r="260" spans="9:12" x14ac:dyDescent="0.15">
      <c r="I260" s="19"/>
      <c r="J260" s="19"/>
      <c r="K260" s="19"/>
      <c r="L260" s="19"/>
    </row>
    <row r="261" spans="9:12" x14ac:dyDescent="0.15">
      <c r="I261" s="19"/>
      <c r="J261" s="19"/>
      <c r="K261" s="19"/>
      <c r="L261" s="19"/>
    </row>
    <row r="262" spans="9:12" x14ac:dyDescent="0.15">
      <c r="I262" s="19"/>
      <c r="J262" s="19"/>
      <c r="K262" s="19"/>
      <c r="L262" s="19"/>
    </row>
    <row r="263" spans="9:12" x14ac:dyDescent="0.15">
      <c r="I263" s="19"/>
      <c r="J263" s="19"/>
      <c r="K263" s="19"/>
      <c r="L263" s="19"/>
    </row>
    <row r="264" spans="9:12" x14ac:dyDescent="0.15">
      <c r="I264" s="19"/>
      <c r="J264" s="19"/>
      <c r="K264" s="19"/>
      <c r="L264" s="19"/>
    </row>
    <row r="265" spans="9:12" x14ac:dyDescent="0.15">
      <c r="I265" s="19"/>
      <c r="J265" s="19"/>
      <c r="K265" s="19"/>
      <c r="L265" s="19"/>
    </row>
    <row r="266" spans="9:12" x14ac:dyDescent="0.15">
      <c r="I266" s="19"/>
      <c r="J266" s="19"/>
      <c r="K266" s="19"/>
      <c r="L266" s="19"/>
    </row>
    <row r="267" spans="9:12" x14ac:dyDescent="0.15">
      <c r="I267" s="19"/>
      <c r="J267" s="19"/>
      <c r="K267" s="19"/>
      <c r="L267" s="19"/>
    </row>
    <row r="268" spans="9:12" x14ac:dyDescent="0.15">
      <c r="I268" s="19"/>
      <c r="J268" s="19"/>
      <c r="K268" s="19"/>
      <c r="L268" s="19"/>
    </row>
    <row r="269" spans="9:12" x14ac:dyDescent="0.15">
      <c r="I269" s="19"/>
      <c r="J269" s="19"/>
      <c r="K269" s="19"/>
      <c r="L269" s="19"/>
    </row>
    <row r="270" spans="9:12" x14ac:dyDescent="0.15">
      <c r="I270" s="19"/>
      <c r="J270" s="19"/>
      <c r="K270" s="19"/>
      <c r="L270" s="19"/>
    </row>
    <row r="271" spans="9:12" x14ac:dyDescent="0.15">
      <c r="I271" s="19"/>
      <c r="J271" s="19"/>
      <c r="K271" s="19"/>
      <c r="L271" s="19"/>
    </row>
    <row r="272" spans="9:12" x14ac:dyDescent="0.15">
      <c r="I272" s="19"/>
      <c r="J272" s="19"/>
      <c r="K272" s="19"/>
      <c r="L272" s="19"/>
    </row>
    <row r="273" spans="9:12" x14ac:dyDescent="0.15">
      <c r="I273" s="19"/>
      <c r="J273" s="19"/>
      <c r="K273" s="19"/>
      <c r="L273" s="19"/>
    </row>
    <row r="274" spans="9:12" x14ac:dyDescent="0.15">
      <c r="I274" s="19"/>
      <c r="J274" s="19"/>
      <c r="K274" s="19"/>
      <c r="L274" s="19"/>
    </row>
    <row r="275" spans="9:12" x14ac:dyDescent="0.15">
      <c r="I275" s="19"/>
      <c r="J275" s="19"/>
      <c r="K275" s="19"/>
      <c r="L275" s="19"/>
    </row>
    <row r="276" spans="9:12" x14ac:dyDescent="0.15">
      <c r="I276" s="19"/>
      <c r="J276" s="19"/>
      <c r="K276" s="19"/>
      <c r="L276" s="19"/>
    </row>
    <row r="277" spans="9:12" x14ac:dyDescent="0.15">
      <c r="I277" s="19"/>
      <c r="J277" s="19"/>
      <c r="K277" s="19"/>
      <c r="L277" s="19"/>
    </row>
    <row r="278" spans="9:12" x14ac:dyDescent="0.15">
      <c r="I278" s="19"/>
      <c r="J278" s="19"/>
      <c r="K278" s="19"/>
      <c r="L278" s="19"/>
    </row>
    <row r="279" spans="9:12" x14ac:dyDescent="0.15">
      <c r="I279" s="19"/>
      <c r="J279" s="19"/>
      <c r="K279" s="19"/>
      <c r="L279" s="19"/>
    </row>
    <row r="280" spans="9:12" x14ac:dyDescent="0.15">
      <c r="I280" s="19"/>
      <c r="J280" s="19"/>
      <c r="K280" s="19"/>
      <c r="L280" s="19"/>
    </row>
    <row r="281" spans="9:12" x14ac:dyDescent="0.15">
      <c r="I281" s="19"/>
      <c r="J281" s="19"/>
      <c r="K281" s="19"/>
      <c r="L281" s="19"/>
    </row>
    <row r="282" spans="9:12" x14ac:dyDescent="0.15">
      <c r="I282" s="19"/>
      <c r="J282" s="19"/>
      <c r="K282" s="19"/>
      <c r="L282" s="19"/>
    </row>
    <row r="283" spans="9:12" x14ac:dyDescent="0.15">
      <c r="I283" s="19"/>
      <c r="J283" s="19"/>
      <c r="K283" s="19"/>
      <c r="L283" s="19"/>
    </row>
    <row r="284" spans="9:12" x14ac:dyDescent="0.15">
      <c r="I284" s="19"/>
      <c r="J284" s="19"/>
      <c r="K284" s="19"/>
      <c r="L284" s="19"/>
    </row>
    <row r="285" spans="9:12" x14ac:dyDescent="0.15">
      <c r="I285" s="19"/>
      <c r="J285" s="19"/>
      <c r="K285" s="19"/>
      <c r="L285" s="19"/>
    </row>
    <row r="286" spans="9:12" x14ac:dyDescent="0.15">
      <c r="I286" s="19"/>
      <c r="J286" s="19"/>
      <c r="K286" s="19"/>
      <c r="L286" s="19"/>
    </row>
    <row r="287" spans="9:12" x14ac:dyDescent="0.15">
      <c r="I287" s="19"/>
      <c r="J287" s="19"/>
      <c r="K287" s="19"/>
      <c r="L287" s="19"/>
    </row>
    <row r="288" spans="9:12" x14ac:dyDescent="0.15">
      <c r="I288" s="19"/>
      <c r="J288" s="19"/>
      <c r="K288" s="19"/>
      <c r="L288" s="19"/>
    </row>
    <row r="289" spans="9:12" x14ac:dyDescent="0.15">
      <c r="I289" s="19"/>
      <c r="J289" s="19"/>
      <c r="K289" s="19"/>
      <c r="L289" s="19"/>
    </row>
    <row r="290" spans="9:12" x14ac:dyDescent="0.15">
      <c r="I290" s="19"/>
      <c r="J290" s="19"/>
      <c r="K290" s="19"/>
      <c r="L290" s="19"/>
    </row>
    <row r="291" spans="9:12" x14ac:dyDescent="0.15">
      <c r="I291" s="19"/>
      <c r="J291" s="19"/>
      <c r="K291" s="19"/>
      <c r="L291" s="19"/>
    </row>
    <row r="292" spans="9:12" x14ac:dyDescent="0.15">
      <c r="I292" s="19"/>
      <c r="J292" s="19"/>
      <c r="K292" s="19"/>
      <c r="L292" s="19"/>
    </row>
    <row r="293" spans="9:12" x14ac:dyDescent="0.15">
      <c r="I293" s="19"/>
      <c r="J293" s="19"/>
      <c r="K293" s="19"/>
      <c r="L293" s="19"/>
    </row>
    <row r="294" spans="9:12" x14ac:dyDescent="0.15">
      <c r="I294" s="19"/>
      <c r="J294" s="19"/>
      <c r="K294" s="19"/>
      <c r="L294" s="19"/>
    </row>
    <row r="295" spans="9:12" x14ac:dyDescent="0.15">
      <c r="I295" s="19"/>
      <c r="J295" s="19"/>
      <c r="K295" s="19"/>
      <c r="L295" s="19"/>
    </row>
    <row r="296" spans="9:12" x14ac:dyDescent="0.15">
      <c r="I296" s="19"/>
      <c r="J296" s="19"/>
      <c r="K296" s="19"/>
      <c r="L296" s="19"/>
    </row>
    <row r="297" spans="9:12" x14ac:dyDescent="0.15">
      <c r="I297" s="19"/>
      <c r="J297" s="19"/>
      <c r="K297" s="19"/>
      <c r="L297" s="19"/>
    </row>
    <row r="298" spans="9:12" x14ac:dyDescent="0.15">
      <c r="I298" s="19"/>
      <c r="J298" s="19"/>
      <c r="K298" s="19"/>
      <c r="L298" s="19"/>
    </row>
    <row r="299" spans="9:12" x14ac:dyDescent="0.15">
      <c r="I299" s="19"/>
      <c r="J299" s="19"/>
      <c r="K299" s="19"/>
      <c r="L299" s="19"/>
    </row>
    <row r="300" spans="9:12" x14ac:dyDescent="0.15">
      <c r="I300" s="19"/>
      <c r="J300" s="19"/>
      <c r="K300" s="19"/>
      <c r="L300" s="19"/>
    </row>
    <row r="301" spans="9:12" x14ac:dyDescent="0.15">
      <c r="I301" s="19"/>
      <c r="J301" s="19"/>
      <c r="K301" s="19"/>
      <c r="L301" s="19"/>
    </row>
    <row r="302" spans="9:12" x14ac:dyDescent="0.15">
      <c r="I302" s="19"/>
      <c r="J302" s="19"/>
      <c r="K302" s="19"/>
      <c r="L302" s="19"/>
    </row>
    <row r="303" spans="9:12" x14ac:dyDescent="0.15">
      <c r="I303" s="19"/>
      <c r="J303" s="19"/>
      <c r="K303" s="19"/>
      <c r="L303" s="19"/>
    </row>
    <row r="304" spans="9:12" x14ac:dyDescent="0.15">
      <c r="I304" s="19"/>
      <c r="J304" s="19"/>
      <c r="K304" s="19"/>
      <c r="L304" s="19"/>
    </row>
    <row r="305" spans="9:12" x14ac:dyDescent="0.15">
      <c r="I305" s="19"/>
      <c r="J305" s="19"/>
      <c r="K305" s="19"/>
      <c r="L305" s="19"/>
    </row>
    <row r="306" spans="9:12" x14ac:dyDescent="0.15">
      <c r="I306" s="19"/>
      <c r="J306" s="19"/>
      <c r="K306" s="19"/>
      <c r="L306" s="19"/>
    </row>
    <row r="307" spans="9:12" x14ac:dyDescent="0.15">
      <c r="I307" s="19"/>
      <c r="J307" s="19"/>
      <c r="K307" s="19"/>
      <c r="L307" s="19"/>
    </row>
    <row r="308" spans="9:12" x14ac:dyDescent="0.15">
      <c r="I308" s="19"/>
      <c r="J308" s="19"/>
      <c r="K308" s="19"/>
      <c r="L308" s="19"/>
    </row>
    <row r="309" spans="9:12" x14ac:dyDescent="0.15">
      <c r="I309" s="19"/>
      <c r="J309" s="19"/>
      <c r="K309" s="19"/>
      <c r="L309" s="19"/>
    </row>
    <row r="310" spans="9:12" x14ac:dyDescent="0.15">
      <c r="I310" s="19"/>
      <c r="J310" s="19"/>
      <c r="K310" s="19"/>
      <c r="L310" s="19"/>
    </row>
    <row r="311" spans="9:12" x14ac:dyDescent="0.15">
      <c r="I311" s="19"/>
      <c r="J311" s="19"/>
      <c r="K311" s="19"/>
      <c r="L311" s="19"/>
    </row>
    <row r="312" spans="9:12" x14ac:dyDescent="0.15">
      <c r="I312" s="19"/>
      <c r="J312" s="19"/>
      <c r="K312" s="19"/>
      <c r="L312" s="19"/>
    </row>
    <row r="313" spans="9:12" x14ac:dyDescent="0.15">
      <c r="I313" s="19"/>
      <c r="J313" s="19"/>
      <c r="K313" s="19"/>
      <c r="L313" s="19"/>
    </row>
    <row r="314" spans="9:12" x14ac:dyDescent="0.15">
      <c r="I314" s="19"/>
      <c r="J314" s="19"/>
      <c r="K314" s="19"/>
      <c r="L314" s="19"/>
    </row>
    <row r="315" spans="9:12" x14ac:dyDescent="0.15">
      <c r="I315" s="19"/>
      <c r="J315" s="19"/>
      <c r="K315" s="19"/>
      <c r="L315" s="19"/>
    </row>
    <row r="316" spans="9:12" x14ac:dyDescent="0.15">
      <c r="I316" s="19"/>
      <c r="J316" s="19"/>
      <c r="K316" s="19"/>
      <c r="L316" s="19"/>
    </row>
    <row r="317" spans="9:12" x14ac:dyDescent="0.15">
      <c r="I317" s="19"/>
      <c r="J317" s="19"/>
      <c r="K317" s="19"/>
      <c r="L317" s="19"/>
    </row>
    <row r="318" spans="9:12" x14ac:dyDescent="0.15">
      <c r="I318" s="19"/>
      <c r="J318" s="19"/>
      <c r="K318" s="19"/>
      <c r="L318" s="19"/>
    </row>
    <row r="319" spans="9:12" x14ac:dyDescent="0.15">
      <c r="I319" s="19"/>
      <c r="J319" s="19"/>
      <c r="K319" s="19"/>
      <c r="L319" s="19"/>
    </row>
    <row r="320" spans="9:12" x14ac:dyDescent="0.15">
      <c r="I320" s="19"/>
      <c r="J320" s="19"/>
      <c r="K320" s="19"/>
      <c r="L320" s="19"/>
    </row>
    <row r="321" spans="9:12" x14ac:dyDescent="0.15">
      <c r="I321" s="19"/>
      <c r="J321" s="19"/>
      <c r="K321" s="19"/>
      <c r="L321" s="19"/>
    </row>
    <row r="322" spans="9:12" x14ac:dyDescent="0.15">
      <c r="I322" s="19"/>
      <c r="J322" s="19"/>
      <c r="K322" s="19"/>
      <c r="L322" s="19"/>
    </row>
    <row r="323" spans="9:12" x14ac:dyDescent="0.15">
      <c r="I323" s="19"/>
      <c r="J323" s="19"/>
      <c r="K323" s="19"/>
      <c r="L323" s="19"/>
    </row>
    <row r="324" spans="9:12" x14ac:dyDescent="0.15">
      <c r="I324" s="19"/>
      <c r="J324" s="19"/>
      <c r="K324" s="19"/>
      <c r="L324" s="19"/>
    </row>
    <row r="325" spans="9:12" x14ac:dyDescent="0.15">
      <c r="I325" s="19"/>
      <c r="J325" s="19"/>
      <c r="K325" s="19"/>
      <c r="L325" s="19"/>
    </row>
    <row r="326" spans="9:12" x14ac:dyDescent="0.15">
      <c r="I326" s="19"/>
      <c r="J326" s="19"/>
      <c r="K326" s="19"/>
      <c r="L326" s="19"/>
    </row>
    <row r="327" spans="9:12" x14ac:dyDescent="0.15">
      <c r="I327" s="19"/>
      <c r="J327" s="19"/>
      <c r="K327" s="19"/>
      <c r="L327" s="19"/>
    </row>
    <row r="328" spans="9:12" x14ac:dyDescent="0.15">
      <c r="I328" s="19"/>
      <c r="J328" s="19"/>
      <c r="K328" s="19"/>
      <c r="L328" s="19"/>
    </row>
    <row r="329" spans="9:12" x14ac:dyDescent="0.15">
      <c r="I329" s="19"/>
      <c r="J329" s="19"/>
      <c r="K329" s="19"/>
      <c r="L329" s="19"/>
    </row>
    <row r="330" spans="9:12" x14ac:dyDescent="0.15">
      <c r="I330" s="19"/>
      <c r="J330" s="19"/>
      <c r="K330" s="19"/>
      <c r="L330" s="19"/>
    </row>
    <row r="331" spans="9:12" x14ac:dyDescent="0.15">
      <c r="I331" s="19"/>
      <c r="J331" s="19"/>
      <c r="K331" s="19"/>
      <c r="L331" s="19"/>
    </row>
    <row r="332" spans="9:12" x14ac:dyDescent="0.15">
      <c r="I332" s="19"/>
      <c r="J332" s="19"/>
      <c r="K332" s="19"/>
      <c r="L332" s="19"/>
    </row>
    <row r="333" spans="9:12" x14ac:dyDescent="0.15">
      <c r="I333" s="19"/>
      <c r="J333" s="19"/>
      <c r="K333" s="19"/>
      <c r="L333" s="19"/>
    </row>
    <row r="334" spans="9:12" x14ac:dyDescent="0.15">
      <c r="I334" s="19"/>
      <c r="J334" s="19"/>
      <c r="K334" s="19"/>
      <c r="L334" s="19"/>
    </row>
    <row r="335" spans="9:12" x14ac:dyDescent="0.15">
      <c r="I335" s="19"/>
      <c r="J335" s="19"/>
      <c r="K335" s="19"/>
      <c r="L335" s="19"/>
    </row>
    <row r="336" spans="9:12" x14ac:dyDescent="0.15">
      <c r="I336" s="19"/>
      <c r="J336" s="19"/>
      <c r="K336" s="19"/>
      <c r="L336" s="19"/>
    </row>
    <row r="337" spans="9:12" x14ac:dyDescent="0.15">
      <c r="I337" s="19"/>
      <c r="J337" s="19"/>
      <c r="K337" s="19"/>
      <c r="L337" s="19"/>
    </row>
    <row r="338" spans="9:12" x14ac:dyDescent="0.15">
      <c r="I338" s="19"/>
      <c r="J338" s="19"/>
      <c r="K338" s="19"/>
      <c r="L338" s="19"/>
    </row>
    <row r="339" spans="9:12" x14ac:dyDescent="0.15">
      <c r="I339" s="19"/>
      <c r="J339" s="19"/>
      <c r="K339" s="19"/>
      <c r="L339" s="19"/>
    </row>
    <row r="340" spans="9:12" x14ac:dyDescent="0.15">
      <c r="I340" s="19"/>
      <c r="J340" s="19"/>
      <c r="K340" s="19"/>
      <c r="L340" s="19"/>
    </row>
    <row r="341" spans="9:12" x14ac:dyDescent="0.15">
      <c r="I341" s="19"/>
      <c r="J341" s="19"/>
      <c r="K341" s="19"/>
      <c r="L341" s="19"/>
    </row>
    <row r="342" spans="9:12" x14ac:dyDescent="0.15">
      <c r="I342" s="19"/>
      <c r="J342" s="19"/>
      <c r="K342" s="19"/>
      <c r="L342" s="19"/>
    </row>
    <row r="343" spans="9:12" x14ac:dyDescent="0.15">
      <c r="I343" s="19"/>
      <c r="J343" s="19"/>
      <c r="K343" s="19"/>
      <c r="L343" s="19"/>
    </row>
    <row r="344" spans="9:12" x14ac:dyDescent="0.15">
      <c r="I344" s="19"/>
      <c r="J344" s="19"/>
      <c r="K344" s="19"/>
      <c r="L344" s="19"/>
    </row>
    <row r="345" spans="9:12" x14ac:dyDescent="0.15">
      <c r="I345" s="19"/>
      <c r="J345" s="19"/>
      <c r="K345" s="19"/>
      <c r="L345" s="19"/>
    </row>
    <row r="346" spans="9:12" x14ac:dyDescent="0.15">
      <c r="I346" s="19"/>
      <c r="J346" s="19"/>
      <c r="K346" s="19"/>
      <c r="L346" s="19"/>
    </row>
    <row r="347" spans="9:12" x14ac:dyDescent="0.15">
      <c r="I347" s="19"/>
      <c r="J347" s="19"/>
      <c r="K347" s="19"/>
      <c r="L347" s="19"/>
    </row>
    <row r="348" spans="9:12" x14ac:dyDescent="0.15">
      <c r="I348" s="19"/>
      <c r="J348" s="19"/>
      <c r="K348" s="19"/>
      <c r="L348" s="19"/>
    </row>
    <row r="349" spans="9:12" x14ac:dyDescent="0.15">
      <c r="I349" s="19"/>
      <c r="J349" s="19"/>
      <c r="K349" s="19"/>
      <c r="L349" s="19"/>
    </row>
    <row r="350" spans="9:12" x14ac:dyDescent="0.15">
      <c r="I350" s="19"/>
      <c r="J350" s="19"/>
      <c r="K350" s="19"/>
      <c r="L350" s="19"/>
    </row>
    <row r="351" spans="9:12" x14ac:dyDescent="0.15">
      <c r="I351" s="19"/>
      <c r="J351" s="19"/>
      <c r="K351" s="19"/>
      <c r="L351" s="19"/>
    </row>
    <row r="352" spans="9:12" x14ac:dyDescent="0.15">
      <c r="I352" s="19"/>
      <c r="J352" s="19"/>
      <c r="K352" s="19"/>
      <c r="L352" s="19"/>
    </row>
    <row r="353" spans="9:12" x14ac:dyDescent="0.15">
      <c r="I353" s="19"/>
      <c r="J353" s="19"/>
      <c r="K353" s="19"/>
      <c r="L353" s="19"/>
    </row>
    <row r="354" spans="9:12" x14ac:dyDescent="0.15">
      <c r="I354" s="19"/>
      <c r="J354" s="19"/>
      <c r="K354" s="19"/>
      <c r="L354" s="19"/>
    </row>
    <row r="355" spans="9:12" x14ac:dyDescent="0.15">
      <c r="I355" s="19"/>
      <c r="J355" s="19"/>
      <c r="K355" s="19"/>
      <c r="L355" s="19"/>
    </row>
    <row r="356" spans="9:12" x14ac:dyDescent="0.15">
      <c r="I356" s="19"/>
      <c r="J356" s="19"/>
      <c r="K356" s="19"/>
      <c r="L356" s="19"/>
    </row>
    <row r="357" spans="9:12" x14ac:dyDescent="0.15">
      <c r="I357" s="19"/>
      <c r="J357" s="19"/>
      <c r="K357" s="19"/>
      <c r="L357" s="19"/>
    </row>
    <row r="358" spans="9:12" x14ac:dyDescent="0.15">
      <c r="I358" s="19"/>
      <c r="J358" s="19"/>
      <c r="K358" s="19"/>
      <c r="L358" s="19"/>
    </row>
    <row r="359" spans="9:12" x14ac:dyDescent="0.15">
      <c r="I359" s="19"/>
      <c r="J359" s="19"/>
      <c r="K359" s="19"/>
      <c r="L359" s="19"/>
    </row>
    <row r="360" spans="9:12" x14ac:dyDescent="0.15">
      <c r="I360" s="19"/>
      <c r="J360" s="19"/>
      <c r="K360" s="19"/>
      <c r="L360" s="19"/>
    </row>
    <row r="361" spans="9:12" x14ac:dyDescent="0.15">
      <c r="I361" s="19"/>
      <c r="J361" s="19"/>
      <c r="K361" s="19"/>
      <c r="L361" s="19"/>
    </row>
    <row r="362" spans="9:12" x14ac:dyDescent="0.15">
      <c r="I362" s="19"/>
      <c r="J362" s="19"/>
      <c r="K362" s="19"/>
      <c r="L362" s="19"/>
    </row>
    <row r="363" spans="9:12" x14ac:dyDescent="0.15">
      <c r="I363" s="19"/>
      <c r="J363" s="19"/>
      <c r="K363" s="19"/>
      <c r="L363" s="19"/>
    </row>
    <row r="364" spans="9:12" x14ac:dyDescent="0.15">
      <c r="I364" s="19"/>
      <c r="J364" s="19"/>
      <c r="K364" s="19"/>
      <c r="L364" s="19"/>
    </row>
    <row r="365" spans="9:12" x14ac:dyDescent="0.15">
      <c r="I365" s="19"/>
      <c r="J365" s="19"/>
      <c r="K365" s="19"/>
      <c r="L365" s="19"/>
    </row>
    <row r="366" spans="9:12" x14ac:dyDescent="0.15">
      <c r="I366" s="19"/>
      <c r="J366" s="19"/>
      <c r="K366" s="19"/>
      <c r="L366" s="19"/>
    </row>
    <row r="367" spans="9:12" x14ac:dyDescent="0.15">
      <c r="I367" s="19"/>
      <c r="J367" s="19"/>
      <c r="K367" s="19"/>
      <c r="L367" s="19"/>
    </row>
    <row r="368" spans="9:12" x14ac:dyDescent="0.15">
      <c r="I368" s="19"/>
      <c r="J368" s="19"/>
      <c r="K368" s="19"/>
      <c r="L368" s="19"/>
    </row>
    <row r="369" spans="9:12" x14ac:dyDescent="0.15">
      <c r="I369" s="19"/>
      <c r="J369" s="19"/>
      <c r="K369" s="19"/>
      <c r="L369" s="19"/>
    </row>
    <row r="370" spans="9:12" x14ac:dyDescent="0.15">
      <c r="I370" s="19"/>
      <c r="J370" s="19"/>
      <c r="K370" s="19"/>
      <c r="L370" s="19"/>
    </row>
    <row r="371" spans="9:12" x14ac:dyDescent="0.15">
      <c r="I371" s="19"/>
      <c r="J371" s="19"/>
      <c r="K371" s="19"/>
      <c r="L371" s="19"/>
    </row>
    <row r="372" spans="9:12" x14ac:dyDescent="0.15">
      <c r="I372" s="19"/>
      <c r="J372" s="19"/>
      <c r="K372" s="19"/>
      <c r="L372" s="19"/>
    </row>
    <row r="373" spans="9:12" x14ac:dyDescent="0.15">
      <c r="I373" s="19"/>
      <c r="J373" s="19"/>
      <c r="K373" s="19"/>
      <c r="L373" s="19"/>
    </row>
    <row r="374" spans="9:12" x14ac:dyDescent="0.15">
      <c r="I374" s="19"/>
      <c r="J374" s="19"/>
      <c r="K374" s="19"/>
      <c r="L374" s="19"/>
    </row>
    <row r="375" spans="9:12" x14ac:dyDescent="0.15">
      <c r="I375" s="19"/>
      <c r="J375" s="19"/>
      <c r="K375" s="19"/>
      <c r="L375" s="19"/>
    </row>
    <row r="376" spans="9:12" x14ac:dyDescent="0.15">
      <c r="I376" s="19"/>
      <c r="J376" s="19"/>
      <c r="K376" s="19"/>
      <c r="L376" s="19"/>
    </row>
    <row r="377" spans="9:12" x14ac:dyDescent="0.15">
      <c r="I377" s="19"/>
      <c r="J377" s="19"/>
      <c r="K377" s="19"/>
      <c r="L377" s="19"/>
    </row>
    <row r="378" spans="9:12" x14ac:dyDescent="0.15">
      <c r="I378" s="19"/>
      <c r="J378" s="19"/>
      <c r="K378" s="19"/>
      <c r="L378" s="19"/>
    </row>
    <row r="379" spans="9:12" x14ac:dyDescent="0.15">
      <c r="I379" s="19"/>
      <c r="J379" s="19"/>
      <c r="K379" s="19"/>
      <c r="L379" s="19"/>
    </row>
    <row r="380" spans="9:12" x14ac:dyDescent="0.15">
      <c r="I380" s="19"/>
      <c r="J380" s="19"/>
      <c r="K380" s="19"/>
      <c r="L380" s="19"/>
    </row>
    <row r="381" spans="9:12" x14ac:dyDescent="0.15">
      <c r="I381" s="19"/>
      <c r="J381" s="19"/>
      <c r="K381" s="19"/>
      <c r="L381" s="19"/>
    </row>
    <row r="382" spans="9:12" x14ac:dyDescent="0.15">
      <c r="I382" s="19"/>
      <c r="J382" s="19"/>
      <c r="K382" s="19"/>
      <c r="L382" s="19"/>
    </row>
    <row r="383" spans="9:12" x14ac:dyDescent="0.15">
      <c r="I383" s="19"/>
      <c r="J383" s="19"/>
      <c r="K383" s="19"/>
      <c r="L383" s="19"/>
    </row>
    <row r="384" spans="9:12" x14ac:dyDescent="0.15">
      <c r="I384" s="19"/>
      <c r="J384" s="19"/>
      <c r="K384" s="19"/>
      <c r="L384" s="19"/>
    </row>
    <row r="385" spans="9:12" x14ac:dyDescent="0.15">
      <c r="I385" s="19"/>
      <c r="J385" s="19"/>
      <c r="K385" s="19"/>
      <c r="L385" s="19"/>
    </row>
    <row r="386" spans="9:12" x14ac:dyDescent="0.15">
      <c r="I386" s="19"/>
      <c r="J386" s="19"/>
      <c r="K386" s="19"/>
      <c r="L386" s="19"/>
    </row>
    <row r="387" spans="9:12" x14ac:dyDescent="0.15">
      <c r="I387" s="19"/>
      <c r="J387" s="19"/>
      <c r="K387" s="19"/>
      <c r="L387" s="19"/>
    </row>
    <row r="388" spans="9:12" x14ac:dyDescent="0.15">
      <c r="I388" s="19"/>
      <c r="J388" s="19"/>
      <c r="K388" s="19"/>
      <c r="L388" s="19"/>
    </row>
    <row r="389" spans="9:12" x14ac:dyDescent="0.15">
      <c r="I389" s="19"/>
      <c r="J389" s="19"/>
      <c r="K389" s="19"/>
      <c r="L389" s="19"/>
    </row>
    <row r="390" spans="9:12" x14ac:dyDescent="0.15">
      <c r="I390" s="19"/>
      <c r="J390" s="19"/>
      <c r="K390" s="19"/>
      <c r="L390" s="19"/>
    </row>
    <row r="391" spans="9:12" x14ac:dyDescent="0.15">
      <c r="I391" s="19"/>
      <c r="J391" s="19"/>
      <c r="K391" s="19"/>
      <c r="L391" s="19"/>
    </row>
    <row r="392" spans="9:12" x14ac:dyDescent="0.15">
      <c r="I392" s="19"/>
      <c r="J392" s="19"/>
      <c r="K392" s="19"/>
      <c r="L392" s="19"/>
    </row>
    <row r="393" spans="9:12" x14ac:dyDescent="0.15">
      <c r="I393" s="19"/>
      <c r="J393" s="19"/>
      <c r="K393" s="19"/>
      <c r="L393" s="19"/>
    </row>
    <row r="394" spans="9:12" x14ac:dyDescent="0.15">
      <c r="I394" s="19"/>
      <c r="J394" s="19"/>
      <c r="K394" s="19"/>
      <c r="L394" s="19"/>
    </row>
    <row r="395" spans="9:12" x14ac:dyDescent="0.15">
      <c r="I395" s="19"/>
      <c r="J395" s="19"/>
      <c r="K395" s="19"/>
      <c r="L395" s="19"/>
    </row>
    <row r="396" spans="9:12" x14ac:dyDescent="0.15">
      <c r="I396" s="19"/>
      <c r="J396" s="19"/>
      <c r="K396" s="19"/>
      <c r="L396" s="19"/>
    </row>
    <row r="397" spans="9:12" x14ac:dyDescent="0.15">
      <c r="I397" s="19"/>
      <c r="J397" s="19"/>
      <c r="K397" s="19"/>
      <c r="L397" s="19"/>
    </row>
    <row r="398" spans="9:12" x14ac:dyDescent="0.15">
      <c r="I398" s="19"/>
      <c r="J398" s="19"/>
      <c r="K398" s="19"/>
      <c r="L398" s="19"/>
    </row>
    <row r="399" spans="9:12" x14ac:dyDescent="0.15">
      <c r="I399" s="19"/>
      <c r="J399" s="19"/>
      <c r="K399" s="19"/>
      <c r="L399" s="19"/>
    </row>
    <row r="400" spans="9:12" x14ac:dyDescent="0.15">
      <c r="I400" s="19"/>
      <c r="J400" s="19"/>
      <c r="K400" s="19"/>
      <c r="L400" s="19"/>
    </row>
    <row r="401" spans="9:12" x14ac:dyDescent="0.15">
      <c r="I401" s="19"/>
      <c r="J401" s="19"/>
      <c r="K401" s="19"/>
      <c r="L401" s="19"/>
    </row>
    <row r="402" spans="9:12" x14ac:dyDescent="0.15">
      <c r="I402" s="19"/>
      <c r="J402" s="19"/>
      <c r="K402" s="19"/>
      <c r="L402" s="19"/>
    </row>
    <row r="403" spans="9:12" x14ac:dyDescent="0.15">
      <c r="I403" s="19"/>
      <c r="J403" s="19"/>
      <c r="K403" s="19"/>
      <c r="L403" s="19"/>
    </row>
    <row r="404" spans="9:12" x14ac:dyDescent="0.15">
      <c r="I404" s="19"/>
      <c r="J404" s="19"/>
      <c r="K404" s="19"/>
      <c r="L404" s="19"/>
    </row>
    <row r="405" spans="9:12" x14ac:dyDescent="0.15">
      <c r="I405" s="19"/>
      <c r="J405" s="19"/>
      <c r="K405" s="19"/>
      <c r="L405" s="19"/>
    </row>
    <row r="406" spans="9:12" x14ac:dyDescent="0.15">
      <c r="I406" s="19"/>
      <c r="J406" s="19"/>
      <c r="K406" s="19"/>
      <c r="L406" s="19"/>
    </row>
    <row r="407" spans="9:12" x14ac:dyDescent="0.15">
      <c r="I407" s="19"/>
      <c r="J407" s="19"/>
      <c r="K407" s="19"/>
      <c r="L407" s="19"/>
    </row>
    <row r="408" spans="9:12" x14ac:dyDescent="0.15">
      <c r="I408" s="19"/>
      <c r="J408" s="19"/>
      <c r="K408" s="19"/>
      <c r="L408" s="19"/>
    </row>
    <row r="409" spans="9:12" x14ac:dyDescent="0.15">
      <c r="I409" s="19"/>
      <c r="J409" s="19"/>
      <c r="K409" s="19"/>
      <c r="L409" s="19"/>
    </row>
    <row r="410" spans="9:12" x14ac:dyDescent="0.15">
      <c r="I410" s="19"/>
      <c r="J410" s="19"/>
      <c r="K410" s="19"/>
      <c r="L410" s="19"/>
    </row>
    <row r="411" spans="9:12" x14ac:dyDescent="0.15">
      <c r="I411" s="19"/>
      <c r="J411" s="19"/>
      <c r="K411" s="19"/>
      <c r="L411" s="19"/>
    </row>
    <row r="412" spans="9:12" x14ac:dyDescent="0.15">
      <c r="I412" s="19"/>
      <c r="J412" s="19"/>
      <c r="K412" s="19"/>
      <c r="L412" s="19"/>
    </row>
    <row r="413" spans="9:12" x14ac:dyDescent="0.15">
      <c r="I413" s="19"/>
      <c r="J413" s="19"/>
      <c r="K413" s="19"/>
      <c r="L413" s="19"/>
    </row>
    <row r="414" spans="9:12" x14ac:dyDescent="0.15">
      <c r="I414" s="19"/>
      <c r="J414" s="19"/>
      <c r="K414" s="19"/>
      <c r="L414" s="19"/>
    </row>
    <row r="415" spans="9:12" x14ac:dyDescent="0.15">
      <c r="I415" s="19"/>
      <c r="J415" s="19"/>
      <c r="K415" s="19"/>
      <c r="L415" s="19"/>
    </row>
    <row r="416" spans="9:12" x14ac:dyDescent="0.15">
      <c r="I416" s="19"/>
      <c r="J416" s="19"/>
      <c r="K416" s="19"/>
      <c r="L416" s="19"/>
    </row>
    <row r="417" spans="9:12" x14ac:dyDescent="0.15">
      <c r="I417" s="19"/>
      <c r="J417" s="19"/>
      <c r="K417" s="19"/>
      <c r="L417" s="19"/>
    </row>
    <row r="418" spans="9:12" x14ac:dyDescent="0.15">
      <c r="I418" s="19"/>
      <c r="J418" s="19"/>
      <c r="K418" s="19"/>
      <c r="L418" s="19"/>
    </row>
    <row r="419" spans="9:12" x14ac:dyDescent="0.15">
      <c r="I419" s="19"/>
      <c r="J419" s="19"/>
      <c r="K419" s="19"/>
      <c r="L419" s="19"/>
    </row>
    <row r="420" spans="9:12" x14ac:dyDescent="0.15">
      <c r="I420" s="19"/>
      <c r="J420" s="19"/>
      <c r="K420" s="19"/>
      <c r="L420" s="19"/>
    </row>
    <row r="421" spans="9:12" x14ac:dyDescent="0.15">
      <c r="I421" s="19"/>
      <c r="J421" s="19"/>
      <c r="K421" s="19"/>
      <c r="L421" s="19"/>
    </row>
    <row r="422" spans="9:12" x14ac:dyDescent="0.15">
      <c r="I422" s="19"/>
      <c r="J422" s="19"/>
      <c r="K422" s="19"/>
      <c r="L422" s="19"/>
    </row>
    <row r="423" spans="9:12" x14ac:dyDescent="0.15">
      <c r="I423" s="19"/>
      <c r="J423" s="19"/>
      <c r="K423" s="19"/>
      <c r="L423" s="19"/>
    </row>
    <row r="424" spans="9:12" x14ac:dyDescent="0.15">
      <c r="I424" s="19"/>
      <c r="J424" s="19"/>
      <c r="K424" s="19"/>
      <c r="L424" s="19"/>
    </row>
    <row r="425" spans="9:12" x14ac:dyDescent="0.15">
      <c r="I425" s="19"/>
      <c r="J425" s="19"/>
      <c r="K425" s="19"/>
      <c r="L425" s="19"/>
    </row>
    <row r="426" spans="9:12" x14ac:dyDescent="0.15">
      <c r="I426" s="19"/>
      <c r="J426" s="19"/>
      <c r="K426" s="19"/>
      <c r="L426" s="19"/>
    </row>
    <row r="427" spans="9:12" x14ac:dyDescent="0.15">
      <c r="I427" s="19"/>
      <c r="J427" s="19"/>
      <c r="K427" s="19"/>
      <c r="L427" s="19"/>
    </row>
    <row r="428" spans="9:12" x14ac:dyDescent="0.15">
      <c r="I428" s="19"/>
      <c r="J428" s="19"/>
      <c r="K428" s="19"/>
      <c r="L428" s="19"/>
    </row>
    <row r="429" spans="9:12" x14ac:dyDescent="0.15">
      <c r="I429" s="19"/>
      <c r="J429" s="19"/>
      <c r="K429" s="19"/>
      <c r="L429" s="19"/>
    </row>
    <row r="430" spans="9:12" x14ac:dyDescent="0.15">
      <c r="I430" s="19"/>
      <c r="J430" s="19"/>
      <c r="K430" s="19"/>
      <c r="L430" s="19"/>
    </row>
    <row r="431" spans="9:12" x14ac:dyDescent="0.15">
      <c r="I431" s="19"/>
      <c r="J431" s="19"/>
      <c r="K431" s="19"/>
      <c r="L431" s="19"/>
    </row>
    <row r="432" spans="9:12" x14ac:dyDescent="0.15">
      <c r="I432" s="19"/>
      <c r="J432" s="19"/>
      <c r="K432" s="19"/>
      <c r="L432" s="19"/>
    </row>
    <row r="433" spans="9:12" x14ac:dyDescent="0.15">
      <c r="I433" s="19"/>
      <c r="J433" s="19"/>
      <c r="K433" s="19"/>
      <c r="L433" s="19"/>
    </row>
    <row r="434" spans="9:12" x14ac:dyDescent="0.15">
      <c r="I434" s="19"/>
      <c r="J434" s="19"/>
      <c r="K434" s="19"/>
      <c r="L434" s="19"/>
    </row>
    <row r="435" spans="9:12" x14ac:dyDescent="0.15">
      <c r="I435" s="19"/>
      <c r="J435" s="19"/>
      <c r="K435" s="19"/>
      <c r="L435" s="19"/>
    </row>
    <row r="436" spans="9:12" x14ac:dyDescent="0.15">
      <c r="I436" s="19"/>
      <c r="J436" s="19"/>
      <c r="K436" s="19"/>
      <c r="L436" s="19"/>
    </row>
    <row r="437" spans="9:12" x14ac:dyDescent="0.15">
      <c r="I437" s="19"/>
      <c r="J437" s="19"/>
      <c r="K437" s="19"/>
      <c r="L437" s="19"/>
    </row>
    <row r="438" spans="9:12" x14ac:dyDescent="0.15">
      <c r="I438" s="19"/>
      <c r="J438" s="19"/>
      <c r="K438" s="19"/>
      <c r="L438" s="19"/>
    </row>
    <row r="439" spans="9:12" x14ac:dyDescent="0.15">
      <c r="I439" s="19"/>
      <c r="J439" s="19"/>
      <c r="K439" s="19"/>
      <c r="L439" s="19"/>
    </row>
    <row r="440" spans="9:12" x14ac:dyDescent="0.15">
      <c r="I440" s="19"/>
      <c r="J440" s="19"/>
      <c r="K440" s="19"/>
      <c r="L440" s="19"/>
    </row>
    <row r="441" spans="9:12" x14ac:dyDescent="0.15">
      <c r="I441" s="19"/>
      <c r="J441" s="19"/>
      <c r="K441" s="19"/>
      <c r="L441" s="19"/>
    </row>
    <row r="442" spans="9:12" x14ac:dyDescent="0.15">
      <c r="I442" s="19"/>
      <c r="J442" s="19"/>
      <c r="K442" s="19"/>
      <c r="L442" s="19"/>
    </row>
    <row r="443" spans="9:12" x14ac:dyDescent="0.15">
      <c r="I443" s="19"/>
      <c r="J443" s="19"/>
      <c r="K443" s="19"/>
      <c r="L443" s="19"/>
    </row>
    <row r="444" spans="9:12" x14ac:dyDescent="0.15">
      <c r="I444" s="19"/>
      <c r="J444" s="19"/>
      <c r="K444" s="19"/>
      <c r="L444" s="19"/>
    </row>
    <row r="445" spans="9:12" x14ac:dyDescent="0.15">
      <c r="I445" s="19"/>
      <c r="J445" s="19"/>
      <c r="K445" s="19"/>
      <c r="L445" s="19"/>
    </row>
    <row r="446" spans="9:12" x14ac:dyDescent="0.15">
      <c r="I446" s="19"/>
      <c r="J446" s="19"/>
      <c r="K446" s="19"/>
      <c r="L446" s="19"/>
    </row>
    <row r="447" spans="9:12" x14ac:dyDescent="0.15">
      <c r="I447" s="19"/>
      <c r="J447" s="19"/>
      <c r="K447" s="19"/>
      <c r="L447" s="19"/>
    </row>
    <row r="448" spans="9:12" x14ac:dyDescent="0.15">
      <c r="I448" s="19"/>
      <c r="J448" s="19"/>
      <c r="K448" s="19"/>
      <c r="L448" s="19"/>
    </row>
    <row r="449" spans="9:12" x14ac:dyDescent="0.15">
      <c r="I449" s="19"/>
      <c r="J449" s="19"/>
      <c r="K449" s="19"/>
      <c r="L449" s="19"/>
    </row>
    <row r="450" spans="9:12" x14ac:dyDescent="0.15">
      <c r="I450" s="19"/>
      <c r="J450" s="19"/>
      <c r="K450" s="19"/>
      <c r="L450" s="19"/>
    </row>
    <row r="451" spans="9:12" x14ac:dyDescent="0.15">
      <c r="I451" s="19"/>
      <c r="J451" s="19"/>
      <c r="K451" s="19"/>
      <c r="L451" s="19"/>
    </row>
    <row r="452" spans="9:12" x14ac:dyDescent="0.15">
      <c r="I452" s="19"/>
      <c r="J452" s="19"/>
      <c r="K452" s="19"/>
      <c r="L452" s="19"/>
    </row>
    <row r="453" spans="9:12" x14ac:dyDescent="0.15">
      <c r="I453" s="19"/>
      <c r="J453" s="19"/>
      <c r="K453" s="19"/>
      <c r="L453" s="19"/>
    </row>
    <row r="454" spans="9:12" x14ac:dyDescent="0.15">
      <c r="I454" s="19"/>
      <c r="J454" s="19"/>
      <c r="K454" s="19"/>
      <c r="L454" s="19"/>
    </row>
    <row r="455" spans="9:12" x14ac:dyDescent="0.15">
      <c r="I455" s="19"/>
      <c r="J455" s="19"/>
      <c r="K455" s="19"/>
      <c r="L455" s="19"/>
    </row>
    <row r="456" spans="9:12" x14ac:dyDescent="0.15">
      <c r="I456" s="19"/>
      <c r="J456" s="19"/>
      <c r="K456" s="19"/>
      <c r="L456" s="19"/>
    </row>
    <row r="457" spans="9:12" x14ac:dyDescent="0.15">
      <c r="I457" s="19"/>
      <c r="J457" s="19"/>
      <c r="K457" s="19"/>
      <c r="L457" s="19"/>
    </row>
    <row r="458" spans="9:12" x14ac:dyDescent="0.15">
      <c r="I458" s="19"/>
      <c r="J458" s="19"/>
      <c r="K458" s="19"/>
      <c r="L458" s="19"/>
    </row>
    <row r="459" spans="9:12" x14ac:dyDescent="0.15">
      <c r="I459" s="19"/>
      <c r="J459" s="19"/>
      <c r="K459" s="19"/>
      <c r="L459" s="19"/>
    </row>
    <row r="460" spans="9:12" x14ac:dyDescent="0.15">
      <c r="I460" s="19"/>
      <c r="J460" s="19"/>
      <c r="K460" s="19"/>
      <c r="L460" s="19"/>
    </row>
    <row r="461" spans="9:12" x14ac:dyDescent="0.15">
      <c r="I461" s="19"/>
      <c r="J461" s="19"/>
      <c r="K461" s="19"/>
      <c r="L461" s="19"/>
    </row>
    <row r="462" spans="9:12" x14ac:dyDescent="0.15">
      <c r="I462" s="19"/>
      <c r="J462" s="19"/>
      <c r="K462" s="19"/>
      <c r="L462" s="19"/>
    </row>
    <row r="463" spans="9:12" x14ac:dyDescent="0.15">
      <c r="I463" s="19"/>
      <c r="J463" s="19"/>
      <c r="K463" s="19"/>
      <c r="L463" s="19"/>
    </row>
    <row r="464" spans="9:12" x14ac:dyDescent="0.15">
      <c r="I464" s="19"/>
      <c r="J464" s="19"/>
      <c r="K464" s="19"/>
      <c r="L464" s="19"/>
    </row>
    <row r="465" spans="9:12" x14ac:dyDescent="0.15">
      <c r="I465" s="19"/>
      <c r="J465" s="19"/>
      <c r="K465" s="19"/>
      <c r="L465" s="19"/>
    </row>
    <row r="466" spans="9:12" x14ac:dyDescent="0.15">
      <c r="I466" s="19"/>
      <c r="J466" s="19"/>
      <c r="K466" s="19"/>
      <c r="L466" s="19"/>
    </row>
    <row r="467" spans="9:12" x14ac:dyDescent="0.15">
      <c r="I467" s="19"/>
      <c r="J467" s="19"/>
      <c r="K467" s="19"/>
      <c r="L467" s="19"/>
    </row>
    <row r="468" spans="9:12" x14ac:dyDescent="0.15">
      <c r="I468" s="19"/>
      <c r="J468" s="19"/>
      <c r="K468" s="19"/>
      <c r="L468" s="19"/>
    </row>
    <row r="469" spans="9:12" x14ac:dyDescent="0.15">
      <c r="I469" s="19"/>
      <c r="J469" s="19"/>
      <c r="K469" s="19"/>
      <c r="L469" s="19"/>
    </row>
    <row r="470" spans="9:12" x14ac:dyDescent="0.15">
      <c r="I470" s="19"/>
      <c r="J470" s="19"/>
      <c r="K470" s="19"/>
      <c r="L470" s="19"/>
    </row>
    <row r="471" spans="9:12" x14ac:dyDescent="0.15">
      <c r="I471" s="19"/>
      <c r="J471" s="19"/>
      <c r="K471" s="19"/>
      <c r="L471" s="19"/>
    </row>
    <row r="472" spans="9:12" x14ac:dyDescent="0.15">
      <c r="I472" s="19"/>
      <c r="J472" s="19"/>
      <c r="K472" s="19"/>
      <c r="L472" s="19"/>
    </row>
    <row r="473" spans="9:12" x14ac:dyDescent="0.15">
      <c r="I473" s="19"/>
      <c r="J473" s="19"/>
      <c r="K473" s="19"/>
      <c r="L473" s="19"/>
    </row>
    <row r="474" spans="9:12" x14ac:dyDescent="0.15">
      <c r="I474" s="19"/>
      <c r="J474" s="19"/>
      <c r="K474" s="19"/>
      <c r="L474" s="19"/>
    </row>
    <row r="475" spans="9:12" x14ac:dyDescent="0.15">
      <c r="I475" s="19"/>
      <c r="J475" s="19"/>
      <c r="K475" s="19"/>
      <c r="L475" s="19"/>
    </row>
    <row r="476" spans="9:12" x14ac:dyDescent="0.15">
      <c r="I476" s="19"/>
      <c r="J476" s="19"/>
      <c r="K476" s="19"/>
      <c r="L476" s="19"/>
    </row>
    <row r="477" spans="9:12" x14ac:dyDescent="0.15">
      <c r="I477" s="19"/>
      <c r="J477" s="19"/>
      <c r="K477" s="19"/>
      <c r="L477" s="19"/>
    </row>
    <row r="478" spans="9:12" x14ac:dyDescent="0.15">
      <c r="I478" s="19"/>
      <c r="J478" s="19"/>
      <c r="K478" s="19"/>
      <c r="L478" s="19"/>
    </row>
    <row r="479" spans="9:12" x14ac:dyDescent="0.15">
      <c r="I479" s="19"/>
      <c r="J479" s="19"/>
      <c r="K479" s="19"/>
      <c r="L479" s="19"/>
    </row>
    <row r="480" spans="9:12" x14ac:dyDescent="0.15">
      <c r="I480" s="19"/>
      <c r="J480" s="19"/>
      <c r="K480" s="19"/>
      <c r="L480" s="19"/>
    </row>
    <row r="481" spans="9:12" x14ac:dyDescent="0.15">
      <c r="I481" s="19"/>
      <c r="J481" s="19"/>
      <c r="K481" s="19"/>
      <c r="L481" s="19"/>
    </row>
    <row r="482" spans="9:12" x14ac:dyDescent="0.15">
      <c r="I482" s="19"/>
      <c r="J482" s="19"/>
      <c r="K482" s="19"/>
      <c r="L482" s="19"/>
    </row>
    <row r="483" spans="9:12" x14ac:dyDescent="0.15">
      <c r="I483" s="19"/>
      <c r="J483" s="19"/>
      <c r="K483" s="19"/>
      <c r="L483" s="19"/>
    </row>
    <row r="484" spans="9:12" x14ac:dyDescent="0.15">
      <c r="I484" s="19"/>
      <c r="J484" s="19"/>
      <c r="K484" s="19"/>
      <c r="L484" s="19"/>
    </row>
    <row r="485" spans="9:12" x14ac:dyDescent="0.15">
      <c r="I485" s="19"/>
      <c r="J485" s="19"/>
      <c r="K485" s="19"/>
      <c r="L485" s="19"/>
    </row>
    <row r="486" spans="9:12" x14ac:dyDescent="0.15">
      <c r="I486" s="19"/>
      <c r="J486" s="19"/>
      <c r="K486" s="19"/>
      <c r="L486" s="19"/>
    </row>
    <row r="487" spans="9:12" x14ac:dyDescent="0.15">
      <c r="I487" s="19"/>
      <c r="J487" s="19"/>
      <c r="K487" s="19"/>
      <c r="L487" s="19"/>
    </row>
    <row r="488" spans="9:12" x14ac:dyDescent="0.15">
      <c r="I488" s="19"/>
      <c r="J488" s="19"/>
      <c r="K488" s="19"/>
      <c r="L488" s="19"/>
    </row>
    <row r="489" spans="9:12" x14ac:dyDescent="0.15">
      <c r="I489" s="19"/>
      <c r="J489" s="19"/>
      <c r="K489" s="19"/>
      <c r="L489" s="19"/>
    </row>
    <row r="490" spans="9:12" x14ac:dyDescent="0.15">
      <c r="I490" s="19"/>
      <c r="J490" s="19"/>
      <c r="K490" s="19"/>
      <c r="L490" s="19"/>
    </row>
    <row r="491" spans="9:12" x14ac:dyDescent="0.15">
      <c r="I491" s="19"/>
      <c r="J491" s="19"/>
      <c r="K491" s="19"/>
      <c r="L491" s="19"/>
    </row>
    <row r="492" spans="9:12" x14ac:dyDescent="0.15">
      <c r="I492" s="19"/>
      <c r="J492" s="19"/>
      <c r="K492" s="19"/>
      <c r="L492" s="19"/>
    </row>
    <row r="493" spans="9:12" x14ac:dyDescent="0.15">
      <c r="I493" s="19"/>
      <c r="J493" s="19"/>
      <c r="K493" s="19"/>
      <c r="L493" s="19"/>
    </row>
    <row r="494" spans="9:12" x14ac:dyDescent="0.15">
      <c r="I494" s="19"/>
      <c r="J494" s="19"/>
      <c r="K494" s="19"/>
      <c r="L494" s="19"/>
    </row>
    <row r="495" spans="9:12" x14ac:dyDescent="0.15">
      <c r="I495" s="19"/>
      <c r="J495" s="19"/>
      <c r="K495" s="19"/>
      <c r="L495" s="19"/>
    </row>
    <row r="496" spans="9:12" x14ac:dyDescent="0.15">
      <c r="I496" s="19"/>
      <c r="J496" s="19"/>
      <c r="K496" s="19"/>
      <c r="L496" s="19"/>
    </row>
    <row r="497" spans="9:12" x14ac:dyDescent="0.15">
      <c r="I497" s="19"/>
      <c r="J497" s="19"/>
      <c r="K497" s="19"/>
      <c r="L497" s="19"/>
    </row>
    <row r="498" spans="9:12" x14ac:dyDescent="0.15">
      <c r="I498" s="19"/>
      <c r="J498" s="19"/>
      <c r="K498" s="19"/>
      <c r="L498" s="19"/>
    </row>
    <row r="499" spans="9:12" x14ac:dyDescent="0.15">
      <c r="I499" s="19"/>
      <c r="J499" s="19"/>
      <c r="K499" s="19"/>
      <c r="L499" s="19"/>
    </row>
    <row r="500" spans="9:12" x14ac:dyDescent="0.15">
      <c r="I500" s="19"/>
      <c r="J500" s="19"/>
      <c r="K500" s="19"/>
      <c r="L500" s="19"/>
    </row>
    <row r="501" spans="9:12" x14ac:dyDescent="0.15">
      <c r="I501" s="19"/>
      <c r="J501" s="19"/>
      <c r="K501" s="19"/>
      <c r="L501" s="19"/>
    </row>
    <row r="502" spans="9:12" x14ac:dyDescent="0.15">
      <c r="I502" s="19"/>
      <c r="J502" s="19"/>
      <c r="K502" s="19"/>
      <c r="L502" s="19"/>
    </row>
    <row r="503" spans="9:12" x14ac:dyDescent="0.15">
      <c r="I503" s="19"/>
      <c r="J503" s="19"/>
      <c r="K503" s="19"/>
      <c r="L503" s="19"/>
    </row>
    <row r="504" spans="9:12" x14ac:dyDescent="0.15">
      <c r="I504" s="19"/>
      <c r="J504" s="19"/>
      <c r="K504" s="19"/>
      <c r="L504" s="19"/>
    </row>
    <row r="505" spans="9:12" x14ac:dyDescent="0.15">
      <c r="I505" s="19"/>
      <c r="J505" s="19"/>
      <c r="K505" s="19"/>
      <c r="L505" s="19"/>
    </row>
    <row r="506" spans="9:12" x14ac:dyDescent="0.15">
      <c r="I506" s="19"/>
      <c r="J506" s="19"/>
      <c r="K506" s="19"/>
      <c r="L506" s="19"/>
    </row>
    <row r="507" spans="9:12" x14ac:dyDescent="0.15">
      <c r="I507" s="19"/>
      <c r="J507" s="19"/>
      <c r="K507" s="19"/>
      <c r="L507" s="19"/>
    </row>
    <row r="508" spans="9:12" x14ac:dyDescent="0.15">
      <c r="I508" s="19"/>
      <c r="J508" s="19"/>
      <c r="K508" s="19"/>
      <c r="L508" s="19"/>
    </row>
    <row r="509" spans="9:12" x14ac:dyDescent="0.15">
      <c r="I509" s="19"/>
      <c r="J509" s="19"/>
      <c r="K509" s="19"/>
      <c r="L509" s="19"/>
    </row>
    <row r="510" spans="9:12" x14ac:dyDescent="0.15">
      <c r="I510" s="19"/>
      <c r="J510" s="19"/>
      <c r="K510" s="19"/>
      <c r="L510" s="19"/>
    </row>
    <row r="511" spans="9:12" x14ac:dyDescent="0.15">
      <c r="I511" s="19"/>
      <c r="J511" s="19"/>
      <c r="K511" s="19"/>
      <c r="L511" s="19"/>
    </row>
    <row r="512" spans="9:12" x14ac:dyDescent="0.15">
      <c r="I512" s="19"/>
      <c r="J512" s="19"/>
      <c r="K512" s="19"/>
      <c r="L512" s="19"/>
    </row>
    <row r="513" spans="9:12" x14ac:dyDescent="0.15">
      <c r="I513" s="19"/>
      <c r="J513" s="19"/>
      <c r="K513" s="19"/>
      <c r="L513" s="19"/>
    </row>
    <row r="514" spans="9:12" x14ac:dyDescent="0.15">
      <c r="I514" s="19"/>
      <c r="J514" s="19"/>
      <c r="K514" s="19"/>
      <c r="L514" s="19"/>
    </row>
    <row r="515" spans="9:12" x14ac:dyDescent="0.15">
      <c r="I515" s="19"/>
      <c r="J515" s="19"/>
      <c r="K515" s="19"/>
      <c r="L515" s="19"/>
    </row>
    <row r="516" spans="9:12" x14ac:dyDescent="0.15">
      <c r="I516" s="19"/>
      <c r="J516" s="19"/>
      <c r="K516" s="19"/>
      <c r="L516" s="19"/>
    </row>
    <row r="517" spans="9:12" x14ac:dyDescent="0.15">
      <c r="I517" s="19"/>
      <c r="J517" s="19"/>
      <c r="K517" s="19"/>
      <c r="L517" s="19"/>
    </row>
    <row r="518" spans="9:12" x14ac:dyDescent="0.15">
      <c r="I518" s="19"/>
      <c r="J518" s="19"/>
      <c r="K518" s="19"/>
      <c r="L518" s="19"/>
    </row>
    <row r="519" spans="9:12" x14ac:dyDescent="0.15">
      <c r="I519" s="19"/>
      <c r="J519" s="19"/>
      <c r="K519" s="19"/>
      <c r="L519" s="19"/>
    </row>
    <row r="520" spans="9:12" x14ac:dyDescent="0.15">
      <c r="I520" s="19"/>
      <c r="J520" s="19"/>
      <c r="K520" s="19"/>
      <c r="L520" s="19"/>
    </row>
    <row r="521" spans="9:12" x14ac:dyDescent="0.15">
      <c r="I521" s="19"/>
      <c r="J521" s="19"/>
      <c r="K521" s="19"/>
      <c r="L521" s="19"/>
    </row>
    <row r="522" spans="9:12" x14ac:dyDescent="0.15">
      <c r="I522" s="19"/>
      <c r="J522" s="19"/>
      <c r="K522" s="19"/>
      <c r="L522" s="19"/>
    </row>
    <row r="523" spans="9:12" x14ac:dyDescent="0.15">
      <c r="I523" s="19"/>
      <c r="J523" s="19"/>
      <c r="K523" s="19"/>
      <c r="L523" s="19"/>
    </row>
    <row r="524" spans="9:12" x14ac:dyDescent="0.15">
      <c r="I524" s="19"/>
      <c r="J524" s="19"/>
      <c r="K524" s="19"/>
      <c r="L524" s="19"/>
    </row>
    <row r="525" spans="9:12" x14ac:dyDescent="0.15">
      <c r="I525" s="19"/>
      <c r="J525" s="19"/>
      <c r="K525" s="19"/>
      <c r="L525" s="19"/>
    </row>
    <row r="526" spans="9:12" x14ac:dyDescent="0.15">
      <c r="I526" s="19"/>
      <c r="J526" s="19"/>
      <c r="K526" s="19"/>
      <c r="L526" s="19"/>
    </row>
    <row r="527" spans="9:12" x14ac:dyDescent="0.15">
      <c r="I527" s="19"/>
      <c r="J527" s="19"/>
      <c r="K527" s="19"/>
      <c r="L527" s="19"/>
    </row>
    <row r="528" spans="9:12" x14ac:dyDescent="0.15">
      <c r="I528" s="19"/>
      <c r="J528" s="19"/>
      <c r="K528" s="19"/>
      <c r="L528" s="19"/>
    </row>
    <row r="529" spans="9:12" x14ac:dyDescent="0.15">
      <c r="I529" s="19"/>
      <c r="J529" s="19"/>
      <c r="K529" s="19"/>
      <c r="L529" s="19"/>
    </row>
    <row r="530" spans="9:12" x14ac:dyDescent="0.15">
      <c r="I530" s="19"/>
      <c r="J530" s="19"/>
      <c r="K530" s="19"/>
      <c r="L530" s="19"/>
    </row>
    <row r="531" spans="9:12" x14ac:dyDescent="0.15">
      <c r="I531" s="19"/>
      <c r="J531" s="19"/>
      <c r="K531" s="19"/>
      <c r="L531" s="19"/>
    </row>
    <row r="532" spans="9:12" x14ac:dyDescent="0.15">
      <c r="I532" s="19"/>
      <c r="J532" s="19"/>
      <c r="K532" s="19"/>
      <c r="L532" s="19"/>
    </row>
    <row r="533" spans="9:12" x14ac:dyDescent="0.15">
      <c r="I533" s="19"/>
      <c r="J533" s="19"/>
      <c r="K533" s="19"/>
      <c r="L533" s="19"/>
    </row>
    <row r="534" spans="9:12" x14ac:dyDescent="0.15">
      <c r="I534" s="19"/>
      <c r="J534" s="19"/>
      <c r="K534" s="19"/>
      <c r="L534" s="19"/>
    </row>
    <row r="535" spans="9:12" x14ac:dyDescent="0.15">
      <c r="I535" s="19"/>
      <c r="J535" s="19"/>
      <c r="K535" s="19"/>
      <c r="L535" s="19"/>
    </row>
    <row r="536" spans="9:12" x14ac:dyDescent="0.15">
      <c r="I536" s="19"/>
      <c r="J536" s="19"/>
      <c r="K536" s="19"/>
      <c r="L536" s="19"/>
    </row>
    <row r="537" spans="9:12" x14ac:dyDescent="0.15">
      <c r="I537" s="19"/>
      <c r="J537" s="19"/>
      <c r="K537" s="19"/>
      <c r="L537" s="19"/>
    </row>
    <row r="538" spans="9:12" x14ac:dyDescent="0.15">
      <c r="I538" s="19"/>
      <c r="J538" s="19"/>
      <c r="K538" s="19"/>
      <c r="L538" s="19"/>
    </row>
    <row r="539" spans="9:12" x14ac:dyDescent="0.15">
      <c r="I539" s="19"/>
      <c r="J539" s="19"/>
      <c r="K539" s="19"/>
      <c r="L539" s="19"/>
    </row>
    <row r="540" spans="9:12" x14ac:dyDescent="0.15">
      <c r="I540" s="19"/>
      <c r="J540" s="19"/>
      <c r="K540" s="19"/>
      <c r="L540" s="19"/>
    </row>
    <row r="541" spans="9:12" x14ac:dyDescent="0.15">
      <c r="I541" s="19"/>
      <c r="J541" s="19"/>
      <c r="K541" s="19"/>
      <c r="L541" s="19"/>
    </row>
    <row r="542" spans="9:12" x14ac:dyDescent="0.15">
      <c r="I542" s="19"/>
      <c r="J542" s="19"/>
      <c r="K542" s="19"/>
      <c r="L542" s="19"/>
    </row>
    <row r="543" spans="9:12" x14ac:dyDescent="0.15">
      <c r="I543" s="19"/>
      <c r="J543" s="19"/>
      <c r="K543" s="19"/>
      <c r="L543" s="19"/>
    </row>
    <row r="544" spans="9:12" x14ac:dyDescent="0.15">
      <c r="I544" s="19"/>
      <c r="J544" s="19"/>
      <c r="K544" s="19"/>
      <c r="L544" s="19"/>
    </row>
    <row r="545" spans="9:12" x14ac:dyDescent="0.15">
      <c r="I545" s="19"/>
      <c r="J545" s="19"/>
      <c r="K545" s="19"/>
      <c r="L545" s="19"/>
    </row>
    <row r="546" spans="9:12" x14ac:dyDescent="0.15">
      <c r="I546" s="19"/>
      <c r="J546" s="19"/>
      <c r="K546" s="19"/>
      <c r="L546" s="19"/>
    </row>
    <row r="547" spans="9:12" x14ac:dyDescent="0.15">
      <c r="I547" s="19"/>
      <c r="J547" s="19"/>
      <c r="K547" s="19"/>
      <c r="L547" s="19"/>
    </row>
    <row r="548" spans="9:12" x14ac:dyDescent="0.15">
      <c r="I548" s="19"/>
      <c r="J548" s="19"/>
      <c r="K548" s="19"/>
      <c r="L548" s="19"/>
    </row>
    <row r="549" spans="9:12" x14ac:dyDescent="0.15">
      <c r="I549" s="19"/>
      <c r="J549" s="19"/>
      <c r="K549" s="19"/>
      <c r="L549" s="19"/>
    </row>
    <row r="550" spans="9:12" x14ac:dyDescent="0.15">
      <c r="I550" s="19"/>
      <c r="J550" s="19"/>
      <c r="K550" s="19"/>
      <c r="L550" s="19"/>
    </row>
    <row r="551" spans="9:12" x14ac:dyDescent="0.15">
      <c r="I551" s="19"/>
      <c r="J551" s="19"/>
      <c r="K551" s="19"/>
      <c r="L551" s="19"/>
    </row>
    <row r="552" spans="9:12" x14ac:dyDescent="0.15">
      <c r="I552" s="19"/>
      <c r="J552" s="19"/>
      <c r="K552" s="19"/>
      <c r="L552" s="19"/>
    </row>
    <row r="553" spans="9:12" x14ac:dyDescent="0.15">
      <c r="I553" s="19"/>
      <c r="J553" s="19"/>
      <c r="K553" s="19"/>
      <c r="L553" s="19"/>
    </row>
    <row r="554" spans="9:12" x14ac:dyDescent="0.15">
      <c r="I554" s="19"/>
      <c r="J554" s="19"/>
      <c r="K554" s="19"/>
      <c r="L554" s="19"/>
    </row>
    <row r="555" spans="9:12" x14ac:dyDescent="0.15">
      <c r="I555" s="19"/>
      <c r="J555" s="19"/>
      <c r="K555" s="19"/>
      <c r="L555" s="19"/>
    </row>
    <row r="556" spans="9:12" x14ac:dyDescent="0.15">
      <c r="I556" s="19"/>
      <c r="J556" s="19"/>
      <c r="K556" s="19"/>
      <c r="L556" s="19"/>
    </row>
    <row r="557" spans="9:12" x14ac:dyDescent="0.15">
      <c r="I557" s="19"/>
      <c r="J557" s="19"/>
      <c r="K557" s="19"/>
      <c r="L557" s="19"/>
    </row>
    <row r="558" spans="9:12" x14ac:dyDescent="0.15">
      <c r="I558" s="19"/>
      <c r="J558" s="19"/>
      <c r="K558" s="19"/>
      <c r="L558" s="19"/>
    </row>
    <row r="559" spans="9:12" x14ac:dyDescent="0.15">
      <c r="I559" s="19"/>
      <c r="J559" s="19"/>
      <c r="K559" s="19"/>
      <c r="L559" s="19"/>
    </row>
    <row r="560" spans="9:12" x14ac:dyDescent="0.15">
      <c r="I560" s="19"/>
      <c r="J560" s="19"/>
      <c r="K560" s="19"/>
      <c r="L560" s="19"/>
    </row>
    <row r="561" spans="9:12" x14ac:dyDescent="0.15">
      <c r="I561" s="19"/>
      <c r="J561" s="19"/>
      <c r="K561" s="19"/>
      <c r="L561" s="19"/>
    </row>
    <row r="562" spans="9:12" x14ac:dyDescent="0.15">
      <c r="I562" s="19"/>
      <c r="J562" s="19"/>
      <c r="K562" s="19"/>
      <c r="L562" s="19"/>
    </row>
    <row r="563" spans="9:12" x14ac:dyDescent="0.15">
      <c r="I563" s="19"/>
      <c r="J563" s="19"/>
      <c r="K563" s="19"/>
      <c r="L563" s="19"/>
    </row>
    <row r="564" spans="9:12" x14ac:dyDescent="0.15">
      <c r="I564" s="19"/>
      <c r="J564" s="19"/>
      <c r="K564" s="19"/>
      <c r="L564" s="19"/>
    </row>
    <row r="565" spans="9:12" x14ac:dyDescent="0.15">
      <c r="I565" s="19"/>
      <c r="J565" s="19"/>
      <c r="K565" s="19"/>
      <c r="L565" s="19"/>
    </row>
    <row r="566" spans="9:12" x14ac:dyDescent="0.15">
      <c r="I566" s="19"/>
      <c r="J566" s="19"/>
      <c r="K566" s="19"/>
      <c r="L566" s="19"/>
    </row>
    <row r="567" spans="9:12" x14ac:dyDescent="0.15">
      <c r="I567" s="19"/>
      <c r="J567" s="19"/>
      <c r="K567" s="19"/>
      <c r="L567" s="19"/>
    </row>
    <row r="568" spans="9:12" x14ac:dyDescent="0.15">
      <c r="I568" s="19"/>
      <c r="J568" s="19"/>
      <c r="K568" s="19"/>
      <c r="L568" s="19"/>
    </row>
    <row r="569" spans="9:12" x14ac:dyDescent="0.15">
      <c r="I569" s="19"/>
      <c r="J569" s="19"/>
      <c r="K569" s="19"/>
      <c r="L569" s="19"/>
    </row>
    <row r="570" spans="9:12" x14ac:dyDescent="0.15">
      <c r="I570" s="19"/>
      <c r="J570" s="19"/>
      <c r="K570" s="19"/>
      <c r="L570" s="19"/>
    </row>
    <row r="571" spans="9:12" x14ac:dyDescent="0.15">
      <c r="I571" s="19"/>
      <c r="J571" s="19"/>
      <c r="K571" s="19"/>
      <c r="L571" s="19"/>
    </row>
    <row r="572" spans="9:12" x14ac:dyDescent="0.15">
      <c r="I572" s="19"/>
      <c r="J572" s="19"/>
      <c r="K572" s="19"/>
      <c r="L572" s="19"/>
    </row>
    <row r="573" spans="9:12" x14ac:dyDescent="0.15">
      <c r="I573" s="19"/>
      <c r="J573" s="19"/>
      <c r="K573" s="19"/>
      <c r="L573" s="19"/>
    </row>
    <row r="574" spans="9:12" x14ac:dyDescent="0.15">
      <c r="I574" s="19"/>
      <c r="J574" s="19"/>
      <c r="K574" s="19"/>
      <c r="L574" s="19"/>
    </row>
    <row r="575" spans="9:12" x14ac:dyDescent="0.15">
      <c r="I575" s="19"/>
      <c r="J575" s="19"/>
      <c r="K575" s="19"/>
      <c r="L575" s="19"/>
    </row>
    <row r="576" spans="9:12" x14ac:dyDescent="0.15">
      <c r="I576" s="19"/>
      <c r="J576" s="19"/>
      <c r="K576" s="19"/>
      <c r="L576" s="19"/>
    </row>
    <row r="577" spans="9:12" x14ac:dyDescent="0.15">
      <c r="I577" s="19"/>
      <c r="J577" s="19"/>
      <c r="K577" s="19"/>
      <c r="L577" s="19"/>
    </row>
    <row r="578" spans="9:12" x14ac:dyDescent="0.15">
      <c r="I578" s="19"/>
      <c r="J578" s="19"/>
      <c r="K578" s="19"/>
      <c r="L578" s="19"/>
    </row>
    <row r="579" spans="9:12" x14ac:dyDescent="0.15">
      <c r="I579" s="19"/>
      <c r="J579" s="19"/>
      <c r="K579" s="19"/>
      <c r="L579" s="19"/>
    </row>
    <row r="580" spans="9:12" x14ac:dyDescent="0.15">
      <c r="I580" s="19"/>
      <c r="J580" s="19"/>
      <c r="K580" s="19"/>
      <c r="L580" s="19"/>
    </row>
    <row r="581" spans="9:12" x14ac:dyDescent="0.15">
      <c r="I581" s="19"/>
      <c r="J581" s="19"/>
      <c r="K581" s="19"/>
      <c r="L581" s="19"/>
    </row>
    <row r="582" spans="9:12" x14ac:dyDescent="0.15">
      <c r="I582" s="19"/>
      <c r="J582" s="19"/>
      <c r="K582" s="19"/>
      <c r="L582" s="19"/>
    </row>
    <row r="583" spans="9:12" x14ac:dyDescent="0.15">
      <c r="I583" s="19"/>
      <c r="J583" s="19"/>
      <c r="K583" s="19"/>
      <c r="L583" s="19"/>
    </row>
    <row r="584" spans="9:12" x14ac:dyDescent="0.15">
      <c r="I584" s="19"/>
      <c r="J584" s="19"/>
      <c r="K584" s="19"/>
      <c r="L584" s="19"/>
    </row>
    <row r="585" spans="9:12" x14ac:dyDescent="0.15">
      <c r="I585" s="19"/>
      <c r="J585" s="19"/>
      <c r="K585" s="19"/>
      <c r="L585" s="19"/>
    </row>
    <row r="586" spans="9:12" x14ac:dyDescent="0.15">
      <c r="I586" s="19"/>
      <c r="J586" s="19"/>
      <c r="K586" s="19"/>
      <c r="L586" s="19"/>
    </row>
    <row r="587" spans="9:12" x14ac:dyDescent="0.15">
      <c r="I587" s="19"/>
      <c r="J587" s="19"/>
      <c r="K587" s="19"/>
      <c r="L587" s="19"/>
    </row>
    <row r="588" spans="9:12" x14ac:dyDescent="0.15">
      <c r="I588" s="19"/>
      <c r="J588" s="19"/>
      <c r="K588" s="19"/>
      <c r="L588" s="19"/>
    </row>
    <row r="589" spans="9:12" x14ac:dyDescent="0.15">
      <c r="I589" s="19"/>
      <c r="J589" s="19"/>
      <c r="K589" s="19"/>
      <c r="L589" s="19"/>
    </row>
    <row r="590" spans="9:12" x14ac:dyDescent="0.15">
      <c r="I590" s="19"/>
      <c r="J590" s="19"/>
      <c r="K590" s="19"/>
      <c r="L590" s="19"/>
    </row>
    <row r="591" spans="9:12" x14ac:dyDescent="0.15">
      <c r="I591" s="19"/>
      <c r="J591" s="19"/>
      <c r="K591" s="19"/>
      <c r="L591" s="19"/>
    </row>
    <row r="592" spans="9:12" x14ac:dyDescent="0.15">
      <c r="I592" s="19"/>
      <c r="J592" s="19"/>
      <c r="K592" s="19"/>
      <c r="L592" s="19"/>
    </row>
    <row r="593" spans="9:12" x14ac:dyDescent="0.15">
      <c r="I593" s="19"/>
      <c r="J593" s="19"/>
      <c r="K593" s="19"/>
      <c r="L593" s="19"/>
    </row>
    <row r="594" spans="9:12" x14ac:dyDescent="0.15">
      <c r="I594" s="19"/>
      <c r="J594" s="19"/>
      <c r="K594" s="19"/>
      <c r="L594" s="19"/>
    </row>
    <row r="595" spans="9:12" x14ac:dyDescent="0.15">
      <c r="I595" s="19"/>
      <c r="J595" s="19"/>
      <c r="K595" s="19"/>
      <c r="L595" s="19"/>
    </row>
    <row r="596" spans="9:12" x14ac:dyDescent="0.15">
      <c r="I596" s="19"/>
      <c r="J596" s="19"/>
      <c r="K596" s="19"/>
      <c r="L596" s="19"/>
    </row>
    <row r="597" spans="9:12" x14ac:dyDescent="0.15">
      <c r="I597" s="19"/>
      <c r="J597" s="19"/>
      <c r="K597" s="19"/>
      <c r="L597" s="19"/>
    </row>
    <row r="598" spans="9:12" x14ac:dyDescent="0.15">
      <c r="I598" s="19"/>
      <c r="J598" s="19"/>
      <c r="K598" s="19"/>
      <c r="L598" s="19"/>
    </row>
    <row r="599" spans="9:12" x14ac:dyDescent="0.15">
      <c r="I599" s="19"/>
      <c r="J599" s="19"/>
      <c r="K599" s="19"/>
      <c r="L599" s="19"/>
    </row>
    <row r="600" spans="9:12" x14ac:dyDescent="0.15">
      <c r="I600" s="19"/>
      <c r="J600" s="19"/>
      <c r="K600" s="19"/>
      <c r="L600" s="19"/>
    </row>
    <row r="601" spans="9:12" x14ac:dyDescent="0.15">
      <c r="I601" s="19"/>
      <c r="J601" s="19"/>
      <c r="K601" s="19"/>
      <c r="L601" s="19"/>
    </row>
    <row r="602" spans="9:12" x14ac:dyDescent="0.15">
      <c r="I602" s="19"/>
      <c r="J602" s="19"/>
      <c r="K602" s="19"/>
      <c r="L602" s="19"/>
    </row>
    <row r="603" spans="9:12" x14ac:dyDescent="0.15">
      <c r="I603" s="19"/>
      <c r="J603" s="19"/>
      <c r="K603" s="19"/>
      <c r="L603" s="19"/>
    </row>
    <row r="604" spans="9:12" x14ac:dyDescent="0.15">
      <c r="I604" s="19"/>
      <c r="J604" s="19"/>
      <c r="K604" s="19"/>
      <c r="L604" s="19"/>
    </row>
    <row r="605" spans="9:12" x14ac:dyDescent="0.15">
      <c r="I605" s="19"/>
      <c r="J605" s="19"/>
      <c r="K605" s="19"/>
      <c r="L605" s="19"/>
    </row>
    <row r="606" spans="9:12" x14ac:dyDescent="0.15">
      <c r="I606" s="19"/>
      <c r="J606" s="19"/>
      <c r="K606" s="19"/>
      <c r="L606" s="19"/>
    </row>
    <row r="607" spans="9:12" x14ac:dyDescent="0.15">
      <c r="I607" s="19"/>
      <c r="J607" s="19"/>
      <c r="K607" s="19"/>
      <c r="L607" s="19"/>
    </row>
    <row r="608" spans="9:12" x14ac:dyDescent="0.15">
      <c r="I608" s="19"/>
      <c r="J608" s="19"/>
      <c r="K608" s="19"/>
      <c r="L608" s="19"/>
    </row>
    <row r="609" spans="9:12" x14ac:dyDescent="0.15">
      <c r="I609" s="19"/>
      <c r="J609" s="19"/>
      <c r="K609" s="19"/>
      <c r="L609" s="19"/>
    </row>
    <row r="610" spans="9:12" x14ac:dyDescent="0.15">
      <c r="I610" s="19"/>
      <c r="J610" s="19"/>
      <c r="K610" s="19"/>
      <c r="L610" s="19"/>
    </row>
    <row r="611" spans="9:12" x14ac:dyDescent="0.15">
      <c r="I611" s="19"/>
      <c r="J611" s="19"/>
      <c r="K611" s="19"/>
      <c r="L611" s="19"/>
    </row>
    <row r="612" spans="9:12" x14ac:dyDescent="0.15">
      <c r="I612" s="19"/>
      <c r="J612" s="19"/>
      <c r="K612" s="19"/>
      <c r="L612" s="19"/>
    </row>
    <row r="613" spans="9:12" x14ac:dyDescent="0.15">
      <c r="I613" s="19"/>
      <c r="J613" s="19"/>
      <c r="K613" s="19"/>
      <c r="L613" s="19"/>
    </row>
    <row r="614" spans="9:12" x14ac:dyDescent="0.15">
      <c r="I614" s="19"/>
      <c r="J614" s="19"/>
      <c r="K614" s="19"/>
      <c r="L614" s="19"/>
    </row>
    <row r="615" spans="9:12" x14ac:dyDescent="0.15">
      <c r="I615" s="19"/>
      <c r="J615" s="19"/>
      <c r="K615" s="19"/>
      <c r="L615" s="19"/>
    </row>
    <row r="616" spans="9:12" x14ac:dyDescent="0.15">
      <c r="I616" s="19"/>
      <c r="J616" s="19"/>
      <c r="K616" s="19"/>
      <c r="L616" s="19"/>
    </row>
    <row r="617" spans="9:12" x14ac:dyDescent="0.15">
      <c r="I617" s="19"/>
      <c r="J617" s="19"/>
      <c r="K617" s="19"/>
      <c r="L617" s="19"/>
    </row>
    <row r="618" spans="9:12" x14ac:dyDescent="0.15">
      <c r="I618" s="19"/>
      <c r="J618" s="19"/>
      <c r="K618" s="19"/>
      <c r="L618" s="19"/>
    </row>
    <row r="619" spans="9:12" x14ac:dyDescent="0.15">
      <c r="I619" s="19"/>
      <c r="J619" s="19"/>
      <c r="K619" s="19"/>
      <c r="L619" s="19"/>
    </row>
    <row r="620" spans="9:12" x14ac:dyDescent="0.15">
      <c r="I620" s="19"/>
      <c r="J620" s="19"/>
      <c r="K620" s="19"/>
      <c r="L620" s="19"/>
    </row>
    <row r="621" spans="9:12" x14ac:dyDescent="0.15">
      <c r="I621" s="19"/>
      <c r="J621" s="19"/>
      <c r="K621" s="19"/>
      <c r="L621" s="19"/>
    </row>
    <row r="622" spans="9:12" x14ac:dyDescent="0.15">
      <c r="I622" s="19"/>
      <c r="J622" s="19"/>
      <c r="K622" s="19"/>
      <c r="L622" s="19"/>
    </row>
    <row r="623" spans="9:12" x14ac:dyDescent="0.15">
      <c r="I623" s="19"/>
      <c r="J623" s="19"/>
      <c r="K623" s="19"/>
      <c r="L623" s="19"/>
    </row>
    <row r="624" spans="9:12" x14ac:dyDescent="0.15">
      <c r="I624" s="19"/>
      <c r="J624" s="19"/>
      <c r="K624" s="19"/>
      <c r="L624" s="19"/>
    </row>
    <row r="625" spans="9:12" x14ac:dyDescent="0.15">
      <c r="I625" s="19"/>
      <c r="J625" s="19"/>
      <c r="K625" s="19"/>
      <c r="L625" s="19"/>
    </row>
    <row r="626" spans="9:12" x14ac:dyDescent="0.15">
      <c r="I626" s="19"/>
      <c r="J626" s="19"/>
      <c r="K626" s="19"/>
      <c r="L626" s="19"/>
    </row>
    <row r="627" spans="9:12" x14ac:dyDescent="0.15">
      <c r="I627" s="19"/>
      <c r="J627" s="19"/>
      <c r="K627" s="19"/>
      <c r="L627" s="19"/>
    </row>
    <row r="628" spans="9:12" x14ac:dyDescent="0.15">
      <c r="I628" s="19"/>
      <c r="J628" s="19"/>
      <c r="K628" s="19"/>
      <c r="L628" s="19"/>
    </row>
    <row r="629" spans="9:12" x14ac:dyDescent="0.15">
      <c r="I629" s="19"/>
      <c r="J629" s="19"/>
      <c r="K629" s="19"/>
      <c r="L629" s="19"/>
    </row>
    <row r="630" spans="9:12" x14ac:dyDescent="0.15">
      <c r="I630" s="19"/>
      <c r="J630" s="19"/>
      <c r="K630" s="19"/>
      <c r="L630" s="19"/>
    </row>
    <row r="631" spans="9:12" x14ac:dyDescent="0.15">
      <c r="I631" s="19"/>
      <c r="J631" s="19"/>
      <c r="K631" s="19"/>
      <c r="L631" s="19"/>
    </row>
    <row r="632" spans="9:12" x14ac:dyDescent="0.15">
      <c r="I632" s="19"/>
      <c r="J632" s="19"/>
      <c r="K632" s="19"/>
      <c r="L632" s="19"/>
    </row>
    <row r="633" spans="9:12" x14ac:dyDescent="0.15">
      <c r="I633" s="19"/>
      <c r="J633" s="19"/>
      <c r="K633" s="19"/>
      <c r="L633" s="19"/>
    </row>
    <row r="634" spans="9:12" x14ac:dyDescent="0.15">
      <c r="I634" s="19"/>
      <c r="J634" s="19"/>
      <c r="K634" s="19"/>
      <c r="L634" s="19"/>
    </row>
    <row r="635" spans="9:12" x14ac:dyDescent="0.15">
      <c r="I635" s="19"/>
      <c r="J635" s="19"/>
      <c r="K635" s="19"/>
      <c r="L635" s="19"/>
    </row>
    <row r="636" spans="9:12" x14ac:dyDescent="0.15">
      <c r="I636" s="19"/>
      <c r="J636" s="19"/>
      <c r="K636" s="19"/>
      <c r="L636" s="19"/>
    </row>
    <row r="637" spans="9:12" x14ac:dyDescent="0.15">
      <c r="I637" s="19"/>
      <c r="J637" s="19"/>
      <c r="K637" s="19"/>
      <c r="L637" s="19"/>
    </row>
    <row r="638" spans="9:12" x14ac:dyDescent="0.15">
      <c r="I638" s="19"/>
      <c r="J638" s="19"/>
      <c r="K638" s="19"/>
      <c r="L638" s="19"/>
    </row>
    <row r="639" spans="9:12" x14ac:dyDescent="0.15">
      <c r="I639" s="19"/>
      <c r="J639" s="19"/>
      <c r="K639" s="19"/>
      <c r="L639" s="19"/>
    </row>
    <row r="640" spans="9:12" x14ac:dyDescent="0.15">
      <c r="I640" s="19"/>
      <c r="J640" s="19"/>
      <c r="K640" s="19"/>
      <c r="L640" s="19"/>
    </row>
    <row r="641" spans="9:12" x14ac:dyDescent="0.15">
      <c r="I641" s="19"/>
      <c r="J641" s="19"/>
      <c r="K641" s="19"/>
      <c r="L641" s="19"/>
    </row>
    <row r="642" spans="9:12" x14ac:dyDescent="0.15">
      <c r="I642" s="19"/>
      <c r="J642" s="19"/>
      <c r="K642" s="19"/>
      <c r="L642" s="19"/>
    </row>
    <row r="643" spans="9:12" x14ac:dyDescent="0.15">
      <c r="I643" s="19"/>
      <c r="J643" s="19"/>
      <c r="K643" s="19"/>
      <c r="L643" s="19"/>
    </row>
    <row r="644" spans="9:12" x14ac:dyDescent="0.15">
      <c r="I644" s="19"/>
      <c r="J644" s="19"/>
      <c r="K644" s="19"/>
      <c r="L644" s="19"/>
    </row>
    <row r="645" spans="9:12" x14ac:dyDescent="0.15">
      <c r="I645" s="19"/>
      <c r="J645" s="19"/>
      <c r="K645" s="19"/>
      <c r="L645" s="19"/>
    </row>
    <row r="646" spans="9:12" x14ac:dyDescent="0.15">
      <c r="I646" s="19"/>
      <c r="J646" s="19"/>
      <c r="K646" s="19"/>
      <c r="L646" s="19"/>
    </row>
    <row r="647" spans="9:12" x14ac:dyDescent="0.15">
      <c r="I647" s="19"/>
      <c r="J647" s="19"/>
      <c r="K647" s="19"/>
      <c r="L647" s="19"/>
    </row>
    <row r="648" spans="9:12" x14ac:dyDescent="0.15">
      <c r="I648" s="19"/>
      <c r="J648" s="19"/>
      <c r="K648" s="19"/>
      <c r="L648" s="19"/>
    </row>
    <row r="649" spans="9:12" x14ac:dyDescent="0.15">
      <c r="I649" s="19"/>
      <c r="J649" s="19"/>
      <c r="K649" s="19"/>
      <c r="L649" s="19"/>
    </row>
    <row r="650" spans="9:12" x14ac:dyDescent="0.15">
      <c r="I650" s="19"/>
      <c r="J650" s="19"/>
      <c r="K650" s="19"/>
      <c r="L650" s="19"/>
    </row>
    <row r="651" spans="9:12" x14ac:dyDescent="0.15">
      <c r="I651" s="19"/>
      <c r="J651" s="19"/>
      <c r="K651" s="19"/>
      <c r="L651" s="19"/>
    </row>
    <row r="652" spans="9:12" x14ac:dyDescent="0.15">
      <c r="I652" s="19"/>
      <c r="J652" s="19"/>
      <c r="K652" s="19"/>
      <c r="L652" s="19"/>
    </row>
    <row r="653" spans="9:12" x14ac:dyDescent="0.15">
      <c r="I653" s="19"/>
      <c r="J653" s="19"/>
      <c r="K653" s="19"/>
      <c r="L653" s="19"/>
    </row>
    <row r="654" spans="9:12" x14ac:dyDescent="0.15">
      <c r="I654" s="19"/>
      <c r="J654" s="19"/>
      <c r="K654" s="19"/>
      <c r="L654" s="19"/>
    </row>
    <row r="655" spans="9:12" x14ac:dyDescent="0.15">
      <c r="I655" s="19"/>
      <c r="J655" s="19"/>
      <c r="K655" s="19"/>
      <c r="L655" s="19"/>
    </row>
    <row r="656" spans="9:12" x14ac:dyDescent="0.15">
      <c r="I656" s="19"/>
      <c r="J656" s="19"/>
      <c r="K656" s="19"/>
      <c r="L656" s="19"/>
    </row>
    <row r="657" spans="9:12" x14ac:dyDescent="0.15">
      <c r="I657" s="19"/>
      <c r="J657" s="19"/>
      <c r="K657" s="19"/>
      <c r="L657" s="19"/>
    </row>
    <row r="658" spans="9:12" x14ac:dyDescent="0.15">
      <c r="I658" s="19"/>
      <c r="J658" s="19"/>
      <c r="K658" s="19"/>
      <c r="L658" s="19"/>
    </row>
    <row r="659" spans="9:12" x14ac:dyDescent="0.15">
      <c r="I659" s="19"/>
      <c r="J659" s="19"/>
      <c r="K659" s="19"/>
      <c r="L659" s="19"/>
    </row>
    <row r="660" spans="9:12" x14ac:dyDescent="0.15">
      <c r="I660" s="19"/>
      <c r="J660" s="19"/>
      <c r="K660" s="19"/>
      <c r="L660" s="19"/>
    </row>
    <row r="661" spans="9:12" x14ac:dyDescent="0.15">
      <c r="I661" s="19"/>
      <c r="J661" s="19"/>
      <c r="K661" s="19"/>
      <c r="L661" s="19"/>
    </row>
    <row r="662" spans="9:12" x14ac:dyDescent="0.15">
      <c r="I662" s="19"/>
      <c r="J662" s="19"/>
      <c r="K662" s="19"/>
      <c r="L662" s="19"/>
    </row>
    <row r="663" spans="9:12" x14ac:dyDescent="0.15">
      <c r="I663" s="19"/>
      <c r="J663" s="19"/>
      <c r="K663" s="19"/>
      <c r="L663" s="19"/>
    </row>
    <row r="664" spans="9:12" x14ac:dyDescent="0.15">
      <c r="I664" s="19"/>
      <c r="J664" s="19"/>
      <c r="K664" s="19"/>
      <c r="L664" s="19"/>
    </row>
    <row r="665" spans="9:12" x14ac:dyDescent="0.15">
      <c r="I665" s="19"/>
      <c r="J665" s="19"/>
      <c r="K665" s="19"/>
      <c r="L665" s="19"/>
    </row>
    <row r="666" spans="9:12" x14ac:dyDescent="0.15">
      <c r="I666" s="19"/>
      <c r="J666" s="19"/>
      <c r="K666" s="19"/>
      <c r="L666" s="19"/>
    </row>
    <row r="667" spans="9:12" x14ac:dyDescent="0.15">
      <c r="I667" s="19"/>
      <c r="J667" s="19"/>
      <c r="K667" s="19"/>
      <c r="L667" s="19"/>
    </row>
    <row r="668" spans="9:12" x14ac:dyDescent="0.15">
      <c r="I668" s="19"/>
      <c r="J668" s="19"/>
      <c r="K668" s="19"/>
      <c r="L668" s="19"/>
    </row>
    <row r="669" spans="9:12" x14ac:dyDescent="0.15">
      <c r="I669" s="19"/>
      <c r="J669" s="19"/>
      <c r="K669" s="19"/>
      <c r="L669" s="19"/>
    </row>
    <row r="670" spans="9:12" x14ac:dyDescent="0.15">
      <c r="I670" s="19"/>
      <c r="J670" s="19"/>
      <c r="K670" s="19"/>
      <c r="L670" s="19"/>
    </row>
    <row r="671" spans="9:12" x14ac:dyDescent="0.15">
      <c r="I671" s="19"/>
      <c r="J671" s="19"/>
      <c r="K671" s="19"/>
      <c r="L671" s="19"/>
    </row>
    <row r="672" spans="9:12" x14ac:dyDescent="0.15">
      <c r="I672" s="19"/>
      <c r="J672" s="19"/>
      <c r="K672" s="19"/>
      <c r="L672" s="19"/>
    </row>
    <row r="673" spans="9:12" x14ac:dyDescent="0.15">
      <c r="I673" s="19"/>
      <c r="J673" s="19"/>
      <c r="K673" s="19"/>
      <c r="L673" s="19"/>
    </row>
    <row r="674" spans="9:12" x14ac:dyDescent="0.15">
      <c r="I674" s="19"/>
      <c r="J674" s="19"/>
      <c r="K674" s="19"/>
      <c r="L674" s="19"/>
    </row>
    <row r="675" spans="9:12" x14ac:dyDescent="0.15">
      <c r="I675" s="19"/>
      <c r="J675" s="19"/>
      <c r="K675" s="19"/>
      <c r="L675" s="19"/>
    </row>
    <row r="676" spans="9:12" x14ac:dyDescent="0.15">
      <c r="I676" s="19"/>
      <c r="J676" s="19"/>
      <c r="K676" s="19"/>
      <c r="L676" s="19"/>
    </row>
    <row r="677" spans="9:12" x14ac:dyDescent="0.15">
      <c r="I677" s="19"/>
      <c r="J677" s="19"/>
      <c r="K677" s="19"/>
      <c r="L677" s="19"/>
    </row>
    <row r="678" spans="9:12" x14ac:dyDescent="0.15">
      <c r="I678" s="19"/>
      <c r="J678" s="19"/>
      <c r="K678" s="19"/>
      <c r="L678" s="19"/>
    </row>
    <row r="679" spans="9:12" x14ac:dyDescent="0.15">
      <c r="I679" s="19"/>
      <c r="J679" s="19"/>
      <c r="K679" s="19"/>
      <c r="L679" s="19"/>
    </row>
    <row r="680" spans="9:12" x14ac:dyDescent="0.15">
      <c r="I680" s="19"/>
      <c r="J680" s="19"/>
      <c r="K680" s="19"/>
      <c r="L680" s="19"/>
    </row>
    <row r="681" spans="9:12" x14ac:dyDescent="0.15">
      <c r="I681" s="19"/>
      <c r="J681" s="19"/>
      <c r="K681" s="19"/>
      <c r="L681" s="19"/>
    </row>
    <row r="682" spans="9:12" x14ac:dyDescent="0.15">
      <c r="I682" s="19"/>
      <c r="J682" s="19"/>
      <c r="K682" s="19"/>
      <c r="L682" s="19"/>
    </row>
    <row r="683" spans="9:12" x14ac:dyDescent="0.15">
      <c r="I683" s="19"/>
      <c r="J683" s="19"/>
      <c r="K683" s="19"/>
      <c r="L683" s="19"/>
    </row>
    <row r="684" spans="9:12" x14ac:dyDescent="0.15">
      <c r="I684" s="19"/>
      <c r="J684" s="19"/>
      <c r="K684" s="19"/>
      <c r="L684" s="19"/>
    </row>
    <row r="685" spans="9:12" x14ac:dyDescent="0.15">
      <c r="I685" s="19"/>
      <c r="J685" s="19"/>
      <c r="K685" s="19"/>
      <c r="L685" s="19"/>
    </row>
    <row r="686" spans="9:12" x14ac:dyDescent="0.15">
      <c r="I686" s="19"/>
      <c r="J686" s="19"/>
      <c r="K686" s="19"/>
      <c r="L686" s="19"/>
    </row>
    <row r="687" spans="9:12" x14ac:dyDescent="0.15">
      <c r="I687" s="19"/>
      <c r="J687" s="19"/>
      <c r="K687" s="19"/>
      <c r="L687" s="19"/>
    </row>
    <row r="688" spans="9:12" x14ac:dyDescent="0.15">
      <c r="I688" s="19"/>
      <c r="J688" s="19"/>
      <c r="K688" s="19"/>
      <c r="L688" s="19"/>
    </row>
    <row r="689" spans="9:12" x14ac:dyDescent="0.15">
      <c r="I689" s="19"/>
      <c r="J689" s="19"/>
      <c r="K689" s="19"/>
      <c r="L689" s="19"/>
    </row>
    <row r="690" spans="9:12" x14ac:dyDescent="0.15">
      <c r="I690" s="19"/>
      <c r="J690" s="19"/>
      <c r="K690" s="19"/>
      <c r="L690" s="19"/>
    </row>
    <row r="691" spans="9:12" x14ac:dyDescent="0.15">
      <c r="I691" s="19"/>
      <c r="J691" s="19"/>
      <c r="K691" s="19"/>
      <c r="L691" s="19"/>
    </row>
    <row r="692" spans="9:12" x14ac:dyDescent="0.15">
      <c r="I692" s="19"/>
      <c r="J692" s="19"/>
      <c r="K692" s="19"/>
      <c r="L692" s="19"/>
    </row>
    <row r="693" spans="9:12" x14ac:dyDescent="0.15">
      <c r="I693" s="19"/>
      <c r="J693" s="19"/>
      <c r="K693" s="19"/>
      <c r="L693" s="19"/>
    </row>
    <row r="694" spans="9:12" x14ac:dyDescent="0.15">
      <c r="I694" s="19"/>
      <c r="J694" s="19"/>
      <c r="K694" s="19"/>
      <c r="L694" s="19"/>
    </row>
    <row r="695" spans="9:12" x14ac:dyDescent="0.15">
      <c r="I695" s="19"/>
      <c r="J695" s="19"/>
      <c r="K695" s="19"/>
      <c r="L695" s="19"/>
    </row>
    <row r="696" spans="9:12" x14ac:dyDescent="0.15">
      <c r="I696" s="19"/>
      <c r="J696" s="19"/>
      <c r="K696" s="19"/>
      <c r="L696" s="19"/>
    </row>
    <row r="697" spans="9:12" x14ac:dyDescent="0.15">
      <c r="I697" s="19"/>
      <c r="J697" s="19"/>
      <c r="K697" s="19"/>
      <c r="L697" s="19"/>
    </row>
    <row r="698" spans="9:12" x14ac:dyDescent="0.15">
      <c r="I698" s="19"/>
      <c r="J698" s="19"/>
      <c r="K698" s="19"/>
      <c r="L698" s="19"/>
    </row>
    <row r="699" spans="9:12" x14ac:dyDescent="0.15">
      <c r="I699" s="19"/>
      <c r="J699" s="19"/>
      <c r="K699" s="19"/>
      <c r="L699" s="19"/>
    </row>
    <row r="700" spans="9:12" x14ac:dyDescent="0.15">
      <c r="I700" s="19"/>
      <c r="J700" s="19"/>
      <c r="K700" s="19"/>
      <c r="L700" s="19"/>
    </row>
    <row r="701" spans="9:12" x14ac:dyDescent="0.15">
      <c r="I701" s="19"/>
      <c r="J701" s="19"/>
      <c r="K701" s="19"/>
      <c r="L701" s="19"/>
    </row>
    <row r="702" spans="9:12" x14ac:dyDescent="0.15">
      <c r="I702" s="19"/>
      <c r="J702" s="19"/>
      <c r="K702" s="19"/>
      <c r="L702" s="19"/>
    </row>
    <row r="703" spans="9:12" x14ac:dyDescent="0.15">
      <c r="I703" s="19"/>
      <c r="J703" s="19"/>
      <c r="K703" s="19"/>
      <c r="L703" s="19"/>
    </row>
    <row r="704" spans="9:12" x14ac:dyDescent="0.15">
      <c r="I704" s="19"/>
      <c r="J704" s="19"/>
      <c r="K704" s="19"/>
      <c r="L704" s="19"/>
    </row>
    <row r="705" spans="9:12" x14ac:dyDescent="0.15">
      <c r="I705" s="19"/>
      <c r="J705" s="19"/>
      <c r="K705" s="19"/>
      <c r="L705" s="19"/>
    </row>
    <row r="706" spans="9:12" x14ac:dyDescent="0.15">
      <c r="I706" s="19"/>
      <c r="J706" s="19"/>
      <c r="K706" s="19"/>
      <c r="L706" s="19"/>
    </row>
    <row r="707" spans="9:12" x14ac:dyDescent="0.15">
      <c r="I707" s="19"/>
      <c r="J707" s="19"/>
      <c r="K707" s="19"/>
      <c r="L707" s="19"/>
    </row>
    <row r="708" spans="9:12" x14ac:dyDescent="0.15">
      <c r="I708" s="19"/>
      <c r="J708" s="19"/>
      <c r="K708" s="19"/>
      <c r="L708" s="19"/>
    </row>
    <row r="709" spans="9:12" x14ac:dyDescent="0.15">
      <c r="I709" s="19"/>
      <c r="J709" s="19"/>
      <c r="K709" s="19"/>
      <c r="L709" s="19"/>
    </row>
    <row r="710" spans="9:12" x14ac:dyDescent="0.15">
      <c r="I710" s="19"/>
      <c r="J710" s="19"/>
      <c r="K710" s="19"/>
      <c r="L710" s="19"/>
    </row>
    <row r="711" spans="9:12" x14ac:dyDescent="0.15">
      <c r="I711" s="19"/>
      <c r="J711" s="19"/>
      <c r="K711" s="19"/>
      <c r="L711" s="19"/>
    </row>
    <row r="712" spans="9:12" x14ac:dyDescent="0.15">
      <c r="I712" s="19"/>
      <c r="J712" s="19"/>
      <c r="K712" s="19"/>
      <c r="L712" s="19"/>
    </row>
    <row r="713" spans="9:12" x14ac:dyDescent="0.15">
      <c r="I713" s="19"/>
      <c r="J713" s="19"/>
      <c r="K713" s="19"/>
      <c r="L713" s="19"/>
    </row>
    <row r="714" spans="9:12" x14ac:dyDescent="0.15">
      <c r="I714" s="19"/>
      <c r="J714" s="19"/>
      <c r="K714" s="19"/>
      <c r="L714" s="19"/>
    </row>
    <row r="715" spans="9:12" x14ac:dyDescent="0.15">
      <c r="I715" s="19"/>
      <c r="J715" s="19"/>
      <c r="K715" s="19"/>
      <c r="L715" s="19"/>
    </row>
    <row r="716" spans="9:12" x14ac:dyDescent="0.15">
      <c r="I716" s="19"/>
      <c r="J716" s="19"/>
      <c r="K716" s="19"/>
      <c r="L716" s="19"/>
    </row>
    <row r="717" spans="9:12" x14ac:dyDescent="0.15">
      <c r="I717" s="19"/>
      <c r="J717" s="19"/>
      <c r="K717" s="19"/>
      <c r="L717" s="19"/>
    </row>
    <row r="718" spans="9:12" x14ac:dyDescent="0.15">
      <c r="I718" s="19"/>
      <c r="J718" s="19"/>
      <c r="K718" s="19"/>
      <c r="L718" s="19"/>
    </row>
    <row r="719" spans="9:12" x14ac:dyDescent="0.15">
      <c r="I719" s="19"/>
      <c r="J719" s="19"/>
      <c r="K719" s="19"/>
      <c r="L719" s="19"/>
    </row>
    <row r="720" spans="9:12" x14ac:dyDescent="0.15">
      <c r="I720" s="19"/>
      <c r="J720" s="19"/>
      <c r="K720" s="19"/>
      <c r="L720" s="19"/>
    </row>
    <row r="721" spans="9:12" x14ac:dyDescent="0.15">
      <c r="I721" s="19"/>
      <c r="J721" s="19"/>
      <c r="K721" s="19"/>
      <c r="L721" s="19"/>
    </row>
    <row r="722" spans="9:12" x14ac:dyDescent="0.15">
      <c r="I722" s="19"/>
      <c r="J722" s="19"/>
      <c r="K722" s="19"/>
      <c r="L722" s="19"/>
    </row>
    <row r="723" spans="9:12" x14ac:dyDescent="0.15">
      <c r="I723" s="19"/>
      <c r="J723" s="19"/>
      <c r="K723" s="19"/>
      <c r="L723" s="19"/>
    </row>
    <row r="724" spans="9:12" x14ac:dyDescent="0.15">
      <c r="I724" s="19"/>
      <c r="J724" s="19"/>
      <c r="K724" s="19"/>
      <c r="L724" s="19"/>
    </row>
    <row r="725" spans="9:12" x14ac:dyDescent="0.15">
      <c r="I725" s="19"/>
      <c r="J725" s="19"/>
      <c r="K725" s="19"/>
      <c r="L725" s="19"/>
    </row>
    <row r="726" spans="9:12" x14ac:dyDescent="0.15">
      <c r="I726" s="19"/>
      <c r="J726" s="19"/>
      <c r="K726" s="19"/>
      <c r="L726" s="19"/>
    </row>
    <row r="727" spans="9:12" x14ac:dyDescent="0.15">
      <c r="I727" s="19"/>
      <c r="J727" s="19"/>
      <c r="K727" s="19"/>
      <c r="L727" s="19"/>
    </row>
    <row r="728" spans="9:12" x14ac:dyDescent="0.15">
      <c r="I728" s="19"/>
      <c r="J728" s="19"/>
      <c r="K728" s="19"/>
      <c r="L728" s="19"/>
    </row>
    <row r="729" spans="9:12" x14ac:dyDescent="0.15">
      <c r="I729" s="19"/>
      <c r="J729" s="19"/>
      <c r="K729" s="19"/>
      <c r="L729" s="19"/>
    </row>
    <row r="730" spans="9:12" x14ac:dyDescent="0.15">
      <c r="I730" s="19"/>
      <c r="J730" s="19"/>
      <c r="K730" s="19"/>
      <c r="L730" s="19"/>
    </row>
    <row r="731" spans="9:12" x14ac:dyDescent="0.15">
      <c r="I731" s="19"/>
      <c r="J731" s="19"/>
      <c r="K731" s="19"/>
      <c r="L731" s="19"/>
    </row>
    <row r="732" spans="9:12" x14ac:dyDescent="0.15">
      <c r="I732" s="19"/>
      <c r="J732" s="19"/>
      <c r="K732" s="19"/>
      <c r="L732" s="19"/>
    </row>
    <row r="733" spans="9:12" x14ac:dyDescent="0.15">
      <c r="I733" s="19"/>
      <c r="J733" s="19"/>
      <c r="K733" s="19"/>
      <c r="L733" s="19"/>
    </row>
    <row r="734" spans="9:12" x14ac:dyDescent="0.15">
      <c r="I734" s="19"/>
      <c r="J734" s="19"/>
      <c r="K734" s="19"/>
      <c r="L734" s="19"/>
    </row>
    <row r="735" spans="9:12" x14ac:dyDescent="0.15">
      <c r="I735" s="19"/>
      <c r="J735" s="19"/>
      <c r="K735" s="19"/>
      <c r="L735" s="19"/>
    </row>
    <row r="736" spans="9:12" x14ac:dyDescent="0.15">
      <c r="I736" s="19"/>
      <c r="J736" s="19"/>
      <c r="K736" s="19"/>
      <c r="L736" s="19"/>
    </row>
    <row r="737" spans="9:12" x14ac:dyDescent="0.15">
      <c r="I737" s="19"/>
      <c r="J737" s="19"/>
      <c r="K737" s="19"/>
      <c r="L737" s="19"/>
    </row>
    <row r="738" spans="9:12" x14ac:dyDescent="0.15">
      <c r="I738" s="19"/>
      <c r="J738" s="19"/>
      <c r="K738" s="19"/>
      <c r="L738" s="19"/>
    </row>
    <row r="739" spans="9:12" x14ac:dyDescent="0.15">
      <c r="I739" s="19"/>
      <c r="J739" s="19"/>
      <c r="K739" s="19"/>
      <c r="L739" s="19"/>
    </row>
    <row r="740" spans="9:12" x14ac:dyDescent="0.15">
      <c r="I740" s="19"/>
      <c r="J740" s="19"/>
      <c r="K740" s="19"/>
      <c r="L740" s="19"/>
    </row>
    <row r="741" spans="9:12" x14ac:dyDescent="0.15">
      <c r="I741" s="19"/>
      <c r="J741" s="19"/>
      <c r="K741" s="19"/>
      <c r="L741" s="19"/>
    </row>
    <row r="742" spans="9:12" x14ac:dyDescent="0.15">
      <c r="I742" s="19"/>
      <c r="J742" s="19"/>
      <c r="K742" s="19"/>
      <c r="L742" s="19"/>
    </row>
    <row r="743" spans="9:12" x14ac:dyDescent="0.15">
      <c r="I743" s="19"/>
      <c r="J743" s="19"/>
      <c r="K743" s="19"/>
      <c r="L743" s="19"/>
    </row>
    <row r="744" spans="9:12" x14ac:dyDescent="0.15">
      <c r="I744" s="19"/>
      <c r="J744" s="19"/>
      <c r="K744" s="19"/>
      <c r="L744" s="19"/>
    </row>
    <row r="745" spans="9:12" x14ac:dyDescent="0.15">
      <c r="I745" s="19"/>
      <c r="J745" s="19"/>
      <c r="K745" s="19"/>
      <c r="L745" s="19"/>
    </row>
    <row r="746" spans="9:12" x14ac:dyDescent="0.15">
      <c r="I746" s="19"/>
      <c r="J746" s="19"/>
      <c r="K746" s="19"/>
      <c r="L746" s="19"/>
    </row>
    <row r="747" spans="9:12" x14ac:dyDescent="0.15">
      <c r="I747" s="19"/>
      <c r="J747" s="19"/>
      <c r="K747" s="19"/>
      <c r="L747" s="19"/>
    </row>
    <row r="748" spans="9:12" x14ac:dyDescent="0.15">
      <c r="I748" s="19"/>
      <c r="J748" s="19"/>
      <c r="K748" s="19"/>
      <c r="L748" s="19"/>
    </row>
    <row r="749" spans="9:12" x14ac:dyDescent="0.15">
      <c r="I749" s="19"/>
      <c r="J749" s="19"/>
      <c r="K749" s="19"/>
      <c r="L749" s="19"/>
    </row>
    <row r="750" spans="9:12" x14ac:dyDescent="0.15">
      <c r="I750" s="19"/>
      <c r="J750" s="19"/>
      <c r="K750" s="19"/>
      <c r="L750" s="19"/>
    </row>
    <row r="751" spans="9:12" x14ac:dyDescent="0.15">
      <c r="I751" s="19"/>
      <c r="J751" s="19"/>
      <c r="K751" s="19"/>
      <c r="L751" s="19"/>
    </row>
    <row r="752" spans="9:12" x14ac:dyDescent="0.15">
      <c r="I752" s="19"/>
      <c r="J752" s="19"/>
      <c r="K752" s="19"/>
      <c r="L752" s="19"/>
    </row>
    <row r="753" spans="9:12" x14ac:dyDescent="0.15">
      <c r="I753" s="19"/>
      <c r="J753" s="19"/>
      <c r="K753" s="19"/>
      <c r="L753" s="19"/>
    </row>
    <row r="754" spans="9:12" x14ac:dyDescent="0.15">
      <c r="I754" s="19"/>
      <c r="J754" s="19"/>
      <c r="K754" s="19"/>
      <c r="L754" s="19"/>
    </row>
    <row r="755" spans="9:12" x14ac:dyDescent="0.15">
      <c r="I755" s="19"/>
      <c r="J755" s="19"/>
      <c r="K755" s="19"/>
      <c r="L755" s="19"/>
    </row>
    <row r="756" spans="9:12" x14ac:dyDescent="0.15">
      <c r="I756" s="19"/>
      <c r="J756" s="19"/>
      <c r="K756" s="19"/>
      <c r="L756" s="19"/>
    </row>
    <row r="757" spans="9:12" x14ac:dyDescent="0.15">
      <c r="I757" s="19"/>
      <c r="J757" s="19"/>
      <c r="K757" s="19"/>
      <c r="L757" s="19"/>
    </row>
    <row r="758" spans="9:12" x14ac:dyDescent="0.15">
      <c r="I758" s="19"/>
      <c r="J758" s="19"/>
      <c r="K758" s="19"/>
      <c r="L758" s="19"/>
    </row>
    <row r="759" spans="9:12" x14ac:dyDescent="0.15">
      <c r="I759" s="19"/>
      <c r="J759" s="19"/>
      <c r="K759" s="19"/>
      <c r="L759" s="19"/>
    </row>
    <row r="760" spans="9:12" x14ac:dyDescent="0.15">
      <c r="I760" s="19"/>
      <c r="J760" s="19"/>
      <c r="K760" s="19"/>
      <c r="L760" s="19"/>
    </row>
    <row r="761" spans="9:12" x14ac:dyDescent="0.15">
      <c r="I761" s="19"/>
      <c r="J761" s="19"/>
      <c r="K761" s="19"/>
      <c r="L761" s="19"/>
    </row>
    <row r="762" spans="9:12" x14ac:dyDescent="0.15">
      <c r="I762" s="19"/>
      <c r="J762" s="19"/>
      <c r="K762" s="19"/>
      <c r="L762" s="19"/>
    </row>
    <row r="763" spans="9:12" x14ac:dyDescent="0.15">
      <c r="I763" s="19"/>
      <c r="J763" s="19"/>
      <c r="K763" s="19"/>
      <c r="L763" s="19"/>
    </row>
    <row r="764" spans="9:12" x14ac:dyDescent="0.15">
      <c r="I764" s="19"/>
      <c r="J764" s="19"/>
      <c r="K764" s="19"/>
      <c r="L764" s="19"/>
    </row>
    <row r="765" spans="9:12" x14ac:dyDescent="0.15">
      <c r="I765" s="19"/>
      <c r="J765" s="19"/>
      <c r="K765" s="19"/>
      <c r="L765" s="19"/>
    </row>
    <row r="766" spans="9:12" x14ac:dyDescent="0.15">
      <c r="I766" s="19"/>
      <c r="J766" s="19"/>
      <c r="K766" s="19"/>
      <c r="L766" s="19"/>
    </row>
    <row r="767" spans="9:12" x14ac:dyDescent="0.15">
      <c r="I767" s="19"/>
      <c r="J767" s="19"/>
      <c r="K767" s="19"/>
      <c r="L767" s="19"/>
    </row>
    <row r="768" spans="9:12" x14ac:dyDescent="0.15">
      <c r="I768" s="19"/>
      <c r="J768" s="19"/>
      <c r="K768" s="19"/>
      <c r="L768" s="19"/>
    </row>
    <row r="769" spans="9:12" x14ac:dyDescent="0.15">
      <c r="I769" s="19"/>
      <c r="J769" s="19"/>
      <c r="K769" s="19"/>
      <c r="L769" s="19"/>
    </row>
    <row r="770" spans="9:12" x14ac:dyDescent="0.15">
      <c r="I770" s="19"/>
      <c r="J770" s="19"/>
      <c r="K770" s="19"/>
      <c r="L770" s="19"/>
    </row>
    <row r="771" spans="9:12" x14ac:dyDescent="0.15">
      <c r="I771" s="19"/>
      <c r="J771" s="19"/>
      <c r="K771" s="19"/>
      <c r="L771" s="19"/>
    </row>
    <row r="772" spans="9:12" x14ac:dyDescent="0.15">
      <c r="I772" s="19"/>
      <c r="J772" s="19"/>
      <c r="K772" s="19"/>
      <c r="L772" s="19"/>
    </row>
    <row r="773" spans="9:12" x14ac:dyDescent="0.15">
      <c r="I773" s="19"/>
      <c r="J773" s="19"/>
      <c r="K773" s="19"/>
      <c r="L773" s="19"/>
    </row>
    <row r="774" spans="9:12" x14ac:dyDescent="0.15">
      <c r="I774" s="19"/>
      <c r="J774" s="19"/>
      <c r="K774" s="19"/>
      <c r="L774" s="19"/>
    </row>
    <row r="775" spans="9:12" x14ac:dyDescent="0.15">
      <c r="I775" s="19"/>
      <c r="J775" s="19"/>
      <c r="K775" s="19"/>
      <c r="L775" s="19"/>
    </row>
    <row r="776" spans="9:12" x14ac:dyDescent="0.15">
      <c r="I776" s="19"/>
      <c r="J776" s="19"/>
      <c r="K776" s="19"/>
      <c r="L776" s="19"/>
    </row>
    <row r="777" spans="9:12" x14ac:dyDescent="0.15">
      <c r="I777" s="19"/>
      <c r="J777" s="19"/>
      <c r="K777" s="19"/>
      <c r="L777" s="19"/>
    </row>
    <row r="778" spans="9:12" x14ac:dyDescent="0.15">
      <c r="I778" s="19"/>
      <c r="J778" s="19"/>
      <c r="K778" s="19"/>
      <c r="L778" s="19"/>
    </row>
    <row r="779" spans="9:12" x14ac:dyDescent="0.15">
      <c r="I779" s="19"/>
      <c r="J779" s="19"/>
      <c r="K779" s="19"/>
      <c r="L779" s="19"/>
    </row>
    <row r="780" spans="9:12" x14ac:dyDescent="0.15">
      <c r="I780" s="19"/>
      <c r="J780" s="19"/>
      <c r="K780" s="19"/>
      <c r="L780" s="19"/>
    </row>
    <row r="781" spans="9:12" x14ac:dyDescent="0.15">
      <c r="I781" s="19"/>
      <c r="J781" s="19"/>
      <c r="K781" s="19"/>
      <c r="L781" s="19"/>
    </row>
    <row r="782" spans="9:12" x14ac:dyDescent="0.15">
      <c r="I782" s="19"/>
      <c r="J782" s="19"/>
      <c r="K782" s="19"/>
      <c r="L782" s="19"/>
    </row>
    <row r="783" spans="9:12" x14ac:dyDescent="0.15">
      <c r="I783" s="19"/>
      <c r="J783" s="19"/>
      <c r="K783" s="19"/>
      <c r="L783" s="19"/>
    </row>
    <row r="784" spans="9:12" x14ac:dyDescent="0.15">
      <c r="I784" s="19"/>
      <c r="J784" s="19"/>
      <c r="K784" s="19"/>
      <c r="L784" s="19"/>
    </row>
    <row r="785" spans="9:12" x14ac:dyDescent="0.15">
      <c r="I785" s="19"/>
      <c r="J785" s="19"/>
      <c r="K785" s="19"/>
      <c r="L785" s="19"/>
    </row>
    <row r="786" spans="9:12" x14ac:dyDescent="0.15">
      <c r="I786" s="19"/>
      <c r="J786" s="19"/>
      <c r="K786" s="19"/>
      <c r="L786" s="19"/>
    </row>
    <row r="787" spans="9:12" x14ac:dyDescent="0.15">
      <c r="I787" s="19"/>
      <c r="J787" s="19"/>
      <c r="K787" s="19"/>
      <c r="L787" s="19"/>
    </row>
    <row r="788" spans="9:12" x14ac:dyDescent="0.15">
      <c r="I788" s="19"/>
      <c r="J788" s="19"/>
      <c r="K788" s="19"/>
      <c r="L788" s="19"/>
    </row>
    <row r="789" spans="9:12" x14ac:dyDescent="0.15">
      <c r="I789" s="19"/>
      <c r="J789" s="19"/>
      <c r="K789" s="19"/>
      <c r="L789" s="19"/>
    </row>
    <row r="790" spans="9:12" x14ac:dyDescent="0.15">
      <c r="I790" s="19"/>
      <c r="J790" s="19"/>
      <c r="K790" s="19"/>
      <c r="L790" s="19"/>
    </row>
    <row r="791" spans="9:12" x14ac:dyDescent="0.15">
      <c r="I791" s="19"/>
      <c r="J791" s="19"/>
      <c r="K791" s="19"/>
      <c r="L791" s="19"/>
    </row>
    <row r="792" spans="9:12" x14ac:dyDescent="0.15">
      <c r="I792" s="19"/>
      <c r="J792" s="19"/>
      <c r="K792" s="19"/>
      <c r="L792" s="19"/>
    </row>
    <row r="793" spans="9:12" x14ac:dyDescent="0.15">
      <c r="I793" s="19"/>
      <c r="J793" s="19"/>
      <c r="K793" s="19"/>
      <c r="L793" s="19"/>
    </row>
    <row r="794" spans="9:12" x14ac:dyDescent="0.15">
      <c r="I794" s="19"/>
      <c r="J794" s="19"/>
      <c r="K794" s="19"/>
      <c r="L794" s="19"/>
    </row>
    <row r="795" spans="9:12" x14ac:dyDescent="0.15">
      <c r="I795" s="19"/>
      <c r="J795" s="19"/>
      <c r="K795" s="19"/>
      <c r="L795" s="19"/>
    </row>
    <row r="796" spans="9:12" x14ac:dyDescent="0.15">
      <c r="I796" s="19"/>
      <c r="J796" s="19"/>
      <c r="K796" s="19"/>
      <c r="L796" s="19"/>
    </row>
    <row r="797" spans="9:12" x14ac:dyDescent="0.15">
      <c r="I797" s="19"/>
      <c r="J797" s="19"/>
      <c r="K797" s="19"/>
      <c r="L797" s="19"/>
    </row>
    <row r="798" spans="9:12" x14ac:dyDescent="0.15">
      <c r="I798" s="19"/>
      <c r="J798" s="19"/>
      <c r="K798" s="19"/>
      <c r="L798" s="19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1:V798"/>
  <sheetViews>
    <sheetView zoomScale="75" zoomScaleNormal="75" zoomScalePageLayoutView="75" workbookViewId="0">
      <selection activeCell="G28" sqref="G28"/>
    </sheetView>
  </sheetViews>
  <sheetFormatPr baseColWidth="10" defaultColWidth="11.5" defaultRowHeight="13" x14ac:dyDescent="0.15"/>
  <cols>
    <col min="1" max="2" width="11.5" style="18"/>
    <col min="3" max="3" width="13.1640625" style="18" customWidth="1"/>
    <col min="8" max="8" width="4.5" style="18" customWidth="1"/>
    <col min="9" max="10" width="8.5" style="18" customWidth="1"/>
    <col min="11" max="11" width="13.5" style="18" customWidth="1"/>
    <col min="12" max="12" width="17.5" style="18" customWidth="1"/>
    <col min="13" max="13" width="12.5" style="18" customWidth="1"/>
    <col min="14" max="14" width="11.5" style="18"/>
    <col min="15" max="15" width="6.5" style="18" customWidth="1"/>
    <col min="16" max="16" width="9.5" style="18" customWidth="1"/>
    <col min="17" max="16384" width="11.5" style="18"/>
  </cols>
  <sheetData>
    <row r="1" spans="1:16" s="16" customFormat="1" ht="55.5" customHeight="1" x14ac:dyDescent="0.2">
      <c r="A1" s="16" t="s">
        <v>11</v>
      </c>
      <c r="B1" s="16" t="s">
        <v>6</v>
      </c>
      <c r="C1" s="16" t="s">
        <v>4</v>
      </c>
      <c r="D1" t="s">
        <v>41</v>
      </c>
      <c r="E1" t="s">
        <v>19</v>
      </c>
      <c r="F1" t="s">
        <v>42</v>
      </c>
      <c r="G1" t="s">
        <v>20</v>
      </c>
      <c r="I1" s="16" t="s">
        <v>0</v>
      </c>
      <c r="J1" s="16" t="s">
        <v>1</v>
      </c>
      <c r="K1" s="16" t="s">
        <v>2</v>
      </c>
      <c r="L1" s="16" t="s">
        <v>3</v>
      </c>
      <c r="M1" s="17" t="s">
        <v>12</v>
      </c>
      <c r="N1" s="17" t="s">
        <v>15</v>
      </c>
      <c r="O1" s="16" t="s">
        <v>13</v>
      </c>
      <c r="P1" s="16" t="s">
        <v>14</v>
      </c>
    </row>
    <row r="2" spans="1:16" x14ac:dyDescent="0.15">
      <c r="A2" s="18">
        <v>0.5</v>
      </c>
      <c r="B2" s="18">
        <v>0</v>
      </c>
      <c r="C2" s="18" t="s">
        <v>9</v>
      </c>
      <c r="D2">
        <v>767.080810546875</v>
      </c>
      <c r="E2">
        <v>470.69961547851602</v>
      </c>
      <c r="F2">
        <v>312.48977661132801</v>
      </c>
      <c r="G2">
        <v>310.80480957031301</v>
      </c>
      <c r="I2" s="19">
        <f t="shared" ref="I2:J65" si="0">D2-F2</f>
        <v>454.59103393554699</v>
      </c>
      <c r="J2" s="19">
        <f t="shared" si="0"/>
        <v>159.89480590820301</v>
      </c>
      <c r="K2" s="19">
        <f t="shared" ref="K2:K65" si="1">I2-0.7*J2</f>
        <v>342.66466979980487</v>
      </c>
      <c r="L2" s="20">
        <f t="shared" ref="L2:L65" si="2">K2/J2</f>
        <v>2.143063171148484</v>
      </c>
      <c r="M2" s="20"/>
      <c r="N2" s="18">
        <f>LINEST(V64:V104,U64:U104)</f>
        <v>-7.3058988287644207E-3</v>
      </c>
      <c r="O2" s="21">
        <f>AVERAGE(M38:M45)</f>
        <v>2.1701590776387198</v>
      </c>
    </row>
    <row r="3" spans="1:16" x14ac:dyDescent="0.15">
      <c r="A3" s="18">
        <v>1</v>
      </c>
      <c r="B3" s="18">
        <v>1</v>
      </c>
      <c r="C3" s="18" t="s">
        <v>7</v>
      </c>
      <c r="D3">
        <v>793.168212890625</v>
      </c>
      <c r="E3">
        <v>476.30743408203102</v>
      </c>
      <c r="F3">
        <v>312.97503662109398</v>
      </c>
      <c r="G3">
        <v>311.00588989257801</v>
      </c>
      <c r="I3" s="19">
        <f t="shared" si="0"/>
        <v>480.19317626953102</v>
      </c>
      <c r="J3" s="19">
        <f t="shared" si="0"/>
        <v>165.30154418945301</v>
      </c>
      <c r="K3" s="19">
        <f t="shared" si="1"/>
        <v>364.48209533691391</v>
      </c>
      <c r="L3" s="20">
        <f t="shared" si="2"/>
        <v>2.204952755427251</v>
      </c>
      <c r="M3" s="20"/>
    </row>
    <row r="4" spans="1:16" ht="15" x14ac:dyDescent="0.15">
      <c r="A4" s="18">
        <v>1.5</v>
      </c>
      <c r="B4" s="18">
        <v>2</v>
      </c>
      <c r="D4">
        <v>826.38427734375</v>
      </c>
      <c r="E4">
        <v>485.22091674804699</v>
      </c>
      <c r="F4">
        <v>314.11846923828102</v>
      </c>
      <c r="G4">
        <v>312.093505859375</v>
      </c>
      <c r="I4" s="19">
        <f t="shared" si="0"/>
        <v>512.26580810546898</v>
      </c>
      <c r="J4" s="19">
        <f t="shared" si="0"/>
        <v>173.12741088867199</v>
      </c>
      <c r="K4" s="19">
        <f t="shared" si="1"/>
        <v>391.07662048339859</v>
      </c>
      <c r="L4" s="20">
        <f t="shared" si="2"/>
        <v>2.2588948709853742</v>
      </c>
      <c r="M4" s="20"/>
      <c r="N4" s="16" t="s">
        <v>16</v>
      </c>
    </row>
    <row r="5" spans="1:16" x14ac:dyDescent="0.15">
      <c r="A5" s="18">
        <v>2</v>
      </c>
      <c r="B5" s="18">
        <v>3</v>
      </c>
      <c r="D5">
        <v>833.39349365234398</v>
      </c>
      <c r="E5">
        <v>488.04083251953102</v>
      </c>
      <c r="F5">
        <v>314.15615844726602</v>
      </c>
      <c r="G5">
        <v>312.19155883789102</v>
      </c>
      <c r="I5" s="19">
        <f t="shared" si="0"/>
        <v>519.2373352050779</v>
      </c>
      <c r="J5" s="19">
        <f t="shared" si="0"/>
        <v>175.84927368164</v>
      </c>
      <c r="K5" s="19">
        <f t="shared" si="1"/>
        <v>396.14284362792989</v>
      </c>
      <c r="L5" s="20">
        <f t="shared" si="2"/>
        <v>2.2527408577479395</v>
      </c>
      <c r="M5" s="20"/>
      <c r="N5" s="18">
        <f>RSQ(V64:V104,U64:U104)</f>
        <v>0.99060806078019781</v>
      </c>
    </row>
    <row r="6" spans="1:16" x14ac:dyDescent="0.15">
      <c r="A6" s="18">
        <v>2.5</v>
      </c>
      <c r="B6" s="18">
        <v>4</v>
      </c>
      <c r="C6" s="18" t="s">
        <v>5</v>
      </c>
      <c r="D6">
        <v>805.76458740234398</v>
      </c>
      <c r="E6">
        <v>478.55773925781301</v>
      </c>
      <c r="F6">
        <v>313.66363525390602</v>
      </c>
      <c r="G6">
        <v>311.24057006835898</v>
      </c>
      <c r="I6" s="19">
        <f t="shared" si="0"/>
        <v>492.10095214843795</v>
      </c>
      <c r="J6" s="19">
        <f t="shared" si="0"/>
        <v>167.31716918945403</v>
      </c>
      <c r="K6" s="19">
        <f t="shared" si="1"/>
        <v>374.97893371582012</v>
      </c>
      <c r="L6" s="20">
        <f t="shared" si="2"/>
        <v>2.2411264518301146</v>
      </c>
      <c r="M6" s="20">
        <f t="shared" ref="M6:M22" si="3">L6+ABS($N$2)*A6</f>
        <v>2.2593911989020254</v>
      </c>
      <c r="P6" s="18">
        <f t="shared" ref="P6:P69" si="4">(M6-$O$2)/$O$2*100</f>
        <v>4.1117778960423585</v>
      </c>
    </row>
    <row r="7" spans="1:16" x14ac:dyDescent="0.15">
      <c r="A7" s="18">
        <v>3</v>
      </c>
      <c r="B7" s="18">
        <v>5</v>
      </c>
      <c r="C7" s="18" t="s">
        <v>8</v>
      </c>
      <c r="D7">
        <v>841.09442138671898</v>
      </c>
      <c r="E7">
        <v>486.76065063476602</v>
      </c>
      <c r="F7">
        <v>313.98275756835898</v>
      </c>
      <c r="G7">
        <v>311.53518676757801</v>
      </c>
      <c r="I7" s="19">
        <f t="shared" si="0"/>
        <v>527.11166381836006</v>
      </c>
      <c r="J7" s="19">
        <f t="shared" si="0"/>
        <v>175.22546386718801</v>
      </c>
      <c r="K7" s="19">
        <f t="shared" si="1"/>
        <v>404.45383911132848</v>
      </c>
      <c r="L7" s="20">
        <f t="shared" si="2"/>
        <v>2.3081910025239476</v>
      </c>
      <c r="M7" s="20">
        <f t="shared" si="3"/>
        <v>2.3301086990102409</v>
      </c>
      <c r="P7" s="18">
        <f t="shared" si="4"/>
        <v>7.370409986053053</v>
      </c>
    </row>
    <row r="8" spans="1:16" x14ac:dyDescent="0.15">
      <c r="A8" s="18">
        <v>3.5</v>
      </c>
      <c r="B8" s="18">
        <v>6</v>
      </c>
      <c r="D8">
        <v>803.90911865234398</v>
      </c>
      <c r="E8">
        <v>474.08212280273398</v>
      </c>
      <c r="F8">
        <v>314.73489379882801</v>
      </c>
      <c r="G8">
        <v>312.58828735351602</v>
      </c>
      <c r="I8" s="19">
        <f t="shared" si="0"/>
        <v>489.17422485351597</v>
      </c>
      <c r="J8" s="19">
        <f t="shared" si="0"/>
        <v>161.49383544921795</v>
      </c>
      <c r="K8" s="19">
        <f t="shared" si="1"/>
        <v>376.12854003906341</v>
      </c>
      <c r="L8" s="20">
        <f t="shared" si="2"/>
        <v>2.3290581896999885</v>
      </c>
      <c r="M8" s="20">
        <f t="shared" si="3"/>
        <v>2.3546288356006637</v>
      </c>
      <c r="P8" s="18">
        <f t="shared" si="4"/>
        <v>8.5002873689176504</v>
      </c>
    </row>
    <row r="9" spans="1:16" x14ac:dyDescent="0.15">
      <c r="A9" s="18">
        <v>4</v>
      </c>
      <c r="B9" s="18">
        <v>7</v>
      </c>
      <c r="D9">
        <v>771.52392578125</v>
      </c>
      <c r="E9">
        <v>462.65875244140602</v>
      </c>
      <c r="F9">
        <v>315.66183471679699</v>
      </c>
      <c r="G9">
        <v>313.20788574218801</v>
      </c>
      <c r="I9" s="19">
        <f t="shared" si="0"/>
        <v>455.86209106445301</v>
      </c>
      <c r="J9" s="19">
        <f t="shared" si="0"/>
        <v>149.45086669921801</v>
      </c>
      <c r="K9" s="19">
        <f t="shared" si="1"/>
        <v>351.24648437500042</v>
      </c>
      <c r="L9" s="20">
        <f t="shared" si="2"/>
        <v>2.3502472226000033</v>
      </c>
      <c r="M9" s="20">
        <f t="shared" si="3"/>
        <v>2.379470817915061</v>
      </c>
      <c r="P9" s="18">
        <f t="shared" si="4"/>
        <v>9.6449952647750834</v>
      </c>
    </row>
    <row r="10" spans="1:16" x14ac:dyDescent="0.15">
      <c r="A10" s="18">
        <v>4.5</v>
      </c>
      <c r="B10" s="18">
        <v>8</v>
      </c>
      <c r="D10">
        <v>764.30126953125</v>
      </c>
      <c r="E10">
        <v>459.53533935546898</v>
      </c>
      <c r="F10">
        <v>314.74716186523398</v>
      </c>
      <c r="G10">
        <v>312.47161865234398</v>
      </c>
      <c r="I10" s="19">
        <f t="shared" si="0"/>
        <v>449.55410766601602</v>
      </c>
      <c r="J10" s="19">
        <f t="shared" si="0"/>
        <v>147.063720703125</v>
      </c>
      <c r="K10" s="19">
        <f t="shared" si="1"/>
        <v>346.60950317382856</v>
      </c>
      <c r="L10" s="20">
        <f t="shared" si="2"/>
        <v>2.3568661360984002</v>
      </c>
      <c r="M10" s="20">
        <f t="shared" si="3"/>
        <v>2.3897426808278399</v>
      </c>
      <c r="P10" s="18">
        <f t="shared" si="4"/>
        <v>10.118318304483093</v>
      </c>
    </row>
    <row r="11" spans="1:16" x14ac:dyDescent="0.15">
      <c r="A11" s="18">
        <v>5</v>
      </c>
      <c r="B11" s="18">
        <v>9</v>
      </c>
      <c r="D11">
        <v>775.76110839843795</v>
      </c>
      <c r="E11">
        <v>462.58013916015602</v>
      </c>
      <c r="F11">
        <v>313.91329956054699</v>
      </c>
      <c r="G11">
        <v>311.82843017578102</v>
      </c>
      <c r="I11" s="19">
        <f t="shared" si="0"/>
        <v>461.84780883789097</v>
      </c>
      <c r="J11" s="19">
        <f t="shared" si="0"/>
        <v>150.751708984375</v>
      </c>
      <c r="K11" s="19">
        <f t="shared" si="1"/>
        <v>356.32161254882845</v>
      </c>
      <c r="L11" s="20">
        <f t="shared" si="2"/>
        <v>2.3636323259576462</v>
      </c>
      <c r="M11" s="20">
        <f t="shared" si="3"/>
        <v>2.4001618201014683</v>
      </c>
      <c r="P11" s="18">
        <f t="shared" si="4"/>
        <v>10.598427775765037</v>
      </c>
    </row>
    <row r="12" spans="1:16" x14ac:dyDescent="0.15">
      <c r="A12" s="18">
        <v>5.5</v>
      </c>
      <c r="B12" s="18">
        <v>10</v>
      </c>
      <c r="D12">
        <v>784.32189941406295</v>
      </c>
      <c r="E12">
        <v>472.55554199218801</v>
      </c>
      <c r="F12">
        <v>314.53018188476602</v>
      </c>
      <c r="G12">
        <v>311.9033203125</v>
      </c>
      <c r="I12" s="19">
        <f t="shared" si="0"/>
        <v>469.79171752929693</v>
      </c>
      <c r="J12" s="19">
        <f t="shared" si="0"/>
        <v>160.65222167968801</v>
      </c>
      <c r="K12" s="19">
        <f t="shared" si="1"/>
        <v>357.33516235351533</v>
      </c>
      <c r="L12" s="20">
        <f t="shared" si="2"/>
        <v>2.2242777511410838</v>
      </c>
      <c r="M12" s="20">
        <f t="shared" si="3"/>
        <v>2.2644601946992879</v>
      </c>
      <c r="P12" s="18">
        <f t="shared" si="4"/>
        <v>4.3453550494175799</v>
      </c>
    </row>
    <row r="13" spans="1:16" x14ac:dyDescent="0.15">
      <c r="A13" s="18">
        <v>6</v>
      </c>
      <c r="B13" s="18">
        <v>11</v>
      </c>
      <c r="D13">
        <v>790.31359863281295</v>
      </c>
      <c r="E13">
        <v>472.87835693359398</v>
      </c>
      <c r="F13">
        <v>314.81027221679699</v>
      </c>
      <c r="G13">
        <v>312.14343261718801</v>
      </c>
      <c r="I13" s="19">
        <f t="shared" si="0"/>
        <v>475.50332641601597</v>
      </c>
      <c r="J13" s="19">
        <f t="shared" si="0"/>
        <v>160.73492431640597</v>
      </c>
      <c r="K13" s="19">
        <f t="shared" si="1"/>
        <v>362.98887939453181</v>
      </c>
      <c r="L13" s="20">
        <f t="shared" si="2"/>
        <v>2.2583074645307941</v>
      </c>
      <c r="M13" s="20">
        <f t="shared" si="3"/>
        <v>2.3021428575033807</v>
      </c>
      <c r="P13" s="18">
        <f t="shared" si="4"/>
        <v>6.0817559977339588</v>
      </c>
    </row>
    <row r="14" spans="1:16" x14ac:dyDescent="0.15">
      <c r="A14" s="18">
        <v>6.5</v>
      </c>
      <c r="B14" s="18">
        <v>12</v>
      </c>
      <c r="D14">
        <v>797.38732910156295</v>
      </c>
      <c r="E14">
        <v>474.10934448242199</v>
      </c>
      <c r="F14">
        <v>314.31411743164102</v>
      </c>
      <c r="G14">
        <v>311.85339355468801</v>
      </c>
      <c r="I14" s="19">
        <f t="shared" si="0"/>
        <v>483.07321166992193</v>
      </c>
      <c r="J14" s="19">
        <f t="shared" si="0"/>
        <v>162.25595092773398</v>
      </c>
      <c r="K14" s="19">
        <f t="shared" si="1"/>
        <v>369.49404602050816</v>
      </c>
      <c r="L14" s="20">
        <f t="shared" si="2"/>
        <v>2.2772295494115622</v>
      </c>
      <c r="M14" s="20">
        <f t="shared" si="3"/>
        <v>2.3247178917985307</v>
      </c>
      <c r="P14" s="18">
        <f t="shared" si="4"/>
        <v>7.1220039006532803</v>
      </c>
    </row>
    <row r="15" spans="1:16" x14ac:dyDescent="0.15">
      <c r="A15" s="18">
        <v>7</v>
      </c>
      <c r="B15" s="18">
        <v>13</v>
      </c>
      <c r="D15">
        <v>806.849365234375</v>
      </c>
      <c r="E15">
        <v>475.19281005859398</v>
      </c>
      <c r="F15">
        <v>313.91467285156301</v>
      </c>
      <c r="G15">
        <v>311.09033203125</v>
      </c>
      <c r="I15" s="19">
        <f t="shared" si="0"/>
        <v>492.93469238281199</v>
      </c>
      <c r="J15" s="19">
        <f t="shared" si="0"/>
        <v>164.10247802734398</v>
      </c>
      <c r="K15" s="19">
        <f t="shared" si="1"/>
        <v>378.06295776367119</v>
      </c>
      <c r="L15" s="20">
        <f t="shared" si="2"/>
        <v>2.3038223572752847</v>
      </c>
      <c r="M15" s="20">
        <f t="shared" si="3"/>
        <v>2.3549636490766357</v>
      </c>
      <c r="P15" s="18">
        <f t="shared" si="4"/>
        <v>8.5157154303635529</v>
      </c>
    </row>
    <row r="16" spans="1:16" x14ac:dyDescent="0.15">
      <c r="A16" s="18">
        <v>7.5</v>
      </c>
      <c r="B16" s="18">
        <v>14</v>
      </c>
      <c r="D16">
        <v>807.79577636718795</v>
      </c>
      <c r="E16">
        <v>477.08343505859398</v>
      </c>
      <c r="F16">
        <v>315.20382690429699</v>
      </c>
      <c r="G16">
        <v>312.55697631835898</v>
      </c>
      <c r="I16" s="19">
        <f t="shared" si="0"/>
        <v>492.59194946289097</v>
      </c>
      <c r="J16" s="19">
        <f t="shared" si="0"/>
        <v>164.526458740235</v>
      </c>
      <c r="K16" s="19">
        <f t="shared" si="1"/>
        <v>377.42342834472646</v>
      </c>
      <c r="L16" s="20">
        <f t="shared" si="2"/>
        <v>2.293998371050014</v>
      </c>
      <c r="M16" s="20">
        <f t="shared" si="3"/>
        <v>2.348792612265747</v>
      </c>
      <c r="P16" s="18">
        <f t="shared" si="4"/>
        <v>8.2313566995002301</v>
      </c>
    </row>
    <row r="17" spans="1:16" x14ac:dyDescent="0.15">
      <c r="A17" s="18">
        <v>8</v>
      </c>
      <c r="B17" s="18">
        <v>15</v>
      </c>
      <c r="D17">
        <v>817.748779296875</v>
      </c>
      <c r="E17">
        <v>483.62405395507801</v>
      </c>
      <c r="F17">
        <v>315.125732421875</v>
      </c>
      <c r="G17">
        <v>312.84884643554699</v>
      </c>
      <c r="I17" s="19">
        <f t="shared" si="0"/>
        <v>502.623046875</v>
      </c>
      <c r="J17" s="19">
        <f t="shared" si="0"/>
        <v>170.77520751953102</v>
      </c>
      <c r="K17" s="19">
        <f t="shared" si="1"/>
        <v>383.08040161132828</v>
      </c>
      <c r="L17" s="20">
        <f t="shared" si="2"/>
        <v>2.2431851038302302</v>
      </c>
      <c r="M17" s="20">
        <f t="shared" si="3"/>
        <v>2.3016322944603456</v>
      </c>
      <c r="P17" s="18">
        <f t="shared" si="4"/>
        <v>6.0582294715776088</v>
      </c>
    </row>
    <row r="18" spans="1:16" x14ac:dyDescent="0.15">
      <c r="A18" s="18">
        <v>8.5</v>
      </c>
      <c r="B18" s="18">
        <v>16</v>
      </c>
      <c r="D18">
        <v>811.897216796875</v>
      </c>
      <c r="E18">
        <v>483.66580200195301</v>
      </c>
      <c r="F18">
        <v>313.50793457031301</v>
      </c>
      <c r="G18">
        <v>311.41760253906301</v>
      </c>
      <c r="I18" s="19">
        <f t="shared" si="0"/>
        <v>498.38928222656199</v>
      </c>
      <c r="J18" s="19">
        <f t="shared" si="0"/>
        <v>172.24819946289</v>
      </c>
      <c r="K18" s="19">
        <f t="shared" si="1"/>
        <v>377.81554260253898</v>
      </c>
      <c r="L18" s="20">
        <f t="shared" si="2"/>
        <v>2.1934368183856541</v>
      </c>
      <c r="M18" s="20">
        <f t="shared" si="3"/>
        <v>2.2555369584301515</v>
      </c>
      <c r="P18" s="18">
        <f t="shared" si="4"/>
        <v>3.9341761473231962</v>
      </c>
    </row>
    <row r="19" spans="1:16" x14ac:dyDescent="0.15">
      <c r="A19" s="18">
        <v>9</v>
      </c>
      <c r="B19" s="18">
        <v>17</v>
      </c>
      <c r="D19">
        <v>813.57971191406295</v>
      </c>
      <c r="E19">
        <v>486.31838989257801</v>
      </c>
      <c r="F19">
        <v>314.932373046875</v>
      </c>
      <c r="G19">
        <v>312.54879760742199</v>
      </c>
      <c r="I19" s="19">
        <f t="shared" si="0"/>
        <v>498.64733886718795</v>
      </c>
      <c r="J19" s="19">
        <f t="shared" si="0"/>
        <v>173.76959228515602</v>
      </c>
      <c r="K19" s="19">
        <f t="shared" si="1"/>
        <v>377.00862426757874</v>
      </c>
      <c r="L19" s="20">
        <f t="shared" si="2"/>
        <v>2.1695891629238981</v>
      </c>
      <c r="M19" s="20">
        <f t="shared" si="3"/>
        <v>2.235342252382778</v>
      </c>
      <c r="P19" s="18">
        <f t="shared" si="4"/>
        <v>3.0036127496691081</v>
      </c>
    </row>
    <row r="20" spans="1:16" x14ac:dyDescent="0.15">
      <c r="A20" s="18">
        <v>9.5</v>
      </c>
      <c r="B20" s="18">
        <v>18</v>
      </c>
      <c r="D20">
        <v>820.85858154296898</v>
      </c>
      <c r="E20">
        <v>490.03689575195301</v>
      </c>
      <c r="F20">
        <v>314.92962646484398</v>
      </c>
      <c r="G20">
        <v>312.55697631835898</v>
      </c>
      <c r="I20" s="19">
        <f t="shared" si="0"/>
        <v>505.928955078125</v>
      </c>
      <c r="J20" s="19">
        <f t="shared" si="0"/>
        <v>177.47991943359403</v>
      </c>
      <c r="K20" s="19">
        <f t="shared" si="1"/>
        <v>381.69301147460919</v>
      </c>
      <c r="L20" s="20">
        <f t="shared" si="2"/>
        <v>2.1506264635049241</v>
      </c>
      <c r="M20" s="20">
        <f t="shared" si="3"/>
        <v>2.2200325023781859</v>
      </c>
      <c r="P20" s="18">
        <f t="shared" si="4"/>
        <v>2.2981460323973928</v>
      </c>
    </row>
    <row r="21" spans="1:16" x14ac:dyDescent="0.15">
      <c r="A21" s="18">
        <v>10</v>
      </c>
      <c r="B21" s="18">
        <v>19</v>
      </c>
      <c r="D21">
        <v>811.71893310546898</v>
      </c>
      <c r="E21">
        <v>487.55072021484398</v>
      </c>
      <c r="F21">
        <v>314.41806030273398</v>
      </c>
      <c r="G21">
        <v>312.06808471679699</v>
      </c>
      <c r="I21" s="19">
        <f t="shared" si="0"/>
        <v>497.300872802735</v>
      </c>
      <c r="J21" s="19">
        <f t="shared" si="0"/>
        <v>175.48263549804699</v>
      </c>
      <c r="K21" s="19">
        <f t="shared" si="1"/>
        <v>374.46302795410213</v>
      </c>
      <c r="L21" s="20">
        <f t="shared" si="2"/>
        <v>2.1339036018653235</v>
      </c>
      <c r="M21" s="20">
        <f t="shared" si="3"/>
        <v>2.2069625901529677</v>
      </c>
      <c r="P21" s="18">
        <f t="shared" si="4"/>
        <v>1.6958900798319618</v>
      </c>
    </row>
    <row r="22" spans="1:16" x14ac:dyDescent="0.15">
      <c r="A22" s="18">
        <v>10.5</v>
      </c>
      <c r="B22" s="18">
        <v>20</v>
      </c>
      <c r="D22">
        <v>820.33380126953102</v>
      </c>
      <c r="E22">
        <v>492.46246337890602</v>
      </c>
      <c r="F22">
        <v>315.706298828125</v>
      </c>
      <c r="G22">
        <v>312.92327880859398</v>
      </c>
      <c r="I22" s="19">
        <f t="shared" si="0"/>
        <v>504.62750244140602</v>
      </c>
      <c r="J22" s="19">
        <f t="shared" si="0"/>
        <v>179.53918457031205</v>
      </c>
      <c r="K22" s="19">
        <f t="shared" si="1"/>
        <v>378.95007324218761</v>
      </c>
      <c r="L22" s="20">
        <f t="shared" si="2"/>
        <v>2.1106817107871025</v>
      </c>
      <c r="M22" s="20">
        <f t="shared" si="3"/>
        <v>2.1873936484891288</v>
      </c>
      <c r="P22" s="18">
        <f t="shared" si="4"/>
        <v>0.79416163672025808</v>
      </c>
    </row>
    <row r="23" spans="1:16" x14ac:dyDescent="0.15">
      <c r="A23" s="18">
        <v>11</v>
      </c>
      <c r="B23" s="18">
        <v>21</v>
      </c>
      <c r="D23">
        <v>797.56433105468795</v>
      </c>
      <c r="E23">
        <v>484.98156738281301</v>
      </c>
      <c r="F23">
        <v>314.16024780273398</v>
      </c>
      <c r="G23">
        <v>311.45846557617199</v>
      </c>
      <c r="I23" s="19">
        <f t="shared" si="0"/>
        <v>483.40408325195398</v>
      </c>
      <c r="J23" s="19">
        <f t="shared" si="0"/>
        <v>173.52310180664102</v>
      </c>
      <c r="K23" s="19">
        <f t="shared" si="1"/>
        <v>361.93791198730526</v>
      </c>
      <c r="L23" s="20">
        <f t="shared" si="2"/>
        <v>2.0858197451461953</v>
      </c>
      <c r="M23" s="20">
        <f>L23+ABS($N$2)*A23</f>
        <v>2.1661846322626039</v>
      </c>
      <c r="P23" s="18">
        <f t="shared" si="4"/>
        <v>-0.18314073917753418</v>
      </c>
    </row>
    <row r="24" spans="1:16" x14ac:dyDescent="0.15">
      <c r="A24" s="18">
        <v>11.5</v>
      </c>
      <c r="B24" s="18">
        <v>22</v>
      </c>
      <c r="D24">
        <v>801.85992431640602</v>
      </c>
      <c r="E24">
        <v>484.914794921875</v>
      </c>
      <c r="F24">
        <v>315.52291870117199</v>
      </c>
      <c r="G24">
        <v>312.76986694335898</v>
      </c>
      <c r="I24" s="19">
        <f t="shared" si="0"/>
        <v>486.33700561523403</v>
      </c>
      <c r="J24" s="19">
        <f t="shared" si="0"/>
        <v>172.14492797851602</v>
      </c>
      <c r="K24" s="19">
        <f t="shared" si="1"/>
        <v>365.83555603027281</v>
      </c>
      <c r="L24" s="20">
        <f t="shared" si="2"/>
        <v>2.1251602375175973</v>
      </c>
      <c r="M24" s="20">
        <f t="shared" ref="M24:M87" si="5">L24+ABS($N$2)*A24</f>
        <v>2.209178074048388</v>
      </c>
      <c r="P24" s="18">
        <f t="shared" si="4"/>
        <v>1.7979786280056216</v>
      </c>
    </row>
    <row r="25" spans="1:16" x14ac:dyDescent="0.15">
      <c r="A25" s="18">
        <v>12</v>
      </c>
      <c r="B25" s="18">
        <v>23</v>
      </c>
      <c r="D25">
        <v>811.01843261718795</v>
      </c>
      <c r="E25">
        <v>489.41897583007801</v>
      </c>
      <c r="F25">
        <v>315.40625</v>
      </c>
      <c r="G25">
        <v>313.05310058593801</v>
      </c>
      <c r="I25" s="19">
        <f t="shared" si="0"/>
        <v>495.61218261718795</v>
      </c>
      <c r="J25" s="19">
        <f t="shared" si="0"/>
        <v>176.36587524414</v>
      </c>
      <c r="K25" s="19">
        <f t="shared" si="1"/>
        <v>372.15606994628996</v>
      </c>
      <c r="L25" s="20">
        <f t="shared" si="2"/>
        <v>2.1101364956861479</v>
      </c>
      <c r="M25" s="20">
        <f t="shared" si="5"/>
        <v>2.197807281631321</v>
      </c>
      <c r="P25" s="18">
        <f t="shared" si="4"/>
        <v>1.2740173878259777</v>
      </c>
    </row>
    <row r="26" spans="1:16" x14ac:dyDescent="0.15">
      <c r="A26" s="18">
        <v>12.5</v>
      </c>
      <c r="B26" s="18">
        <v>24</v>
      </c>
      <c r="D26">
        <v>817.90380859375</v>
      </c>
      <c r="E26">
        <v>492.2138671875</v>
      </c>
      <c r="F26">
        <v>314.60189819335898</v>
      </c>
      <c r="G26">
        <v>312.18609619140602</v>
      </c>
      <c r="I26" s="19">
        <f t="shared" si="0"/>
        <v>503.30191040039102</v>
      </c>
      <c r="J26" s="19">
        <f t="shared" si="0"/>
        <v>180.02777099609398</v>
      </c>
      <c r="K26" s="19">
        <f t="shared" si="1"/>
        <v>377.28247070312523</v>
      </c>
      <c r="L26" s="20">
        <f t="shared" si="2"/>
        <v>2.0956903960740094</v>
      </c>
      <c r="M26" s="20">
        <f t="shared" si="5"/>
        <v>2.1870141314335645</v>
      </c>
      <c r="P26" s="18">
        <f t="shared" si="4"/>
        <v>0.77667365349014339</v>
      </c>
    </row>
    <row r="27" spans="1:16" x14ac:dyDescent="0.15">
      <c r="A27" s="18">
        <v>13</v>
      </c>
      <c r="B27" s="18">
        <v>25</v>
      </c>
      <c r="D27">
        <v>808.16949462890602</v>
      </c>
      <c r="E27">
        <v>488.97320556640602</v>
      </c>
      <c r="F27">
        <v>314.88470458984398</v>
      </c>
      <c r="G27">
        <v>312.27008056640602</v>
      </c>
      <c r="I27" s="19">
        <f t="shared" si="0"/>
        <v>493.28479003906205</v>
      </c>
      <c r="J27" s="19">
        <f t="shared" si="0"/>
        <v>176.703125</v>
      </c>
      <c r="K27" s="19">
        <f t="shared" si="1"/>
        <v>369.59260253906206</v>
      </c>
      <c r="L27" s="20">
        <f t="shared" si="2"/>
        <v>2.0916019597223423</v>
      </c>
      <c r="M27" s="20">
        <f t="shared" si="5"/>
        <v>2.1865786444962798</v>
      </c>
      <c r="P27" s="18">
        <f t="shared" si="4"/>
        <v>0.75660660210336128</v>
      </c>
    </row>
    <row r="28" spans="1:16" x14ac:dyDescent="0.15">
      <c r="A28" s="18">
        <v>13.5</v>
      </c>
      <c r="B28" s="18">
        <v>26</v>
      </c>
      <c r="D28">
        <v>822.70794677734398</v>
      </c>
      <c r="E28">
        <v>495.11154174804699</v>
      </c>
      <c r="F28">
        <v>315.44757080078102</v>
      </c>
      <c r="G28">
        <v>313.27642822265602</v>
      </c>
      <c r="I28" s="19">
        <f t="shared" si="0"/>
        <v>507.26037597656295</v>
      </c>
      <c r="J28" s="19">
        <f t="shared" si="0"/>
        <v>181.83511352539097</v>
      </c>
      <c r="K28" s="19">
        <f t="shared" si="1"/>
        <v>379.9757965087893</v>
      </c>
      <c r="L28" s="20">
        <f t="shared" si="2"/>
        <v>2.0896722813425721</v>
      </c>
      <c r="M28" s="20">
        <f t="shared" si="5"/>
        <v>2.1883019155308916</v>
      </c>
      <c r="P28" s="18">
        <f t="shared" si="4"/>
        <v>0.83601419265136934</v>
      </c>
    </row>
    <row r="29" spans="1:16" x14ac:dyDescent="0.15">
      <c r="A29" s="18">
        <v>14</v>
      </c>
      <c r="B29" s="18">
        <v>27</v>
      </c>
      <c r="D29">
        <v>821.37066650390602</v>
      </c>
      <c r="E29">
        <v>496.23187255859398</v>
      </c>
      <c r="F29">
        <v>314.31228637695301</v>
      </c>
      <c r="G29">
        <v>312.02996826171898</v>
      </c>
      <c r="I29" s="19">
        <f t="shared" si="0"/>
        <v>507.05838012695301</v>
      </c>
      <c r="J29" s="19">
        <f t="shared" si="0"/>
        <v>184.201904296875</v>
      </c>
      <c r="K29" s="19">
        <f t="shared" si="1"/>
        <v>378.11704711914052</v>
      </c>
      <c r="L29" s="20">
        <f t="shared" si="2"/>
        <v>2.0527314772475744</v>
      </c>
      <c r="M29" s="20">
        <f t="shared" si="5"/>
        <v>2.1550140608502764</v>
      </c>
      <c r="P29" s="18">
        <f t="shared" si="4"/>
        <v>-0.69787588128895572</v>
      </c>
    </row>
    <row r="30" spans="1:16" x14ac:dyDescent="0.15">
      <c r="A30" s="18">
        <v>14.5</v>
      </c>
      <c r="B30" s="18">
        <v>28</v>
      </c>
      <c r="D30">
        <v>816.1005859375</v>
      </c>
      <c r="E30">
        <v>494.81115722656301</v>
      </c>
      <c r="F30">
        <v>315.01043701171898</v>
      </c>
      <c r="G30">
        <v>312.193359375</v>
      </c>
      <c r="I30" s="19">
        <f t="shared" si="0"/>
        <v>501.09014892578102</v>
      </c>
      <c r="J30" s="19">
        <f t="shared" si="0"/>
        <v>182.61779785156301</v>
      </c>
      <c r="K30" s="19">
        <f t="shared" si="1"/>
        <v>373.25769042968693</v>
      </c>
      <c r="L30" s="20">
        <f t="shared" si="2"/>
        <v>2.0439283291165382</v>
      </c>
      <c r="M30" s="20">
        <f t="shared" si="5"/>
        <v>2.1498638621336221</v>
      </c>
      <c r="P30" s="18">
        <f t="shared" si="4"/>
        <v>-0.93519483037991336</v>
      </c>
    </row>
    <row r="31" spans="1:16" x14ac:dyDescent="0.15">
      <c r="A31" s="18">
        <v>15</v>
      </c>
      <c r="B31" s="18">
        <v>29</v>
      </c>
      <c r="D31">
        <v>813.27404785156295</v>
      </c>
      <c r="E31">
        <v>493.71276855468801</v>
      </c>
      <c r="F31">
        <v>315.43032836914102</v>
      </c>
      <c r="G31">
        <v>313.24057006835898</v>
      </c>
      <c r="I31" s="19">
        <f t="shared" si="0"/>
        <v>497.84371948242193</v>
      </c>
      <c r="J31" s="19">
        <f t="shared" si="0"/>
        <v>180.47219848632903</v>
      </c>
      <c r="K31" s="19">
        <f t="shared" si="1"/>
        <v>371.51318054199163</v>
      </c>
      <c r="L31" s="20">
        <f t="shared" si="2"/>
        <v>2.0585618375460428</v>
      </c>
      <c r="M31" s="20">
        <f t="shared" si="5"/>
        <v>2.1681503199775092</v>
      </c>
      <c r="P31" s="18">
        <f t="shared" si="4"/>
        <v>-9.2562691920093421E-2</v>
      </c>
    </row>
    <row r="32" spans="1:16" x14ac:dyDescent="0.15">
      <c r="A32" s="18">
        <v>15.5</v>
      </c>
      <c r="B32" s="18">
        <v>30</v>
      </c>
      <c r="D32">
        <v>834.52569580078102</v>
      </c>
      <c r="E32">
        <v>503.79666137695301</v>
      </c>
      <c r="F32">
        <v>314.75988769531301</v>
      </c>
      <c r="G32">
        <v>312.49569702148398</v>
      </c>
      <c r="I32" s="19">
        <f t="shared" si="0"/>
        <v>519.76580810546807</v>
      </c>
      <c r="J32" s="19">
        <f t="shared" si="0"/>
        <v>191.30096435546903</v>
      </c>
      <c r="K32" s="19">
        <f t="shared" si="1"/>
        <v>385.85513305663972</v>
      </c>
      <c r="L32" s="20">
        <f t="shared" si="2"/>
        <v>2.0170056871206183</v>
      </c>
      <c r="M32" s="20">
        <f t="shared" si="5"/>
        <v>2.1302471189664667</v>
      </c>
      <c r="P32" s="18">
        <f t="shared" si="4"/>
        <v>-1.8391259462730303</v>
      </c>
    </row>
    <row r="33" spans="1:16" x14ac:dyDescent="0.15">
      <c r="A33" s="18">
        <v>16</v>
      </c>
      <c r="B33" s="18">
        <v>31</v>
      </c>
      <c r="D33">
        <v>830.10363769531295</v>
      </c>
      <c r="E33">
        <v>500.72595214843801</v>
      </c>
      <c r="F33">
        <v>314.8388671875</v>
      </c>
      <c r="G33">
        <v>312.519287109375</v>
      </c>
      <c r="I33" s="19">
        <f t="shared" si="0"/>
        <v>515.26477050781295</v>
      </c>
      <c r="J33" s="19">
        <f t="shared" si="0"/>
        <v>188.20666503906301</v>
      </c>
      <c r="K33" s="19">
        <f t="shared" si="1"/>
        <v>383.52010498046889</v>
      </c>
      <c r="L33" s="20">
        <f t="shared" si="2"/>
        <v>2.037760484735585</v>
      </c>
      <c r="M33" s="20">
        <f t="shared" si="5"/>
        <v>2.1546548659958158</v>
      </c>
      <c r="P33" s="18">
        <f t="shared" si="4"/>
        <v>-0.71442742620387478</v>
      </c>
    </row>
    <row r="34" spans="1:16" x14ac:dyDescent="0.15">
      <c r="A34" s="18">
        <v>16.5</v>
      </c>
      <c r="B34" s="18">
        <v>32</v>
      </c>
      <c r="D34">
        <v>832.80322265625</v>
      </c>
      <c r="E34">
        <v>500.87307739257801</v>
      </c>
      <c r="F34">
        <v>315.758056640625</v>
      </c>
      <c r="G34">
        <v>313.51702880859398</v>
      </c>
      <c r="I34" s="19">
        <f t="shared" si="0"/>
        <v>517.045166015625</v>
      </c>
      <c r="J34" s="19">
        <f t="shared" si="0"/>
        <v>187.35604858398403</v>
      </c>
      <c r="K34" s="19">
        <f t="shared" si="1"/>
        <v>385.89593200683618</v>
      </c>
      <c r="L34" s="20">
        <f t="shared" si="2"/>
        <v>2.059692947857271</v>
      </c>
      <c r="M34" s="20">
        <f t="shared" si="5"/>
        <v>2.1802402785318837</v>
      </c>
      <c r="P34" s="18">
        <f t="shared" si="4"/>
        <v>0.4645374155766</v>
      </c>
    </row>
    <row r="35" spans="1:16" x14ac:dyDescent="0.15">
      <c r="A35" s="18">
        <v>17</v>
      </c>
      <c r="B35" s="18">
        <v>33</v>
      </c>
      <c r="D35">
        <v>813.78302001953102</v>
      </c>
      <c r="E35">
        <v>495.59991455078102</v>
      </c>
      <c r="F35">
        <v>315.13754272460898</v>
      </c>
      <c r="G35">
        <v>312.5224609375</v>
      </c>
      <c r="I35" s="19">
        <f t="shared" si="0"/>
        <v>498.64547729492205</v>
      </c>
      <c r="J35" s="19">
        <f t="shared" si="0"/>
        <v>183.07745361328102</v>
      </c>
      <c r="K35" s="19">
        <f t="shared" si="1"/>
        <v>370.49125976562533</v>
      </c>
      <c r="L35" s="20">
        <f t="shared" si="2"/>
        <v>2.023685890607934</v>
      </c>
      <c r="M35" s="20">
        <f t="shared" si="5"/>
        <v>2.1478861706969292</v>
      </c>
      <c r="P35" s="18">
        <f t="shared" si="4"/>
        <v>-1.0263260039916087</v>
      </c>
    </row>
    <row r="36" spans="1:16" x14ac:dyDescent="0.15">
      <c r="A36" s="18">
        <v>17.5</v>
      </c>
      <c r="B36" s="18">
        <v>34</v>
      </c>
      <c r="D36">
        <v>809.124267578125</v>
      </c>
      <c r="E36">
        <v>493.303466796875</v>
      </c>
      <c r="F36">
        <v>314.46890258789102</v>
      </c>
      <c r="G36">
        <v>311.91784667968801</v>
      </c>
      <c r="I36" s="19">
        <f t="shared" si="0"/>
        <v>494.65536499023398</v>
      </c>
      <c r="J36" s="19">
        <f t="shared" si="0"/>
        <v>181.38562011718699</v>
      </c>
      <c r="K36" s="19">
        <f t="shared" si="1"/>
        <v>367.6854309082031</v>
      </c>
      <c r="L36" s="20">
        <f t="shared" si="2"/>
        <v>2.0270925041944023</v>
      </c>
      <c r="M36" s="20">
        <f t="shared" si="5"/>
        <v>2.1549457336977795</v>
      </c>
      <c r="P36" s="18">
        <f t="shared" si="4"/>
        <v>-0.70102436718572103</v>
      </c>
    </row>
    <row r="37" spans="1:16" x14ac:dyDescent="0.15">
      <c r="A37" s="18">
        <v>18</v>
      </c>
      <c r="B37" s="18">
        <v>35</v>
      </c>
      <c r="D37">
        <v>802.25250244140602</v>
      </c>
      <c r="E37">
        <v>488.862548828125</v>
      </c>
      <c r="F37">
        <v>315.04312133789102</v>
      </c>
      <c r="G37">
        <v>312.538818359375</v>
      </c>
      <c r="I37" s="19">
        <f t="shared" si="0"/>
        <v>487.209381103515</v>
      </c>
      <c r="J37" s="19">
        <f t="shared" si="0"/>
        <v>176.32373046875</v>
      </c>
      <c r="K37" s="19">
        <f t="shared" si="1"/>
        <v>363.78276977539002</v>
      </c>
      <c r="L37" s="20">
        <f t="shared" si="2"/>
        <v>2.0631526386623471</v>
      </c>
      <c r="M37" s="20">
        <f t="shared" si="5"/>
        <v>2.1946588175801067</v>
      </c>
      <c r="P37" s="18">
        <f t="shared" si="4"/>
        <v>1.1289375140205968</v>
      </c>
    </row>
    <row r="38" spans="1:16" x14ac:dyDescent="0.15">
      <c r="A38" s="18">
        <v>18.5</v>
      </c>
      <c r="B38" s="18">
        <v>36</v>
      </c>
      <c r="D38">
        <v>813.61090087890602</v>
      </c>
      <c r="E38">
        <v>491.95697021484398</v>
      </c>
      <c r="F38">
        <v>316.09533691406301</v>
      </c>
      <c r="G38">
        <v>313.65591430664102</v>
      </c>
      <c r="I38" s="19">
        <f t="shared" si="0"/>
        <v>497.51556396484301</v>
      </c>
      <c r="J38" s="19">
        <f t="shared" si="0"/>
        <v>178.30105590820295</v>
      </c>
      <c r="K38" s="19">
        <f t="shared" si="1"/>
        <v>372.70482482910097</v>
      </c>
      <c r="L38" s="20">
        <f t="shared" si="2"/>
        <v>2.0903119329870119</v>
      </c>
      <c r="M38" s="20">
        <f t="shared" si="5"/>
        <v>2.2254710613191535</v>
      </c>
      <c r="P38" s="18">
        <f t="shared" si="4"/>
        <v>2.548752497011272</v>
      </c>
    </row>
    <row r="39" spans="1:16" x14ac:dyDescent="0.15">
      <c r="A39" s="18">
        <v>19</v>
      </c>
      <c r="B39" s="18">
        <v>37</v>
      </c>
      <c r="D39">
        <v>798.03643798828102</v>
      </c>
      <c r="E39">
        <v>488.368896484375</v>
      </c>
      <c r="F39">
        <v>315.454833984375</v>
      </c>
      <c r="G39">
        <v>313.08624267578102</v>
      </c>
      <c r="I39" s="19">
        <f t="shared" si="0"/>
        <v>482.58160400390602</v>
      </c>
      <c r="J39" s="19">
        <f t="shared" si="0"/>
        <v>175.28265380859398</v>
      </c>
      <c r="K39" s="19">
        <f t="shared" si="1"/>
        <v>359.88374633789022</v>
      </c>
      <c r="L39" s="20">
        <f t="shared" si="2"/>
        <v>2.0531623553057217</v>
      </c>
      <c r="M39" s="20">
        <f t="shared" si="5"/>
        <v>2.1919744330522457</v>
      </c>
      <c r="P39" s="18">
        <f t="shared" si="4"/>
        <v>1.00524222571105</v>
      </c>
    </row>
    <row r="40" spans="1:16" x14ac:dyDescent="0.15">
      <c r="A40" s="18">
        <v>19.5</v>
      </c>
      <c r="B40" s="18">
        <v>38</v>
      </c>
      <c r="D40">
        <v>832.82434082031295</v>
      </c>
      <c r="E40">
        <v>501.02767944335898</v>
      </c>
      <c r="F40">
        <v>314.8193359375</v>
      </c>
      <c r="G40">
        <v>312.18609619140602</v>
      </c>
      <c r="I40" s="19">
        <f t="shared" si="0"/>
        <v>518.00500488281295</v>
      </c>
      <c r="J40" s="19">
        <f t="shared" si="0"/>
        <v>188.84158325195295</v>
      </c>
      <c r="K40" s="19">
        <f t="shared" si="1"/>
        <v>385.8158966064459</v>
      </c>
      <c r="L40" s="20">
        <f t="shared" si="2"/>
        <v>2.0430664155769618</v>
      </c>
      <c r="M40" s="20">
        <f t="shared" si="5"/>
        <v>2.1855314427378678</v>
      </c>
      <c r="P40" s="18">
        <f t="shared" si="4"/>
        <v>0.70835199398719384</v>
      </c>
    </row>
    <row r="41" spans="1:16" x14ac:dyDescent="0.15">
      <c r="A41" s="18">
        <v>20</v>
      </c>
      <c r="B41" s="18">
        <v>39</v>
      </c>
      <c r="D41">
        <v>823.53576660156295</v>
      </c>
      <c r="E41">
        <v>499.71893310546898</v>
      </c>
      <c r="F41">
        <v>315.60870361328102</v>
      </c>
      <c r="G41">
        <v>313.03359985351602</v>
      </c>
      <c r="I41" s="19">
        <f t="shared" si="0"/>
        <v>507.92706298828193</v>
      </c>
      <c r="J41" s="19">
        <f t="shared" si="0"/>
        <v>186.68533325195295</v>
      </c>
      <c r="K41" s="19">
        <f t="shared" si="1"/>
        <v>377.24732971191486</v>
      </c>
      <c r="L41" s="20">
        <f t="shared" si="2"/>
        <v>2.0207657620471822</v>
      </c>
      <c r="M41" s="20">
        <f t="shared" si="5"/>
        <v>2.1668837386224706</v>
      </c>
      <c r="P41" s="18">
        <f t="shared" si="4"/>
        <v>-0.15092621780579343</v>
      </c>
    </row>
    <row r="42" spans="1:16" x14ac:dyDescent="0.15">
      <c r="A42" s="18">
        <v>20.5</v>
      </c>
      <c r="B42" s="18">
        <v>40</v>
      </c>
      <c r="D42">
        <v>834.88098144531295</v>
      </c>
      <c r="E42">
        <v>504.28326416015602</v>
      </c>
      <c r="F42">
        <v>315.13662719726602</v>
      </c>
      <c r="G42">
        <v>313.25329589843801</v>
      </c>
      <c r="I42" s="19">
        <f t="shared" si="0"/>
        <v>519.74435424804688</v>
      </c>
      <c r="J42" s="19">
        <f t="shared" si="0"/>
        <v>191.02996826171801</v>
      </c>
      <c r="K42" s="19">
        <f t="shared" si="1"/>
        <v>386.02337646484426</v>
      </c>
      <c r="L42" s="20">
        <f t="shared" si="2"/>
        <v>2.0207477390980779</v>
      </c>
      <c r="M42" s="20">
        <f t="shared" si="5"/>
        <v>2.1705186650877484</v>
      </c>
      <c r="P42" s="18">
        <f t="shared" si="4"/>
        <v>1.6569635504314579E-2</v>
      </c>
    </row>
    <row r="43" spans="1:16" x14ac:dyDescent="0.15">
      <c r="A43" s="18">
        <v>21</v>
      </c>
      <c r="B43" s="18">
        <v>41</v>
      </c>
      <c r="D43">
        <v>823.36804199218795</v>
      </c>
      <c r="E43">
        <v>501.19104003906301</v>
      </c>
      <c r="F43">
        <v>313.76577758789102</v>
      </c>
      <c r="G43">
        <v>311.74444580078102</v>
      </c>
      <c r="I43" s="19">
        <f t="shared" si="0"/>
        <v>509.60226440429693</v>
      </c>
      <c r="J43" s="19">
        <f t="shared" si="0"/>
        <v>189.44659423828199</v>
      </c>
      <c r="K43" s="19">
        <f t="shared" si="1"/>
        <v>376.98964843749957</v>
      </c>
      <c r="L43" s="20">
        <f t="shared" si="2"/>
        <v>1.9899521020859832</v>
      </c>
      <c r="M43" s="20">
        <f t="shared" si="5"/>
        <v>2.1433759774900358</v>
      </c>
      <c r="P43" s="18">
        <f t="shared" si="4"/>
        <v>-1.2341537735485197</v>
      </c>
    </row>
    <row r="44" spans="1:16" x14ac:dyDescent="0.15">
      <c r="A44" s="18">
        <v>21.5</v>
      </c>
      <c r="B44" s="18">
        <v>42</v>
      </c>
      <c r="D44">
        <v>820.68157958984398</v>
      </c>
      <c r="E44">
        <v>500.68994140625</v>
      </c>
      <c r="F44">
        <v>314.32363891601602</v>
      </c>
      <c r="G44">
        <v>312.54696655273398</v>
      </c>
      <c r="I44" s="19">
        <f t="shared" si="0"/>
        <v>506.35794067382795</v>
      </c>
      <c r="J44" s="19">
        <f t="shared" si="0"/>
        <v>188.14297485351602</v>
      </c>
      <c r="K44" s="19">
        <f t="shared" si="1"/>
        <v>374.65785827636671</v>
      </c>
      <c r="L44" s="20">
        <f t="shared" si="2"/>
        <v>1.9913465202092562</v>
      </c>
      <c r="M44" s="20">
        <f t="shared" si="5"/>
        <v>2.1484233450276911</v>
      </c>
      <c r="P44" s="18">
        <f t="shared" si="4"/>
        <v>-1.0015732411044604</v>
      </c>
    </row>
    <row r="45" spans="1:16" x14ac:dyDescent="0.15">
      <c r="A45" s="18">
        <v>22</v>
      </c>
      <c r="B45" s="18">
        <v>43</v>
      </c>
      <c r="D45">
        <v>805.34429931640602</v>
      </c>
      <c r="E45">
        <v>496.38824462890602</v>
      </c>
      <c r="F45">
        <v>314.93417358398398</v>
      </c>
      <c r="G45">
        <v>312.60144042968801</v>
      </c>
      <c r="I45" s="19">
        <f t="shared" si="0"/>
        <v>490.41012573242205</v>
      </c>
      <c r="J45" s="19">
        <f t="shared" si="0"/>
        <v>183.78680419921801</v>
      </c>
      <c r="K45" s="19">
        <f t="shared" si="1"/>
        <v>361.75936279296945</v>
      </c>
      <c r="L45" s="20">
        <f t="shared" si="2"/>
        <v>1.9683641835397272</v>
      </c>
      <c r="M45" s="20">
        <f t="shared" si="5"/>
        <v>2.1290939577725445</v>
      </c>
      <c r="P45" s="18">
        <f t="shared" si="4"/>
        <v>-1.8922631197551183</v>
      </c>
    </row>
    <row r="46" spans="1:16" ht="15" x14ac:dyDescent="0.2">
      <c r="A46" s="18">
        <v>22.5</v>
      </c>
      <c r="B46" s="18">
        <v>44</v>
      </c>
      <c r="C46" s="24" t="s">
        <v>29</v>
      </c>
      <c r="D46">
        <v>816.94378662109398</v>
      </c>
      <c r="E46">
        <v>499.34957885742199</v>
      </c>
      <c r="F46">
        <v>313.32363891601602</v>
      </c>
      <c r="G46">
        <v>311.54562377929699</v>
      </c>
      <c r="I46" s="19">
        <f t="shared" si="0"/>
        <v>503.62014770507795</v>
      </c>
      <c r="J46" s="19">
        <f t="shared" si="0"/>
        <v>187.803955078125</v>
      </c>
      <c r="K46" s="19">
        <f t="shared" si="1"/>
        <v>372.15737915039045</v>
      </c>
      <c r="L46" s="20">
        <f t="shared" si="2"/>
        <v>1.9816269524013796</v>
      </c>
      <c r="M46" s="20">
        <f t="shared" si="5"/>
        <v>2.1460096760485792</v>
      </c>
      <c r="P46" s="18">
        <f t="shared" si="4"/>
        <v>-1.112794072977215</v>
      </c>
    </row>
    <row r="47" spans="1:16" x14ac:dyDescent="0.15">
      <c r="A47" s="18">
        <v>23</v>
      </c>
      <c r="B47" s="18">
        <v>45</v>
      </c>
      <c r="D47">
        <v>800.88232421875</v>
      </c>
      <c r="E47">
        <v>494.92620849609398</v>
      </c>
      <c r="F47">
        <v>313.76803588867199</v>
      </c>
      <c r="G47">
        <v>311.82479858398398</v>
      </c>
      <c r="I47" s="19">
        <f t="shared" si="0"/>
        <v>487.11428833007801</v>
      </c>
      <c r="J47" s="19">
        <f t="shared" si="0"/>
        <v>183.10140991211</v>
      </c>
      <c r="K47" s="19">
        <f t="shared" si="1"/>
        <v>358.94330139160104</v>
      </c>
      <c r="L47" s="20">
        <f t="shared" si="2"/>
        <v>1.9603524711464342</v>
      </c>
      <c r="M47" s="20">
        <f t="shared" si="5"/>
        <v>2.1283881442080159</v>
      </c>
      <c r="P47" s="18">
        <f t="shared" si="4"/>
        <v>-1.9247867062424535</v>
      </c>
    </row>
    <row r="48" spans="1:16" x14ac:dyDescent="0.15">
      <c r="A48" s="18">
        <v>23.5</v>
      </c>
      <c r="B48" s="18">
        <v>46</v>
      </c>
      <c r="D48">
        <v>808.60296630859398</v>
      </c>
      <c r="E48">
        <v>495.33947753906301</v>
      </c>
      <c r="F48">
        <v>314.52200317382801</v>
      </c>
      <c r="G48">
        <v>312.79165649414102</v>
      </c>
      <c r="I48" s="19">
        <f t="shared" si="0"/>
        <v>494.08096313476597</v>
      </c>
      <c r="J48" s="19">
        <f t="shared" si="0"/>
        <v>182.54782104492199</v>
      </c>
      <c r="K48" s="19">
        <f t="shared" si="1"/>
        <v>366.29748840332059</v>
      </c>
      <c r="L48" s="20">
        <f t="shared" si="2"/>
        <v>2.0065837340955217</v>
      </c>
      <c r="M48" s="20">
        <f t="shared" si="5"/>
        <v>2.1782723565714854</v>
      </c>
      <c r="P48" s="18">
        <f t="shared" si="4"/>
        <v>0.373856415244609</v>
      </c>
    </row>
    <row r="49" spans="1:22" x14ac:dyDescent="0.15">
      <c r="A49" s="18">
        <v>24</v>
      </c>
      <c r="B49" s="18">
        <v>47</v>
      </c>
      <c r="D49">
        <v>798.90557861328102</v>
      </c>
      <c r="E49">
        <v>492.16470336914102</v>
      </c>
      <c r="F49">
        <v>314.29141235351602</v>
      </c>
      <c r="G49">
        <v>313.03042602539102</v>
      </c>
      <c r="I49" s="19">
        <f t="shared" si="0"/>
        <v>484.614166259765</v>
      </c>
      <c r="J49" s="19">
        <f t="shared" si="0"/>
        <v>179.13427734375</v>
      </c>
      <c r="K49" s="19">
        <f t="shared" si="1"/>
        <v>359.22017211913999</v>
      </c>
      <c r="L49" s="20">
        <f t="shared" si="2"/>
        <v>2.005312313454191</v>
      </c>
      <c r="M49" s="20">
        <f t="shared" si="5"/>
        <v>2.1806538853445372</v>
      </c>
      <c r="P49" s="18">
        <f t="shared" si="4"/>
        <v>0.48359624019988456</v>
      </c>
    </row>
    <row r="50" spans="1:22" x14ac:dyDescent="0.15">
      <c r="A50" s="18">
        <v>24.5</v>
      </c>
      <c r="B50" s="18">
        <v>48</v>
      </c>
      <c r="D50">
        <v>792.78656005859398</v>
      </c>
      <c r="E50">
        <v>490.68380737304699</v>
      </c>
      <c r="F50">
        <v>313.99819946289102</v>
      </c>
      <c r="G50">
        <v>312.19201660156301</v>
      </c>
      <c r="I50" s="19">
        <f t="shared" si="0"/>
        <v>478.78836059570295</v>
      </c>
      <c r="J50" s="19">
        <f t="shared" si="0"/>
        <v>178.49179077148398</v>
      </c>
      <c r="K50" s="19">
        <f t="shared" si="1"/>
        <v>353.84410705566415</v>
      </c>
      <c r="L50" s="20">
        <f t="shared" si="2"/>
        <v>1.9824110987192507</v>
      </c>
      <c r="M50" s="20">
        <f t="shared" si="5"/>
        <v>2.1614056200239791</v>
      </c>
      <c r="P50" s="18">
        <f t="shared" si="4"/>
        <v>-0.40335557448005765</v>
      </c>
    </row>
    <row r="51" spans="1:22" x14ac:dyDescent="0.15">
      <c r="A51" s="18">
        <v>25</v>
      </c>
      <c r="B51" s="18">
        <v>49</v>
      </c>
      <c r="D51">
        <v>772.47430419921898</v>
      </c>
      <c r="E51">
        <v>485.89855957031301</v>
      </c>
      <c r="F51">
        <v>313.10848999023398</v>
      </c>
      <c r="G51">
        <v>311.79528808593801</v>
      </c>
      <c r="I51" s="19">
        <f t="shared" si="0"/>
        <v>459.365814208985</v>
      </c>
      <c r="J51" s="19">
        <f t="shared" si="0"/>
        <v>174.103271484375</v>
      </c>
      <c r="K51" s="19">
        <f t="shared" si="1"/>
        <v>337.49352416992252</v>
      </c>
      <c r="L51" s="20">
        <f t="shared" si="2"/>
        <v>1.9384674468923524</v>
      </c>
      <c r="M51" s="20">
        <f t="shared" si="5"/>
        <v>2.1211149176114628</v>
      </c>
      <c r="P51" s="18">
        <f t="shared" si="4"/>
        <v>-2.2599338699456291</v>
      </c>
    </row>
    <row r="52" spans="1:22" x14ac:dyDescent="0.15">
      <c r="A52" s="18">
        <v>25.5</v>
      </c>
      <c r="B52" s="18">
        <v>50</v>
      </c>
      <c r="D52">
        <v>763.92443847656295</v>
      </c>
      <c r="E52">
        <v>483.06851196289102</v>
      </c>
      <c r="F52">
        <v>313.48162841796898</v>
      </c>
      <c r="G52">
        <v>312.12030029296898</v>
      </c>
      <c r="I52" s="19">
        <f t="shared" si="0"/>
        <v>450.44281005859398</v>
      </c>
      <c r="J52" s="19">
        <f t="shared" si="0"/>
        <v>170.94821166992205</v>
      </c>
      <c r="K52" s="19">
        <f t="shared" si="1"/>
        <v>330.77906188964857</v>
      </c>
      <c r="L52" s="20">
        <f t="shared" si="2"/>
        <v>1.934966494579881</v>
      </c>
      <c r="M52" s="20">
        <f t="shared" si="5"/>
        <v>2.1212669147133738</v>
      </c>
      <c r="P52" s="18">
        <f t="shared" si="4"/>
        <v>-2.2529299086472512</v>
      </c>
      <c r="R52" s="29"/>
      <c r="S52" s="29"/>
      <c r="T52" s="29"/>
    </row>
    <row r="53" spans="1:22" x14ac:dyDescent="0.15">
      <c r="A53" s="18">
        <v>26</v>
      </c>
      <c r="B53" s="18">
        <v>51</v>
      </c>
      <c r="D53">
        <v>775.97717285156295</v>
      </c>
      <c r="E53">
        <v>485.76416015625</v>
      </c>
      <c r="F53">
        <v>314.65774536132801</v>
      </c>
      <c r="G53">
        <v>312.73263549804699</v>
      </c>
      <c r="I53" s="19">
        <f t="shared" si="0"/>
        <v>461.31942749023494</v>
      </c>
      <c r="J53" s="19">
        <f t="shared" si="0"/>
        <v>173.03152465820301</v>
      </c>
      <c r="K53" s="19">
        <f t="shared" si="1"/>
        <v>340.19736022949286</v>
      </c>
      <c r="L53" s="20">
        <f t="shared" si="2"/>
        <v>1.9661004600259986</v>
      </c>
      <c r="M53" s="20">
        <f t="shared" si="5"/>
        <v>2.1560538295738736</v>
      </c>
      <c r="P53" s="18">
        <f t="shared" si="4"/>
        <v>-0.64996378423068046</v>
      </c>
      <c r="R53" s="29"/>
      <c r="S53" s="34"/>
      <c r="T53" s="29"/>
      <c r="U53" s="22"/>
    </row>
    <row r="54" spans="1:22" x14ac:dyDescent="0.15">
      <c r="A54" s="18">
        <v>26.5</v>
      </c>
      <c r="B54" s="18">
        <v>52</v>
      </c>
      <c r="D54">
        <v>761.26745605468795</v>
      </c>
      <c r="E54">
        <v>481.543701171875</v>
      </c>
      <c r="F54">
        <v>314.53109741210898</v>
      </c>
      <c r="G54">
        <v>313.16976928710898</v>
      </c>
      <c r="I54" s="19">
        <f t="shared" si="0"/>
        <v>446.73635864257898</v>
      </c>
      <c r="J54" s="19">
        <f t="shared" si="0"/>
        <v>168.37393188476602</v>
      </c>
      <c r="K54" s="19">
        <f t="shared" si="1"/>
        <v>328.8746063232428</v>
      </c>
      <c r="L54" s="20">
        <f t="shared" si="2"/>
        <v>1.9532394512727917</v>
      </c>
      <c r="M54" s="20">
        <f t="shared" si="5"/>
        <v>2.146845770235049</v>
      </c>
      <c r="P54" s="18">
        <f t="shared" si="4"/>
        <v>-1.0742672112791536</v>
      </c>
      <c r="R54" s="29"/>
      <c r="S54" s="34"/>
      <c r="T54" s="29"/>
    </row>
    <row r="55" spans="1:22" x14ac:dyDescent="0.15">
      <c r="A55" s="18">
        <v>27</v>
      </c>
      <c r="B55" s="18">
        <v>53</v>
      </c>
      <c r="D55">
        <v>791.20422363281295</v>
      </c>
      <c r="E55">
        <v>489.71893310546898</v>
      </c>
      <c r="F55">
        <v>313.83023071289102</v>
      </c>
      <c r="G55">
        <v>312.28689575195301</v>
      </c>
      <c r="I55" s="19">
        <f t="shared" si="0"/>
        <v>477.37399291992193</v>
      </c>
      <c r="J55" s="19">
        <f t="shared" si="0"/>
        <v>177.43203735351597</v>
      </c>
      <c r="K55" s="19">
        <f t="shared" si="1"/>
        <v>353.17156677246078</v>
      </c>
      <c r="L55" s="20">
        <f t="shared" si="2"/>
        <v>1.9904610916956389</v>
      </c>
      <c r="M55" s="20">
        <f t="shared" si="5"/>
        <v>2.1877203600722783</v>
      </c>
      <c r="P55" s="18">
        <f t="shared" si="4"/>
        <v>0.8092163664180021</v>
      </c>
      <c r="R55" s="35"/>
      <c r="S55" s="34"/>
      <c r="T55" s="29"/>
    </row>
    <row r="56" spans="1:22" x14ac:dyDescent="0.15">
      <c r="A56" s="18">
        <v>27.5</v>
      </c>
      <c r="B56" s="18">
        <v>54</v>
      </c>
      <c r="D56">
        <v>793.47650146484398</v>
      </c>
      <c r="E56">
        <v>491.16864013671898</v>
      </c>
      <c r="F56">
        <v>313.58102416992199</v>
      </c>
      <c r="G56">
        <v>312.21197509765602</v>
      </c>
      <c r="I56" s="19">
        <f t="shared" si="0"/>
        <v>479.89547729492199</v>
      </c>
      <c r="J56" s="19">
        <f t="shared" si="0"/>
        <v>178.95666503906295</v>
      </c>
      <c r="K56" s="19">
        <f t="shared" si="1"/>
        <v>354.62581176757794</v>
      </c>
      <c r="L56" s="20">
        <f t="shared" si="2"/>
        <v>1.9816295285239565</v>
      </c>
      <c r="M56" s="20">
        <f t="shared" si="5"/>
        <v>2.1825417463149779</v>
      </c>
      <c r="P56" s="18">
        <f t="shared" si="4"/>
        <v>0.57058806443494536</v>
      </c>
      <c r="R56" s="35"/>
      <c r="S56" s="34"/>
      <c r="T56" s="29"/>
    </row>
    <row r="57" spans="1:22" x14ac:dyDescent="0.15">
      <c r="A57" s="18">
        <v>28</v>
      </c>
      <c r="B57" s="18">
        <v>55</v>
      </c>
      <c r="D57">
        <v>787.22619628906295</v>
      </c>
      <c r="E57">
        <v>489.43170166015602</v>
      </c>
      <c r="F57">
        <v>314.06082153320301</v>
      </c>
      <c r="G57">
        <v>311.86065673828102</v>
      </c>
      <c r="I57" s="19">
        <f t="shared" si="0"/>
        <v>473.16537475585994</v>
      </c>
      <c r="J57" s="19">
        <f t="shared" si="0"/>
        <v>177.571044921875</v>
      </c>
      <c r="K57" s="19">
        <f t="shared" si="1"/>
        <v>348.86564331054745</v>
      </c>
      <c r="L57" s="20">
        <f t="shared" si="2"/>
        <v>1.9646538852324491</v>
      </c>
      <c r="M57" s="20">
        <f t="shared" si="5"/>
        <v>2.1692190524378527</v>
      </c>
      <c r="P57" s="18">
        <f t="shared" si="4"/>
        <v>-4.3315958288639503E-2</v>
      </c>
      <c r="R57" s="29"/>
      <c r="S57" s="34"/>
      <c r="T57" s="29"/>
    </row>
    <row r="58" spans="1:22" x14ac:dyDescent="0.15">
      <c r="A58" s="18">
        <v>28.5</v>
      </c>
      <c r="B58" s="18">
        <v>56</v>
      </c>
      <c r="D58">
        <v>779.63067626953102</v>
      </c>
      <c r="E58">
        <v>488.42337036132801</v>
      </c>
      <c r="F58">
        <v>314.58737182617199</v>
      </c>
      <c r="G58">
        <v>313.17703247070301</v>
      </c>
      <c r="I58" s="19">
        <f t="shared" si="0"/>
        <v>465.04330444335903</v>
      </c>
      <c r="J58" s="19">
        <f t="shared" si="0"/>
        <v>175.246337890625</v>
      </c>
      <c r="K58" s="19">
        <f t="shared" si="1"/>
        <v>342.37086791992152</v>
      </c>
      <c r="L58" s="20">
        <f t="shared" si="2"/>
        <v>1.9536549068066833</v>
      </c>
      <c r="M58" s="20">
        <f t="shared" si="5"/>
        <v>2.1618730234264691</v>
      </c>
      <c r="P58" s="18">
        <f t="shared" si="4"/>
        <v>-0.38181782605846998</v>
      </c>
      <c r="R58" s="29"/>
      <c r="S58" s="34"/>
      <c r="T58" s="29"/>
    </row>
    <row r="59" spans="1:22" x14ac:dyDescent="0.15">
      <c r="A59" s="18">
        <v>29</v>
      </c>
      <c r="B59" s="18">
        <v>57</v>
      </c>
      <c r="D59">
        <v>768.53094482421898</v>
      </c>
      <c r="E59">
        <v>484.28283691406301</v>
      </c>
      <c r="F59">
        <v>313.65182495117199</v>
      </c>
      <c r="G59">
        <v>312.45166015625</v>
      </c>
      <c r="I59" s="19">
        <f t="shared" si="0"/>
        <v>454.87911987304699</v>
      </c>
      <c r="J59" s="19">
        <f t="shared" si="0"/>
        <v>171.83117675781301</v>
      </c>
      <c r="K59" s="19">
        <f t="shared" si="1"/>
        <v>334.59729614257787</v>
      </c>
      <c r="L59" s="20">
        <f t="shared" si="2"/>
        <v>1.9472443968312871</v>
      </c>
      <c r="M59" s="20">
        <f t="shared" si="5"/>
        <v>2.1591154628654552</v>
      </c>
      <c r="P59" s="18">
        <f t="shared" si="4"/>
        <v>-0.50888503460681112</v>
      </c>
      <c r="R59" s="36"/>
      <c r="S59" s="34"/>
      <c r="T59" s="29"/>
    </row>
    <row r="60" spans="1:22" x14ac:dyDescent="0.15">
      <c r="A60" s="18">
        <v>29.5</v>
      </c>
      <c r="B60" s="18">
        <v>58</v>
      </c>
      <c r="D60">
        <v>773.42645263671898</v>
      </c>
      <c r="E60">
        <v>486.44488525390602</v>
      </c>
      <c r="F60">
        <v>313.641845703125</v>
      </c>
      <c r="G60">
        <v>311.93508911132801</v>
      </c>
      <c r="I60" s="19">
        <f t="shared" si="0"/>
        <v>459.78460693359398</v>
      </c>
      <c r="J60" s="19">
        <f t="shared" si="0"/>
        <v>174.50979614257801</v>
      </c>
      <c r="K60" s="19">
        <f t="shared" si="1"/>
        <v>337.62774963378939</v>
      </c>
      <c r="L60" s="20">
        <f t="shared" si="2"/>
        <v>1.9347208987508113</v>
      </c>
      <c r="M60" s="20">
        <f t="shared" si="5"/>
        <v>2.1502449141993618</v>
      </c>
      <c r="P60" s="18">
        <f t="shared" si="4"/>
        <v>-0.91763611453893945</v>
      </c>
      <c r="R60" s="35"/>
      <c r="S60" s="34"/>
      <c r="T60" s="29"/>
    </row>
    <row r="61" spans="1:22" x14ac:dyDescent="0.15">
      <c r="A61" s="18">
        <v>30</v>
      </c>
      <c r="B61" s="18">
        <v>59</v>
      </c>
      <c r="D61">
        <v>768.60565185546898</v>
      </c>
      <c r="E61">
        <v>483.70574951171898</v>
      </c>
      <c r="F61">
        <v>314.43893432617199</v>
      </c>
      <c r="G61">
        <v>312.72628784179699</v>
      </c>
      <c r="I61" s="19">
        <f t="shared" si="0"/>
        <v>454.16671752929699</v>
      </c>
      <c r="J61" s="19">
        <f t="shared" si="0"/>
        <v>170.97946166992199</v>
      </c>
      <c r="K61" s="19">
        <f t="shared" si="1"/>
        <v>334.48109436035162</v>
      </c>
      <c r="L61" s="20">
        <f t="shared" si="2"/>
        <v>1.9562647530501154</v>
      </c>
      <c r="M61" s="20">
        <f t="shared" si="5"/>
        <v>2.1754417179130479</v>
      </c>
      <c r="P61" s="18">
        <f t="shared" si="4"/>
        <v>0.24342179929389696</v>
      </c>
      <c r="R61" s="35"/>
      <c r="S61" s="34"/>
      <c r="T61" s="29"/>
    </row>
    <row r="62" spans="1:22" x14ac:dyDescent="0.15">
      <c r="A62" s="18">
        <v>30.5</v>
      </c>
      <c r="B62" s="18">
        <v>60</v>
      </c>
      <c r="D62">
        <v>768.0263671875</v>
      </c>
      <c r="E62">
        <v>483.75012207031301</v>
      </c>
      <c r="F62">
        <v>314.14752197265602</v>
      </c>
      <c r="G62">
        <v>312.89196777343801</v>
      </c>
      <c r="I62" s="19">
        <f t="shared" si="0"/>
        <v>453.87884521484398</v>
      </c>
      <c r="J62" s="19">
        <f t="shared" si="0"/>
        <v>170.858154296875</v>
      </c>
      <c r="K62" s="19">
        <f t="shared" si="1"/>
        <v>334.27813720703148</v>
      </c>
      <c r="L62" s="20">
        <f t="shared" si="2"/>
        <v>1.9564658097980252</v>
      </c>
      <c r="M62" s="20">
        <f t="shared" si="5"/>
        <v>2.1792957240753399</v>
      </c>
      <c r="P62" s="18">
        <f t="shared" si="4"/>
        <v>0.42101275112796499</v>
      </c>
      <c r="R62" s="29"/>
      <c r="S62" s="29"/>
      <c r="T62" s="29"/>
      <c r="U62" s="16" t="s">
        <v>17</v>
      </c>
    </row>
    <row r="63" spans="1:22" x14ac:dyDescent="0.15">
      <c r="A63" s="18">
        <v>31</v>
      </c>
      <c r="B63" s="18">
        <v>61</v>
      </c>
      <c r="D63">
        <v>776.700927734375</v>
      </c>
      <c r="E63">
        <v>486.831787109375</v>
      </c>
      <c r="F63">
        <v>313.61825561523398</v>
      </c>
      <c r="G63">
        <v>311.69134521484398</v>
      </c>
      <c r="I63" s="19">
        <f t="shared" si="0"/>
        <v>463.08267211914102</v>
      </c>
      <c r="J63" s="19">
        <f t="shared" si="0"/>
        <v>175.14044189453102</v>
      </c>
      <c r="K63" s="19">
        <f t="shared" si="1"/>
        <v>340.48436279296931</v>
      </c>
      <c r="L63" s="20">
        <f t="shared" si="2"/>
        <v>1.9440647694494675</v>
      </c>
      <c r="M63" s="20">
        <f t="shared" si="5"/>
        <v>2.1705476331411644</v>
      </c>
      <c r="P63" s="18">
        <f t="shared" si="4"/>
        <v>1.7904470987782049E-2</v>
      </c>
      <c r="R63" s="29"/>
      <c r="S63" s="29"/>
      <c r="T63" s="29"/>
    </row>
    <row r="64" spans="1:22" x14ac:dyDescent="0.15">
      <c r="A64" s="18">
        <v>31.5</v>
      </c>
      <c r="B64" s="18">
        <v>62</v>
      </c>
      <c r="D64">
        <v>770.64953613281295</v>
      </c>
      <c r="E64">
        <v>487.50152587890602</v>
      </c>
      <c r="F64">
        <v>314.10623168945301</v>
      </c>
      <c r="G64">
        <v>312.067626953125</v>
      </c>
      <c r="I64" s="19">
        <f t="shared" si="0"/>
        <v>456.54330444335994</v>
      </c>
      <c r="J64" s="19">
        <f t="shared" si="0"/>
        <v>175.43389892578102</v>
      </c>
      <c r="K64" s="19">
        <f t="shared" si="1"/>
        <v>333.73957519531325</v>
      </c>
      <c r="L64" s="20">
        <f t="shared" si="2"/>
        <v>1.9023665166132171</v>
      </c>
      <c r="M64" s="20">
        <f t="shared" si="5"/>
        <v>2.1325023297192964</v>
      </c>
      <c r="P64" s="18">
        <f t="shared" si="4"/>
        <v>-1.7352068015399364</v>
      </c>
      <c r="R64" s="29"/>
      <c r="S64" s="29"/>
      <c r="T64" s="29"/>
      <c r="U64" s="18">
        <v>12.5</v>
      </c>
      <c r="V64" s="20">
        <f t="shared" ref="V64:V83" si="6">L26</f>
        <v>2.0956903960740094</v>
      </c>
    </row>
    <row r="65" spans="1:22" x14ac:dyDescent="0.15">
      <c r="A65" s="18">
        <v>32</v>
      </c>
      <c r="B65" s="18">
        <v>63</v>
      </c>
      <c r="D65">
        <v>758.68908691406295</v>
      </c>
      <c r="E65">
        <v>483.62759399414102</v>
      </c>
      <c r="F65">
        <v>314.82116699218801</v>
      </c>
      <c r="G65">
        <v>312.99093627929699</v>
      </c>
      <c r="I65" s="19">
        <f t="shared" si="0"/>
        <v>443.86791992187494</v>
      </c>
      <c r="J65" s="19">
        <f t="shared" si="0"/>
        <v>170.63665771484403</v>
      </c>
      <c r="K65" s="19">
        <f t="shared" si="1"/>
        <v>324.42225952148414</v>
      </c>
      <c r="L65" s="20">
        <f t="shared" si="2"/>
        <v>1.9012459800029355</v>
      </c>
      <c r="M65" s="20">
        <f t="shared" si="5"/>
        <v>2.1350347425233971</v>
      </c>
      <c r="P65" s="18">
        <f t="shared" si="4"/>
        <v>-1.6185143051144626</v>
      </c>
      <c r="R65" s="29"/>
      <c r="S65" s="29"/>
      <c r="T65" s="29"/>
      <c r="U65" s="18">
        <v>13</v>
      </c>
      <c r="V65" s="20">
        <f t="shared" si="6"/>
        <v>2.0916019597223423</v>
      </c>
    </row>
    <row r="66" spans="1:22" x14ac:dyDescent="0.15">
      <c r="A66" s="18">
        <v>32.5</v>
      </c>
      <c r="B66" s="18">
        <v>64</v>
      </c>
      <c r="D66">
        <v>751.98284912109398</v>
      </c>
      <c r="E66">
        <v>483.72903442382801</v>
      </c>
      <c r="F66">
        <v>313.85339355468801</v>
      </c>
      <c r="G66">
        <v>312.33908081054699</v>
      </c>
      <c r="I66" s="19">
        <f t="shared" ref="I66:J129" si="7">D66-F66</f>
        <v>438.12945556640597</v>
      </c>
      <c r="J66" s="19">
        <f t="shared" si="7"/>
        <v>171.38995361328102</v>
      </c>
      <c r="K66" s="19">
        <f t="shared" ref="K66:K129" si="8">I66-0.7*J66</f>
        <v>318.15648803710928</v>
      </c>
      <c r="L66" s="20">
        <f t="shared" ref="L66:L129" si="9">K66/J66</f>
        <v>1.856331023666578</v>
      </c>
      <c r="M66" s="20">
        <f t="shared" si="5"/>
        <v>2.0937727356014215</v>
      </c>
      <c r="P66" s="18">
        <f t="shared" si="4"/>
        <v>-3.519849895999875</v>
      </c>
      <c r="R66" s="29"/>
      <c r="S66" s="29"/>
      <c r="T66" s="29"/>
      <c r="U66" s="18">
        <v>13.5</v>
      </c>
      <c r="V66" s="20">
        <f t="shared" si="6"/>
        <v>2.0896722813425721</v>
      </c>
    </row>
    <row r="67" spans="1:22" x14ac:dyDescent="0.15">
      <c r="A67" s="18">
        <v>33</v>
      </c>
      <c r="B67" s="18">
        <v>65</v>
      </c>
      <c r="D67">
        <v>745.67767333984398</v>
      </c>
      <c r="E67">
        <v>482.28414916992199</v>
      </c>
      <c r="F67">
        <v>313.66864013671898</v>
      </c>
      <c r="G67">
        <v>311.93099975585898</v>
      </c>
      <c r="I67" s="19">
        <f t="shared" si="7"/>
        <v>432.009033203125</v>
      </c>
      <c r="J67" s="19">
        <f t="shared" si="7"/>
        <v>170.35314941406301</v>
      </c>
      <c r="K67" s="19">
        <f t="shared" si="8"/>
        <v>312.7618286132809</v>
      </c>
      <c r="L67" s="20">
        <f t="shared" si="9"/>
        <v>1.8359615286775657</v>
      </c>
      <c r="M67" s="20">
        <f t="shared" si="5"/>
        <v>2.0770561900267914</v>
      </c>
      <c r="P67" s="18">
        <f t="shared" si="4"/>
        <v>-4.2901411500778401</v>
      </c>
      <c r="R67" s="29"/>
      <c r="S67" s="29"/>
      <c r="T67" s="29"/>
      <c r="U67" s="18">
        <v>14</v>
      </c>
      <c r="V67" s="20">
        <f t="shared" si="6"/>
        <v>2.0527314772475744</v>
      </c>
    </row>
    <row r="68" spans="1:22" x14ac:dyDescent="0.15">
      <c r="A68" s="18">
        <v>33.5</v>
      </c>
      <c r="B68" s="18">
        <v>66</v>
      </c>
      <c r="D68">
        <v>765.12603759765602</v>
      </c>
      <c r="E68">
        <v>488.99209594726602</v>
      </c>
      <c r="F68">
        <v>314.629150390625</v>
      </c>
      <c r="G68">
        <v>312.96957397460898</v>
      </c>
      <c r="I68" s="19">
        <f t="shared" si="7"/>
        <v>450.49688720703102</v>
      </c>
      <c r="J68" s="19">
        <f t="shared" si="7"/>
        <v>176.02252197265705</v>
      </c>
      <c r="K68" s="19">
        <f t="shared" si="8"/>
        <v>327.2811218261711</v>
      </c>
      <c r="L68" s="20">
        <f t="shared" si="9"/>
        <v>1.8593139000531433</v>
      </c>
      <c r="M68" s="20">
        <f t="shared" si="5"/>
        <v>2.1040615108167513</v>
      </c>
      <c r="P68" s="18">
        <f t="shared" si="4"/>
        <v>-3.0457475446402378</v>
      </c>
      <c r="R68" s="29"/>
      <c r="S68" s="29"/>
      <c r="T68" s="29"/>
      <c r="U68" s="18">
        <v>14.5</v>
      </c>
      <c r="V68" s="20">
        <f t="shared" si="6"/>
        <v>2.0439283291165382</v>
      </c>
    </row>
    <row r="69" spans="1:22" x14ac:dyDescent="0.15">
      <c r="A69" s="18">
        <v>34</v>
      </c>
      <c r="B69" s="18">
        <v>67</v>
      </c>
      <c r="D69">
        <v>760.56036376953102</v>
      </c>
      <c r="E69">
        <v>487.28634643554699</v>
      </c>
      <c r="F69">
        <v>314.81207275390602</v>
      </c>
      <c r="G69">
        <v>312.86154174804699</v>
      </c>
      <c r="I69" s="19">
        <f t="shared" si="7"/>
        <v>445.748291015625</v>
      </c>
      <c r="J69" s="19">
        <f t="shared" si="7"/>
        <v>174.4248046875</v>
      </c>
      <c r="K69" s="19">
        <f t="shared" si="8"/>
        <v>323.65092773437499</v>
      </c>
      <c r="L69" s="20">
        <f t="shared" si="9"/>
        <v>1.8555326939550194</v>
      </c>
      <c r="M69" s="20">
        <f t="shared" si="5"/>
        <v>2.1039332541330098</v>
      </c>
      <c r="P69" s="18">
        <f t="shared" si="4"/>
        <v>-3.0516575576463376</v>
      </c>
      <c r="U69" s="18">
        <v>15</v>
      </c>
      <c r="V69" s="20">
        <f t="shared" si="6"/>
        <v>2.0585618375460428</v>
      </c>
    </row>
    <row r="70" spans="1:22" x14ac:dyDescent="0.15">
      <c r="A70" s="18">
        <v>34.5</v>
      </c>
      <c r="B70" s="18">
        <v>68</v>
      </c>
      <c r="D70">
        <v>758.45495605468795</v>
      </c>
      <c r="E70">
        <v>487.17214965820301</v>
      </c>
      <c r="F70">
        <v>314.19656372070301</v>
      </c>
      <c r="G70">
        <v>312.62686157226602</v>
      </c>
      <c r="I70" s="19">
        <f t="shared" si="7"/>
        <v>444.25839233398494</v>
      </c>
      <c r="J70" s="19">
        <f t="shared" si="7"/>
        <v>174.54528808593699</v>
      </c>
      <c r="K70" s="19">
        <f t="shared" si="8"/>
        <v>322.07669067382903</v>
      </c>
      <c r="L70" s="20">
        <f t="shared" si="9"/>
        <v>1.8452328000699467</v>
      </c>
      <c r="M70" s="20">
        <f t="shared" si="5"/>
        <v>2.0972863096623193</v>
      </c>
      <c r="P70" s="18">
        <f t="shared" ref="P70:P133" si="10">(M70-$O$2)/$O$2*100</f>
        <v>-3.3579459094625923</v>
      </c>
      <c r="U70" s="18">
        <v>15.5</v>
      </c>
      <c r="V70" s="20">
        <f t="shared" si="6"/>
        <v>2.0170056871206183</v>
      </c>
    </row>
    <row r="71" spans="1:22" x14ac:dyDescent="0.15">
      <c r="A71" s="18">
        <v>35</v>
      </c>
      <c r="B71" s="18">
        <v>69</v>
      </c>
      <c r="D71">
        <v>752.13482666015602</v>
      </c>
      <c r="E71">
        <v>484.906005859375</v>
      </c>
      <c r="F71">
        <v>313.35406494140602</v>
      </c>
      <c r="G71">
        <v>312.222412109375</v>
      </c>
      <c r="I71" s="19">
        <f t="shared" si="7"/>
        <v>438.78076171875</v>
      </c>
      <c r="J71" s="19">
        <f t="shared" si="7"/>
        <v>172.68359375</v>
      </c>
      <c r="K71" s="19">
        <f t="shared" si="8"/>
        <v>317.90224609375002</v>
      </c>
      <c r="L71" s="20">
        <f t="shared" si="9"/>
        <v>1.8409522247607846</v>
      </c>
      <c r="M71" s="20">
        <f t="shared" si="5"/>
        <v>2.0966586837675392</v>
      </c>
      <c r="P71" s="18">
        <f t="shared" si="10"/>
        <v>-3.3868666416451871</v>
      </c>
      <c r="U71" s="18">
        <v>16</v>
      </c>
      <c r="V71" s="20">
        <f t="shared" si="6"/>
        <v>2.037760484735585</v>
      </c>
    </row>
    <row r="72" spans="1:22" x14ac:dyDescent="0.15">
      <c r="A72" s="18">
        <v>35.5</v>
      </c>
      <c r="B72" s="18">
        <v>70</v>
      </c>
      <c r="D72">
        <v>765.382080078125</v>
      </c>
      <c r="E72">
        <v>491.211669921875</v>
      </c>
      <c r="F72">
        <v>314.37857055664102</v>
      </c>
      <c r="G72">
        <v>312.76803588867199</v>
      </c>
      <c r="I72" s="19">
        <f t="shared" si="7"/>
        <v>451.00350952148398</v>
      </c>
      <c r="J72" s="19">
        <f t="shared" si="7"/>
        <v>178.44363403320301</v>
      </c>
      <c r="K72" s="19">
        <f t="shared" si="8"/>
        <v>326.09296569824187</v>
      </c>
      <c r="L72" s="20">
        <f t="shared" si="9"/>
        <v>1.8274284059781352</v>
      </c>
      <c r="M72" s="20">
        <f t="shared" si="5"/>
        <v>2.0867878143992722</v>
      </c>
      <c r="P72" s="18">
        <f t="shared" si="10"/>
        <v>-3.8417120707188541</v>
      </c>
      <c r="U72" s="18">
        <v>16.5</v>
      </c>
      <c r="V72" s="20">
        <f t="shared" si="6"/>
        <v>2.059692947857271</v>
      </c>
    </row>
    <row r="73" spans="1:22" x14ac:dyDescent="0.15">
      <c r="A73" s="18">
        <v>36</v>
      </c>
      <c r="B73" s="18">
        <v>71</v>
      </c>
      <c r="D73">
        <v>754.36053466796898</v>
      </c>
      <c r="E73">
        <v>485.51998901367199</v>
      </c>
      <c r="F73">
        <v>314.95687866210898</v>
      </c>
      <c r="G73">
        <v>313.08123779296898</v>
      </c>
      <c r="I73" s="19">
        <f t="shared" si="7"/>
        <v>439.40365600586</v>
      </c>
      <c r="J73" s="19">
        <f t="shared" si="7"/>
        <v>172.43875122070301</v>
      </c>
      <c r="K73" s="19">
        <f t="shared" si="8"/>
        <v>318.69653015136788</v>
      </c>
      <c r="L73" s="20">
        <f t="shared" si="9"/>
        <v>1.8481723388466824</v>
      </c>
      <c r="M73" s="20">
        <f t="shared" si="5"/>
        <v>2.1111846966822014</v>
      </c>
      <c r="P73" s="18">
        <f t="shared" si="10"/>
        <v>-2.7175141935072582</v>
      </c>
      <c r="U73" s="18">
        <v>17</v>
      </c>
      <c r="V73" s="20">
        <f t="shared" si="6"/>
        <v>2.023685890607934</v>
      </c>
    </row>
    <row r="74" spans="1:22" x14ac:dyDescent="0.15">
      <c r="A74" s="18">
        <v>36.5</v>
      </c>
      <c r="B74" s="18">
        <v>72</v>
      </c>
      <c r="D74">
        <v>754.36846923828102</v>
      </c>
      <c r="E74">
        <v>485.76327514648398</v>
      </c>
      <c r="F74">
        <v>313.5546875</v>
      </c>
      <c r="G74">
        <v>312.52383422851602</v>
      </c>
      <c r="I74" s="19">
        <f t="shared" si="7"/>
        <v>440.81378173828102</v>
      </c>
      <c r="J74" s="19">
        <f t="shared" si="7"/>
        <v>173.23944091796795</v>
      </c>
      <c r="K74" s="19">
        <f t="shared" si="8"/>
        <v>319.54617309570347</v>
      </c>
      <c r="L74" s="20">
        <f t="shared" si="9"/>
        <v>1.8445347745437162</v>
      </c>
      <c r="M74" s="20">
        <f t="shared" si="5"/>
        <v>2.1112000817936174</v>
      </c>
      <c r="P74" s="18">
        <f t="shared" si="10"/>
        <v>-2.716805254168456</v>
      </c>
      <c r="U74" s="18">
        <v>17.5</v>
      </c>
      <c r="V74" s="20">
        <f t="shared" si="6"/>
        <v>2.0270925041944023</v>
      </c>
    </row>
    <row r="75" spans="1:22" x14ac:dyDescent="0.15">
      <c r="A75" s="18">
        <v>37</v>
      </c>
      <c r="B75" s="18">
        <v>73</v>
      </c>
      <c r="D75">
        <v>743.86999511718795</v>
      </c>
      <c r="E75">
        <v>482.29513549804699</v>
      </c>
      <c r="F75">
        <v>313.53335571289102</v>
      </c>
      <c r="G75">
        <v>312.00634765625</v>
      </c>
      <c r="I75" s="19">
        <f t="shared" si="7"/>
        <v>430.33663940429693</v>
      </c>
      <c r="J75" s="19">
        <f t="shared" si="7"/>
        <v>170.28878784179699</v>
      </c>
      <c r="K75" s="19">
        <f t="shared" si="8"/>
        <v>311.13448791503902</v>
      </c>
      <c r="L75" s="20">
        <f t="shared" si="9"/>
        <v>1.8270990818496611</v>
      </c>
      <c r="M75" s="20">
        <f t="shared" si="5"/>
        <v>2.0974173385139445</v>
      </c>
      <c r="P75" s="18">
        <f t="shared" si="10"/>
        <v>-3.3519081561487774</v>
      </c>
      <c r="U75" s="18">
        <v>18</v>
      </c>
      <c r="V75" s="20">
        <f t="shared" si="6"/>
        <v>2.0631526386623471</v>
      </c>
    </row>
    <row r="76" spans="1:22" x14ac:dyDescent="0.15">
      <c r="A76" s="18">
        <v>37.5</v>
      </c>
      <c r="B76" s="18">
        <v>74</v>
      </c>
      <c r="D76">
        <v>739.5634765625</v>
      </c>
      <c r="E76">
        <v>481.39260864257801</v>
      </c>
      <c r="F76">
        <v>314.39172363281301</v>
      </c>
      <c r="G76">
        <v>313.29232788085898</v>
      </c>
      <c r="I76" s="19">
        <f t="shared" si="7"/>
        <v>425.17175292968699</v>
      </c>
      <c r="J76" s="19">
        <f t="shared" si="7"/>
        <v>168.10028076171903</v>
      </c>
      <c r="K76" s="19">
        <f t="shared" si="8"/>
        <v>307.50155639648369</v>
      </c>
      <c r="L76" s="20">
        <f t="shared" si="9"/>
        <v>1.8292744961703247</v>
      </c>
      <c r="M76" s="20">
        <f t="shared" si="5"/>
        <v>2.1032457022489903</v>
      </c>
      <c r="P76" s="18">
        <f t="shared" si="10"/>
        <v>-3.083339653724178</v>
      </c>
      <c r="U76" s="18">
        <v>18.5</v>
      </c>
      <c r="V76" s="20">
        <f t="shared" si="6"/>
        <v>2.0903119329870119</v>
      </c>
    </row>
    <row r="77" spans="1:22" x14ac:dyDescent="0.15">
      <c r="A77" s="18">
        <v>38</v>
      </c>
      <c r="B77" s="18">
        <v>75</v>
      </c>
      <c r="D77">
        <v>743.146240234375</v>
      </c>
      <c r="E77">
        <v>482.52963256835898</v>
      </c>
      <c r="F77">
        <v>314.84158325195301</v>
      </c>
      <c r="G77">
        <v>313.41897583007801</v>
      </c>
      <c r="I77" s="19">
        <f t="shared" si="7"/>
        <v>428.30465698242199</v>
      </c>
      <c r="J77" s="19">
        <f t="shared" si="7"/>
        <v>169.11065673828097</v>
      </c>
      <c r="K77" s="19">
        <f t="shared" si="8"/>
        <v>309.9271972656253</v>
      </c>
      <c r="L77" s="20">
        <f t="shared" si="9"/>
        <v>1.8326887450107583</v>
      </c>
      <c r="M77" s="20">
        <f t="shared" si="5"/>
        <v>2.1103129005038062</v>
      </c>
      <c r="P77" s="18">
        <f t="shared" si="10"/>
        <v>-2.7576861876886181</v>
      </c>
      <c r="U77" s="18">
        <v>19</v>
      </c>
      <c r="V77" s="20">
        <f t="shared" si="6"/>
        <v>2.0531623553057217</v>
      </c>
    </row>
    <row r="78" spans="1:22" x14ac:dyDescent="0.15">
      <c r="A78" s="18">
        <v>38.5</v>
      </c>
      <c r="B78" s="18">
        <v>76</v>
      </c>
      <c r="D78">
        <v>745.89373779296898</v>
      </c>
      <c r="E78">
        <v>483.69827270507801</v>
      </c>
      <c r="F78">
        <v>313.90286254882801</v>
      </c>
      <c r="G78">
        <v>312.764404296875</v>
      </c>
      <c r="I78" s="19">
        <f t="shared" si="7"/>
        <v>431.99087524414097</v>
      </c>
      <c r="J78" s="19">
        <f t="shared" si="7"/>
        <v>170.93386840820301</v>
      </c>
      <c r="K78" s="19">
        <f t="shared" si="8"/>
        <v>312.33716735839886</v>
      </c>
      <c r="L78" s="20">
        <f t="shared" si="9"/>
        <v>1.8272397990345253</v>
      </c>
      <c r="M78" s="20">
        <f t="shared" si="5"/>
        <v>2.1085169039419553</v>
      </c>
      <c r="P78" s="18">
        <f t="shared" si="10"/>
        <v>-2.8404449393560292</v>
      </c>
      <c r="U78" s="18">
        <v>19.5</v>
      </c>
      <c r="V78" s="20">
        <f t="shared" si="6"/>
        <v>2.0430664155769618</v>
      </c>
    </row>
    <row r="79" spans="1:22" x14ac:dyDescent="0.15">
      <c r="A79" s="18">
        <v>39</v>
      </c>
      <c r="B79" s="18">
        <v>77</v>
      </c>
      <c r="D79">
        <v>766.96533203125</v>
      </c>
      <c r="E79">
        <v>489.89636230468801</v>
      </c>
      <c r="F79">
        <v>313.40670776367199</v>
      </c>
      <c r="G79">
        <v>312.03677368164102</v>
      </c>
      <c r="I79" s="19">
        <f t="shared" si="7"/>
        <v>453.55862426757801</v>
      </c>
      <c r="J79" s="19">
        <f t="shared" si="7"/>
        <v>177.85958862304699</v>
      </c>
      <c r="K79" s="19">
        <f t="shared" si="8"/>
        <v>329.05691223144515</v>
      </c>
      <c r="L79" s="20">
        <f t="shared" si="9"/>
        <v>1.8500937440535947</v>
      </c>
      <c r="M79" s="20">
        <f t="shared" si="5"/>
        <v>2.135023798375407</v>
      </c>
      <c r="P79" s="18">
        <f t="shared" si="10"/>
        <v>-1.6190186067623391</v>
      </c>
      <c r="U79" s="18">
        <v>20</v>
      </c>
      <c r="V79" s="20">
        <f t="shared" si="6"/>
        <v>2.0207657620471822</v>
      </c>
    </row>
    <row r="80" spans="1:22" x14ac:dyDescent="0.15">
      <c r="A80" s="18">
        <v>39.5</v>
      </c>
      <c r="B80" s="18">
        <v>78</v>
      </c>
      <c r="D80">
        <v>773.32672119140602</v>
      </c>
      <c r="E80">
        <v>493.45147705078102</v>
      </c>
      <c r="F80">
        <v>313.63595581054699</v>
      </c>
      <c r="G80">
        <v>312.51431274414102</v>
      </c>
      <c r="I80" s="19">
        <f t="shared" si="7"/>
        <v>459.69076538085903</v>
      </c>
      <c r="J80" s="19">
        <f t="shared" si="7"/>
        <v>180.93716430664</v>
      </c>
      <c r="K80" s="19">
        <f t="shared" si="8"/>
        <v>333.03475036621103</v>
      </c>
      <c r="L80" s="20">
        <f t="shared" si="9"/>
        <v>1.840609979947549</v>
      </c>
      <c r="M80" s="20">
        <f t="shared" si="5"/>
        <v>2.1291929836837435</v>
      </c>
      <c r="P80" s="18">
        <f t="shared" si="10"/>
        <v>-1.8877000482172113</v>
      </c>
      <c r="U80" s="18">
        <v>20.5</v>
      </c>
      <c r="V80" s="20">
        <f t="shared" si="6"/>
        <v>2.0207477390980779</v>
      </c>
    </row>
    <row r="81" spans="1:22" x14ac:dyDescent="0.15">
      <c r="A81" s="18">
        <v>40</v>
      </c>
      <c r="B81" s="18">
        <v>79</v>
      </c>
      <c r="D81">
        <v>772.60870361328102</v>
      </c>
      <c r="E81">
        <v>494.36276245117199</v>
      </c>
      <c r="F81">
        <v>314.27871704101602</v>
      </c>
      <c r="G81">
        <v>312.70721435546898</v>
      </c>
      <c r="I81" s="19">
        <f t="shared" si="7"/>
        <v>458.329986572265</v>
      </c>
      <c r="J81" s="19">
        <f t="shared" si="7"/>
        <v>181.65554809570301</v>
      </c>
      <c r="K81" s="19">
        <f t="shared" si="8"/>
        <v>331.1711029052729</v>
      </c>
      <c r="L81" s="20">
        <f t="shared" si="9"/>
        <v>1.8230717772010985</v>
      </c>
      <c r="M81" s="20">
        <f t="shared" si="5"/>
        <v>2.1153077303516752</v>
      </c>
      <c r="P81" s="18">
        <f t="shared" si="10"/>
        <v>-2.5275265694681996</v>
      </c>
      <c r="U81" s="18">
        <v>21</v>
      </c>
      <c r="V81" s="20">
        <f t="shared" si="6"/>
        <v>1.9899521020859832</v>
      </c>
    </row>
    <row r="82" spans="1:22" x14ac:dyDescent="0.15">
      <c r="A82" s="18">
        <v>40.5</v>
      </c>
      <c r="B82" s="18">
        <v>80</v>
      </c>
      <c r="D82">
        <v>771.37725830078102</v>
      </c>
      <c r="E82">
        <v>493.85418701171898</v>
      </c>
      <c r="F82">
        <v>315.27734375</v>
      </c>
      <c r="G82">
        <v>313.81298828125</v>
      </c>
      <c r="I82" s="19">
        <f t="shared" si="7"/>
        <v>456.09991455078102</v>
      </c>
      <c r="J82" s="19">
        <f t="shared" si="7"/>
        <v>180.04119873046898</v>
      </c>
      <c r="K82" s="19">
        <f t="shared" si="8"/>
        <v>330.07107543945273</v>
      </c>
      <c r="L82" s="20">
        <f t="shared" si="9"/>
        <v>1.8333085858508766</v>
      </c>
      <c r="M82" s="20">
        <f t="shared" si="5"/>
        <v>2.1291974884158358</v>
      </c>
      <c r="P82" s="18">
        <f t="shared" si="10"/>
        <v>-1.8874924720934767</v>
      </c>
      <c r="U82" s="18">
        <v>21.5</v>
      </c>
      <c r="V82" s="20">
        <f t="shared" si="6"/>
        <v>1.9913465202092562</v>
      </c>
    </row>
    <row r="83" spans="1:22" x14ac:dyDescent="0.15">
      <c r="A83" s="18">
        <v>41</v>
      </c>
      <c r="B83" s="18">
        <v>81</v>
      </c>
      <c r="D83">
        <v>768.53271484375</v>
      </c>
      <c r="E83">
        <v>493.70620727539102</v>
      </c>
      <c r="F83">
        <v>315.33999633789102</v>
      </c>
      <c r="G83">
        <v>314.17565917968801</v>
      </c>
      <c r="I83" s="19">
        <f t="shared" si="7"/>
        <v>453.19271850585898</v>
      </c>
      <c r="J83" s="19">
        <f t="shared" si="7"/>
        <v>179.53054809570301</v>
      </c>
      <c r="K83" s="19">
        <f t="shared" si="8"/>
        <v>327.52133483886689</v>
      </c>
      <c r="L83" s="20">
        <f t="shared" si="9"/>
        <v>1.8243209209402842</v>
      </c>
      <c r="M83" s="20">
        <f t="shared" si="5"/>
        <v>2.1238627729196256</v>
      </c>
      <c r="P83" s="18">
        <f t="shared" si="10"/>
        <v>-2.1333138752882492</v>
      </c>
      <c r="U83" s="18">
        <v>22</v>
      </c>
      <c r="V83" s="20">
        <f t="shared" si="6"/>
        <v>1.9683641835397272</v>
      </c>
    </row>
    <row r="84" spans="1:22" x14ac:dyDescent="0.15">
      <c r="A84" s="18">
        <v>41.5</v>
      </c>
      <c r="B84" s="18">
        <v>82</v>
      </c>
      <c r="D84">
        <v>764.59948730468795</v>
      </c>
      <c r="E84">
        <v>492.24331665039102</v>
      </c>
      <c r="F84">
        <v>314.87789916992199</v>
      </c>
      <c r="G84">
        <v>313.16476440429699</v>
      </c>
      <c r="I84" s="19">
        <f t="shared" si="7"/>
        <v>449.72158813476597</v>
      </c>
      <c r="J84" s="19">
        <f t="shared" si="7"/>
        <v>179.07855224609403</v>
      </c>
      <c r="K84" s="19">
        <f t="shared" si="8"/>
        <v>324.36660156250014</v>
      </c>
      <c r="L84" s="20">
        <f t="shared" si="9"/>
        <v>1.8113090456346095</v>
      </c>
      <c r="M84" s="20">
        <f t="shared" si="5"/>
        <v>2.1145038470283328</v>
      </c>
      <c r="P84" s="18">
        <f t="shared" si="10"/>
        <v>-2.5645691684014098</v>
      </c>
      <c r="U84" s="18">
        <v>65</v>
      </c>
      <c r="V84" s="20">
        <f t="shared" ref="V84:V104" si="11">L131</f>
        <v>1.694691584320785</v>
      </c>
    </row>
    <row r="85" spans="1:22" x14ac:dyDescent="0.15">
      <c r="A85" s="18">
        <v>42</v>
      </c>
      <c r="B85" s="18">
        <v>83</v>
      </c>
      <c r="D85">
        <v>771.48748779296898</v>
      </c>
      <c r="E85">
        <v>495.02941894531301</v>
      </c>
      <c r="F85">
        <v>315.35906982421898</v>
      </c>
      <c r="G85">
        <v>313.82614135742199</v>
      </c>
      <c r="I85" s="19">
        <f t="shared" si="7"/>
        <v>456.12841796875</v>
      </c>
      <c r="J85" s="19">
        <f t="shared" si="7"/>
        <v>181.20327758789102</v>
      </c>
      <c r="K85" s="19">
        <f t="shared" si="8"/>
        <v>329.28612365722631</v>
      </c>
      <c r="L85" s="20">
        <f t="shared" si="9"/>
        <v>1.8172194677743014</v>
      </c>
      <c r="M85" s="20">
        <f t="shared" si="5"/>
        <v>2.124067218582407</v>
      </c>
      <c r="P85" s="18">
        <f t="shared" si="10"/>
        <v>-2.1238931067884628</v>
      </c>
      <c r="U85" s="18">
        <v>65.5</v>
      </c>
      <c r="V85" s="20">
        <f t="shared" si="11"/>
        <v>1.6740477573388286</v>
      </c>
    </row>
    <row r="86" spans="1:22" x14ac:dyDescent="0.15">
      <c r="A86" s="18">
        <v>42.5</v>
      </c>
      <c r="B86" s="18">
        <v>84</v>
      </c>
      <c r="D86">
        <v>760.7509765625</v>
      </c>
      <c r="E86">
        <v>492.96838378906301</v>
      </c>
      <c r="F86">
        <v>315.119384765625</v>
      </c>
      <c r="G86">
        <v>313.525634765625</v>
      </c>
      <c r="I86" s="19">
        <f t="shared" si="7"/>
        <v>445.631591796875</v>
      </c>
      <c r="J86" s="19">
        <f t="shared" si="7"/>
        <v>179.44274902343801</v>
      </c>
      <c r="K86" s="19">
        <f t="shared" si="8"/>
        <v>320.02166748046841</v>
      </c>
      <c r="L86" s="20">
        <f t="shared" si="9"/>
        <v>1.7834193313582629</v>
      </c>
      <c r="M86" s="20">
        <f t="shared" si="5"/>
        <v>2.0939200315807507</v>
      </c>
      <c r="P86" s="18">
        <f t="shared" si="10"/>
        <v>-3.5130625604148062</v>
      </c>
      <c r="U86" s="18">
        <v>66</v>
      </c>
      <c r="V86" s="20">
        <f t="shared" si="11"/>
        <v>1.6664722089360642</v>
      </c>
    </row>
    <row r="87" spans="1:22" ht="15" x14ac:dyDescent="0.2">
      <c r="A87" s="18">
        <v>43</v>
      </c>
      <c r="B87" s="18">
        <v>85</v>
      </c>
      <c r="C87" s="26" t="s">
        <v>30</v>
      </c>
      <c r="D87">
        <v>756.06677246093795</v>
      </c>
      <c r="E87">
        <v>491.1748046875</v>
      </c>
      <c r="F87">
        <v>313.86245727539102</v>
      </c>
      <c r="G87">
        <v>312.34317016601602</v>
      </c>
      <c r="I87" s="19">
        <f t="shared" si="7"/>
        <v>442.20431518554693</v>
      </c>
      <c r="J87" s="19">
        <f t="shared" si="7"/>
        <v>178.83163452148398</v>
      </c>
      <c r="K87" s="19">
        <f t="shared" si="8"/>
        <v>317.02217102050815</v>
      </c>
      <c r="L87" s="20">
        <f t="shared" si="9"/>
        <v>1.7727410022773271</v>
      </c>
      <c r="M87" s="20">
        <f t="shared" si="5"/>
        <v>2.0868946519141973</v>
      </c>
      <c r="P87" s="18">
        <f t="shared" si="10"/>
        <v>-3.836789043829905</v>
      </c>
      <c r="U87" s="18">
        <v>66.5</v>
      </c>
      <c r="V87" s="20">
        <f t="shared" si="11"/>
        <v>1.6812740211589883</v>
      </c>
    </row>
    <row r="88" spans="1:22" x14ac:dyDescent="0.15">
      <c r="A88" s="18">
        <v>43.5</v>
      </c>
      <c r="B88" s="18">
        <v>86</v>
      </c>
      <c r="D88">
        <v>745.79754638671898</v>
      </c>
      <c r="E88">
        <v>488.80633544921898</v>
      </c>
      <c r="F88">
        <v>313.751708984375</v>
      </c>
      <c r="G88">
        <v>312.35134887695301</v>
      </c>
      <c r="I88" s="19">
        <f t="shared" si="7"/>
        <v>432.04583740234398</v>
      </c>
      <c r="J88" s="19">
        <f t="shared" si="7"/>
        <v>176.45498657226597</v>
      </c>
      <c r="K88" s="19">
        <f t="shared" si="8"/>
        <v>308.5273468017578</v>
      </c>
      <c r="L88" s="20">
        <f t="shared" si="9"/>
        <v>1.7484762136512502</v>
      </c>
      <c r="M88" s="20">
        <f t="shared" ref="M88:M151" si="12">L88+ABS($N$2)*A88</f>
        <v>2.0662828127025024</v>
      </c>
      <c r="P88" s="18">
        <f t="shared" si="10"/>
        <v>-4.7865737588804738</v>
      </c>
      <c r="U88" s="18">
        <v>67</v>
      </c>
      <c r="V88" s="20">
        <f t="shared" si="11"/>
        <v>1.6841201615203583</v>
      </c>
    </row>
    <row r="89" spans="1:22" x14ac:dyDescent="0.15">
      <c r="A89" s="18">
        <v>44</v>
      </c>
      <c r="B89" s="18">
        <v>87</v>
      </c>
      <c r="D89">
        <v>735.20025634765602</v>
      </c>
      <c r="E89">
        <v>482.53317260742199</v>
      </c>
      <c r="F89">
        <v>314.58285522460898</v>
      </c>
      <c r="G89">
        <v>313.171142578125</v>
      </c>
      <c r="I89" s="19">
        <f t="shared" si="7"/>
        <v>420.61740112304705</v>
      </c>
      <c r="J89" s="19">
        <f t="shared" si="7"/>
        <v>169.36203002929699</v>
      </c>
      <c r="K89" s="19">
        <f t="shared" si="8"/>
        <v>302.06398010253918</v>
      </c>
      <c r="L89" s="20">
        <f t="shared" si="9"/>
        <v>1.783540147991181</v>
      </c>
      <c r="M89" s="20">
        <f t="shared" si="12"/>
        <v>2.1049996964568156</v>
      </c>
      <c r="P89" s="18">
        <f t="shared" si="10"/>
        <v>-3.0025163525248137</v>
      </c>
      <c r="U89" s="18">
        <v>67.5</v>
      </c>
      <c r="V89" s="20">
        <f t="shared" si="11"/>
        <v>1.6625866705950112</v>
      </c>
    </row>
    <row r="90" spans="1:22" x14ac:dyDescent="0.15">
      <c r="A90" s="18">
        <v>44.5</v>
      </c>
      <c r="B90" s="18">
        <v>88</v>
      </c>
      <c r="D90">
        <v>736.27624511718795</v>
      </c>
      <c r="E90">
        <v>485.23452758789102</v>
      </c>
      <c r="F90">
        <v>315.577392578125</v>
      </c>
      <c r="G90">
        <v>313.83975219726602</v>
      </c>
      <c r="I90" s="19">
        <f t="shared" si="7"/>
        <v>420.69885253906295</v>
      </c>
      <c r="J90" s="19">
        <f t="shared" si="7"/>
        <v>171.394775390625</v>
      </c>
      <c r="K90" s="19">
        <f t="shared" si="8"/>
        <v>300.72250976562543</v>
      </c>
      <c r="L90" s="20">
        <f t="shared" si="9"/>
        <v>1.7545605406013702</v>
      </c>
      <c r="M90" s="20">
        <f t="shared" si="12"/>
        <v>2.0796730384813871</v>
      </c>
      <c r="P90" s="18">
        <f t="shared" si="10"/>
        <v>-4.1695578950731909</v>
      </c>
      <c r="U90" s="18">
        <v>68</v>
      </c>
      <c r="V90" s="20">
        <f t="shared" si="11"/>
        <v>1.6649531554164201</v>
      </c>
    </row>
    <row r="91" spans="1:22" x14ac:dyDescent="0.15">
      <c r="A91" s="18">
        <v>45</v>
      </c>
      <c r="B91" s="18">
        <v>89</v>
      </c>
      <c r="D91">
        <v>727.71319580078102</v>
      </c>
      <c r="E91">
        <v>480.94027709960898</v>
      </c>
      <c r="F91">
        <v>314.76306152343801</v>
      </c>
      <c r="G91">
        <v>313.35043334960898</v>
      </c>
      <c r="I91" s="19">
        <f t="shared" si="7"/>
        <v>412.95013427734301</v>
      </c>
      <c r="J91" s="19">
        <f t="shared" si="7"/>
        <v>167.58984375</v>
      </c>
      <c r="K91" s="19">
        <f t="shared" si="8"/>
        <v>295.63724365234305</v>
      </c>
      <c r="L91" s="20">
        <f t="shared" si="9"/>
        <v>1.7640522661585394</v>
      </c>
      <c r="M91" s="20">
        <f t="shared" si="12"/>
        <v>2.0928177134529382</v>
      </c>
      <c r="P91" s="18">
        <f t="shared" si="10"/>
        <v>-3.5638569072058202</v>
      </c>
      <c r="U91" s="18">
        <v>68.5</v>
      </c>
      <c r="V91" s="20">
        <f t="shared" si="11"/>
        <v>1.6603929152332744</v>
      </c>
    </row>
    <row r="92" spans="1:22" x14ac:dyDescent="0.15">
      <c r="A92" s="18">
        <v>45.5</v>
      </c>
      <c r="B92" s="18">
        <v>90</v>
      </c>
      <c r="D92">
        <v>723.09924316406295</v>
      </c>
      <c r="E92">
        <v>480.28634643554699</v>
      </c>
      <c r="F92">
        <v>313.73309326171898</v>
      </c>
      <c r="G92">
        <v>312.44485473632801</v>
      </c>
      <c r="I92" s="19">
        <f t="shared" si="7"/>
        <v>409.36614990234398</v>
      </c>
      <c r="J92" s="19">
        <f t="shared" si="7"/>
        <v>167.84149169921898</v>
      </c>
      <c r="K92" s="19">
        <f t="shared" si="8"/>
        <v>291.87710571289068</v>
      </c>
      <c r="L92" s="20">
        <f t="shared" si="9"/>
        <v>1.739004478320237</v>
      </c>
      <c r="M92" s="20">
        <f t="shared" si="12"/>
        <v>2.0714228750290182</v>
      </c>
      <c r="P92" s="18">
        <f t="shared" si="10"/>
        <v>-4.5497218903018526</v>
      </c>
      <c r="U92" s="18">
        <v>69</v>
      </c>
      <c r="V92" s="20">
        <f t="shared" si="11"/>
        <v>1.6597508371545124</v>
      </c>
    </row>
    <row r="93" spans="1:22" x14ac:dyDescent="0.15">
      <c r="A93" s="18">
        <v>46</v>
      </c>
      <c r="B93" s="18">
        <v>91</v>
      </c>
      <c r="D93">
        <v>721.55072021484398</v>
      </c>
      <c r="E93">
        <v>478.90997314453102</v>
      </c>
      <c r="F93">
        <v>314.59509277343801</v>
      </c>
      <c r="G93">
        <v>313.43032836914102</v>
      </c>
      <c r="I93" s="19">
        <f t="shared" si="7"/>
        <v>406.95562744140597</v>
      </c>
      <c r="J93" s="19">
        <f t="shared" si="7"/>
        <v>165.47964477539</v>
      </c>
      <c r="K93" s="19">
        <f t="shared" si="8"/>
        <v>291.11987609863297</v>
      </c>
      <c r="L93" s="20">
        <f t="shared" si="9"/>
        <v>1.7592488580319221</v>
      </c>
      <c r="M93" s="20">
        <f t="shared" si="12"/>
        <v>2.0953202041550854</v>
      </c>
      <c r="P93" s="18">
        <f t="shared" si="10"/>
        <v>-3.4485432084114436</v>
      </c>
      <c r="U93" s="18">
        <v>69.5</v>
      </c>
      <c r="V93" s="20">
        <f t="shared" si="11"/>
        <v>1.66196022325543</v>
      </c>
    </row>
    <row r="94" spans="1:22" x14ac:dyDescent="0.15">
      <c r="A94" s="18">
        <v>46.5</v>
      </c>
      <c r="B94" s="18">
        <v>92</v>
      </c>
      <c r="D94">
        <v>716.50946044921898</v>
      </c>
      <c r="E94">
        <v>477.17083740234398</v>
      </c>
      <c r="F94">
        <v>314.85928344726602</v>
      </c>
      <c r="G94">
        <v>313.62869262695301</v>
      </c>
      <c r="I94" s="19">
        <f t="shared" si="7"/>
        <v>401.65017700195295</v>
      </c>
      <c r="J94" s="19">
        <f t="shared" si="7"/>
        <v>163.54214477539097</v>
      </c>
      <c r="K94" s="19">
        <f t="shared" si="8"/>
        <v>287.17067565917927</v>
      </c>
      <c r="L94" s="20">
        <f t="shared" si="9"/>
        <v>1.7559429470218819</v>
      </c>
      <c r="M94" s="20">
        <f t="shared" si="12"/>
        <v>2.0956672425594274</v>
      </c>
      <c r="P94" s="18">
        <f t="shared" si="10"/>
        <v>-3.4325518275067939</v>
      </c>
      <c r="U94" s="18">
        <v>70</v>
      </c>
      <c r="V94" s="20">
        <f t="shared" si="11"/>
        <v>1.6612483019587705</v>
      </c>
    </row>
    <row r="95" spans="1:22" x14ac:dyDescent="0.15">
      <c r="A95" s="18">
        <v>47</v>
      </c>
      <c r="B95" s="18">
        <v>93</v>
      </c>
      <c r="D95">
        <v>716.75408935546898</v>
      </c>
      <c r="E95">
        <v>478.68115234375</v>
      </c>
      <c r="F95">
        <v>314.42034912109398</v>
      </c>
      <c r="G95">
        <v>312.935546875</v>
      </c>
      <c r="I95" s="19">
        <f t="shared" si="7"/>
        <v>402.333740234375</v>
      </c>
      <c r="J95" s="19">
        <f t="shared" si="7"/>
        <v>165.74560546875</v>
      </c>
      <c r="K95" s="19">
        <f t="shared" si="8"/>
        <v>286.31181640624999</v>
      </c>
      <c r="L95" s="20">
        <f t="shared" si="9"/>
        <v>1.7274172403939347</v>
      </c>
      <c r="M95" s="20">
        <f t="shared" si="12"/>
        <v>2.0707944853458624</v>
      </c>
      <c r="P95" s="18">
        <f t="shared" si="10"/>
        <v>-4.5786778175253788</v>
      </c>
      <c r="U95" s="18">
        <v>70.5</v>
      </c>
      <c r="V95" s="20">
        <f t="shared" si="11"/>
        <v>1.6591159717152206</v>
      </c>
    </row>
    <row r="96" spans="1:22" x14ac:dyDescent="0.15">
      <c r="A96" s="18">
        <v>47.5</v>
      </c>
      <c r="B96" s="18">
        <v>94</v>
      </c>
      <c r="D96">
        <v>717.53753662109398</v>
      </c>
      <c r="E96">
        <v>479.530517578125</v>
      </c>
      <c r="F96">
        <v>314.05355834960898</v>
      </c>
      <c r="G96">
        <v>312.26235961914102</v>
      </c>
      <c r="I96" s="19">
        <f t="shared" si="7"/>
        <v>403.483978271485</v>
      </c>
      <c r="J96" s="19">
        <f t="shared" si="7"/>
        <v>167.26815795898398</v>
      </c>
      <c r="K96" s="19">
        <f t="shared" si="8"/>
        <v>286.39626770019623</v>
      </c>
      <c r="L96" s="20">
        <f t="shared" si="9"/>
        <v>1.7121983717332727</v>
      </c>
      <c r="M96" s="20">
        <f t="shared" si="12"/>
        <v>2.0592285660995828</v>
      </c>
      <c r="P96" s="18">
        <f t="shared" si="10"/>
        <v>-5.1116304183487298</v>
      </c>
      <c r="U96" s="18">
        <v>71</v>
      </c>
      <c r="V96" s="20">
        <f t="shared" si="11"/>
        <v>1.649292367318127</v>
      </c>
    </row>
    <row r="97" spans="1:22" x14ac:dyDescent="0.15">
      <c r="A97" s="18">
        <v>48</v>
      </c>
      <c r="B97" s="18">
        <v>95</v>
      </c>
      <c r="D97">
        <v>718.34826660156295</v>
      </c>
      <c r="E97">
        <v>481.02371215820301</v>
      </c>
      <c r="F97">
        <v>314.05538940429699</v>
      </c>
      <c r="G97">
        <v>312.78030395507801</v>
      </c>
      <c r="I97" s="19">
        <f t="shared" si="7"/>
        <v>404.29287719726597</v>
      </c>
      <c r="J97" s="19">
        <f t="shared" si="7"/>
        <v>168.243408203125</v>
      </c>
      <c r="K97" s="19">
        <f t="shared" si="8"/>
        <v>286.52249145507847</v>
      </c>
      <c r="L97" s="20">
        <f t="shared" si="9"/>
        <v>1.7030235806276095</v>
      </c>
      <c r="M97" s="20">
        <f t="shared" si="12"/>
        <v>2.0537067244083018</v>
      </c>
      <c r="P97" s="18">
        <f t="shared" si="10"/>
        <v>-5.3660745163956403</v>
      </c>
      <c r="U97" s="18">
        <v>71.5</v>
      </c>
      <c r="V97" s="20">
        <f t="shared" si="11"/>
        <v>1.6304184503388044</v>
      </c>
    </row>
    <row r="98" spans="1:22" x14ac:dyDescent="0.15">
      <c r="A98" s="18">
        <v>48.5</v>
      </c>
      <c r="B98" s="18">
        <v>96</v>
      </c>
      <c r="D98">
        <v>721.36102294921898</v>
      </c>
      <c r="E98">
        <v>482.77865600585898</v>
      </c>
      <c r="F98">
        <v>314.99227905273398</v>
      </c>
      <c r="G98">
        <v>313.66183471679699</v>
      </c>
      <c r="I98" s="19">
        <f t="shared" si="7"/>
        <v>406.368743896485</v>
      </c>
      <c r="J98" s="19">
        <f t="shared" si="7"/>
        <v>169.11682128906199</v>
      </c>
      <c r="K98" s="19">
        <f t="shared" si="8"/>
        <v>287.98696899414165</v>
      </c>
      <c r="L98" s="20">
        <f t="shared" si="9"/>
        <v>1.702887783716686</v>
      </c>
      <c r="M98" s="20">
        <f t="shared" si="12"/>
        <v>2.0572238769117606</v>
      </c>
      <c r="P98" s="18">
        <f t="shared" si="10"/>
        <v>-5.2040056367591463</v>
      </c>
      <c r="U98" s="18">
        <v>72</v>
      </c>
      <c r="V98" s="20">
        <f t="shared" si="11"/>
        <v>1.6412538630830913</v>
      </c>
    </row>
    <row r="99" spans="1:22" x14ac:dyDescent="0.15">
      <c r="A99" s="18">
        <v>49</v>
      </c>
      <c r="B99" s="18">
        <v>97</v>
      </c>
      <c r="D99">
        <v>741.61572265625</v>
      </c>
      <c r="E99">
        <v>491.74484252929699</v>
      </c>
      <c r="F99">
        <v>314.99456787109398</v>
      </c>
      <c r="G99">
        <v>313.51202392578102</v>
      </c>
      <c r="I99" s="19">
        <f t="shared" si="7"/>
        <v>426.62115478515602</v>
      </c>
      <c r="J99" s="19">
        <f t="shared" si="7"/>
        <v>178.23281860351597</v>
      </c>
      <c r="K99" s="19">
        <f t="shared" si="8"/>
        <v>301.85818176269487</v>
      </c>
      <c r="L99" s="20">
        <f t="shared" si="9"/>
        <v>1.6936172817543051</v>
      </c>
      <c r="M99" s="20">
        <f t="shared" si="12"/>
        <v>2.0516063243637617</v>
      </c>
      <c r="P99" s="18">
        <f t="shared" si="10"/>
        <v>-5.4628600500545614</v>
      </c>
      <c r="U99" s="18">
        <v>72.5</v>
      </c>
      <c r="V99" s="20">
        <f t="shared" si="11"/>
        <v>1.6251019368078359</v>
      </c>
    </row>
    <row r="100" spans="1:22" x14ac:dyDescent="0.15">
      <c r="A100" s="18">
        <v>49.5</v>
      </c>
      <c r="B100" s="18">
        <v>98</v>
      </c>
      <c r="D100">
        <v>748.12518310546898</v>
      </c>
      <c r="E100">
        <v>493.19717407226602</v>
      </c>
      <c r="F100">
        <v>314.98956298828102</v>
      </c>
      <c r="G100">
        <v>313.435302734375</v>
      </c>
      <c r="I100" s="19">
        <f t="shared" si="7"/>
        <v>433.13562011718795</v>
      </c>
      <c r="J100" s="19">
        <f t="shared" si="7"/>
        <v>179.76187133789102</v>
      </c>
      <c r="K100" s="19">
        <f t="shared" si="8"/>
        <v>307.30231018066422</v>
      </c>
      <c r="L100" s="20">
        <f t="shared" si="9"/>
        <v>1.709496612899855</v>
      </c>
      <c r="M100" s="20">
        <f t="shared" si="12"/>
        <v>2.0711386049236937</v>
      </c>
      <c r="P100" s="18">
        <f t="shared" si="10"/>
        <v>-4.5628209348951092</v>
      </c>
      <c r="U100" s="18">
        <v>73</v>
      </c>
      <c r="V100" s="20">
        <f t="shared" si="11"/>
        <v>1.6314924844956269</v>
      </c>
    </row>
    <row r="101" spans="1:22" x14ac:dyDescent="0.15">
      <c r="A101" s="18">
        <v>50</v>
      </c>
      <c r="B101" s="18">
        <v>99</v>
      </c>
      <c r="D101">
        <v>747.66754150390602</v>
      </c>
      <c r="E101">
        <v>495.72375488281301</v>
      </c>
      <c r="F101">
        <v>314.50885009765602</v>
      </c>
      <c r="G101">
        <v>313.00817871093801</v>
      </c>
      <c r="I101" s="19">
        <f t="shared" si="7"/>
        <v>433.15869140625</v>
      </c>
      <c r="J101" s="19">
        <f t="shared" si="7"/>
        <v>182.715576171875</v>
      </c>
      <c r="K101" s="19">
        <f t="shared" si="8"/>
        <v>305.25778808593748</v>
      </c>
      <c r="L101" s="20">
        <f t="shared" si="9"/>
        <v>1.6706719508072521</v>
      </c>
      <c r="M101" s="20">
        <f t="shared" si="12"/>
        <v>2.0359668922454732</v>
      </c>
      <c r="P101" s="18">
        <f t="shared" si="10"/>
        <v>-6.1835183777982214</v>
      </c>
      <c r="U101" s="18">
        <v>73.5</v>
      </c>
      <c r="V101" s="20">
        <f t="shared" si="11"/>
        <v>1.6456009248406307</v>
      </c>
    </row>
    <row r="102" spans="1:22" x14ac:dyDescent="0.15">
      <c r="A102" s="18">
        <v>50.5</v>
      </c>
      <c r="B102" s="18">
        <v>100</v>
      </c>
      <c r="D102">
        <v>752.68640136718795</v>
      </c>
      <c r="E102">
        <v>498.853759765625</v>
      </c>
      <c r="F102">
        <v>314.37857055664102</v>
      </c>
      <c r="G102">
        <v>312.906494140625</v>
      </c>
      <c r="I102" s="19">
        <f t="shared" si="7"/>
        <v>438.30783081054693</v>
      </c>
      <c r="J102" s="19">
        <f t="shared" si="7"/>
        <v>185.947265625</v>
      </c>
      <c r="K102" s="19">
        <f t="shared" si="8"/>
        <v>308.14474487304693</v>
      </c>
      <c r="L102" s="20">
        <f t="shared" si="9"/>
        <v>1.6571620122367525</v>
      </c>
      <c r="M102" s="20">
        <f t="shared" si="12"/>
        <v>2.0261099030893557</v>
      </c>
      <c r="P102" s="18">
        <f t="shared" si="10"/>
        <v>-6.6377242126461731</v>
      </c>
      <c r="U102" s="18">
        <v>74</v>
      </c>
      <c r="V102" s="20">
        <f t="shared" si="11"/>
        <v>1.6344205868812753</v>
      </c>
    </row>
    <row r="103" spans="1:22" x14ac:dyDescent="0.15">
      <c r="A103" s="18">
        <v>51</v>
      </c>
      <c r="B103" s="18">
        <v>101</v>
      </c>
      <c r="D103">
        <v>754.840576171875</v>
      </c>
      <c r="E103">
        <v>498.62582397460898</v>
      </c>
      <c r="F103">
        <v>314.48751831054699</v>
      </c>
      <c r="G103">
        <v>312.82342529296898</v>
      </c>
      <c r="I103" s="19">
        <f t="shared" si="7"/>
        <v>440.35305786132801</v>
      </c>
      <c r="J103" s="19">
        <f t="shared" si="7"/>
        <v>185.80239868164</v>
      </c>
      <c r="K103" s="19">
        <f t="shared" si="8"/>
        <v>310.29137878417998</v>
      </c>
      <c r="L103" s="20">
        <f t="shared" si="9"/>
        <v>1.6700073894947047</v>
      </c>
      <c r="M103" s="20">
        <f t="shared" si="12"/>
        <v>2.0426082297616901</v>
      </c>
      <c r="P103" s="18">
        <f t="shared" si="10"/>
        <v>-5.8774883920405374</v>
      </c>
      <c r="U103" s="18">
        <v>74.5</v>
      </c>
      <c r="V103" s="20">
        <f t="shared" si="11"/>
        <v>1.6330211034458326</v>
      </c>
    </row>
    <row r="104" spans="1:22" x14ac:dyDescent="0.15">
      <c r="A104" s="18">
        <v>51.5</v>
      </c>
      <c r="B104" s="18">
        <v>102</v>
      </c>
      <c r="D104">
        <v>755.984619140625</v>
      </c>
      <c r="E104">
        <v>498.20596313476602</v>
      </c>
      <c r="F104">
        <v>315.07263183593801</v>
      </c>
      <c r="G104">
        <v>313.50704956054699</v>
      </c>
      <c r="I104" s="19">
        <f t="shared" si="7"/>
        <v>440.91198730468699</v>
      </c>
      <c r="J104" s="19">
        <f t="shared" si="7"/>
        <v>184.69891357421903</v>
      </c>
      <c r="K104" s="19">
        <f t="shared" si="8"/>
        <v>311.62274780273367</v>
      </c>
      <c r="L104" s="20">
        <f t="shared" si="9"/>
        <v>1.6871931825279081</v>
      </c>
      <c r="M104" s="20">
        <f t="shared" si="12"/>
        <v>2.0634469722092756</v>
      </c>
      <c r="P104" s="18">
        <f t="shared" si="10"/>
        <v>-4.917248073148361</v>
      </c>
      <c r="U104" s="18">
        <v>75</v>
      </c>
      <c r="V104" s="20">
        <f t="shared" si="11"/>
        <v>1.6590987610092214</v>
      </c>
    </row>
    <row r="105" spans="1:22" x14ac:dyDescent="0.15">
      <c r="A105" s="18">
        <v>52</v>
      </c>
      <c r="B105" s="18">
        <v>103</v>
      </c>
      <c r="D105">
        <v>754.56475830078102</v>
      </c>
      <c r="E105">
        <v>499.39395141601602</v>
      </c>
      <c r="F105">
        <v>315.36312866210898</v>
      </c>
      <c r="G105">
        <v>313.96957397460898</v>
      </c>
      <c r="I105" s="19">
        <f t="shared" si="7"/>
        <v>439.20162963867205</v>
      </c>
      <c r="J105" s="19">
        <f t="shared" si="7"/>
        <v>185.42437744140705</v>
      </c>
      <c r="K105" s="19">
        <f t="shared" si="8"/>
        <v>309.40456542968712</v>
      </c>
      <c r="L105" s="20">
        <f t="shared" si="9"/>
        <v>1.6686293878886396</v>
      </c>
      <c r="M105" s="20">
        <f t="shared" si="12"/>
        <v>2.0485361269843896</v>
      </c>
      <c r="P105" s="18">
        <f t="shared" si="10"/>
        <v>-5.6043334291725877</v>
      </c>
      <c r="V105" s="20"/>
    </row>
    <row r="106" spans="1:22" x14ac:dyDescent="0.15">
      <c r="A106" s="18">
        <v>52.5</v>
      </c>
      <c r="B106" s="18">
        <v>104</v>
      </c>
      <c r="D106">
        <v>757.66839599609398</v>
      </c>
      <c r="E106">
        <v>501.48617553710898</v>
      </c>
      <c r="F106">
        <v>315.34317016601602</v>
      </c>
      <c r="G106">
        <v>313.81524658203102</v>
      </c>
      <c r="I106" s="19">
        <f t="shared" si="7"/>
        <v>442.32522583007795</v>
      </c>
      <c r="J106" s="19">
        <f t="shared" si="7"/>
        <v>187.67092895507795</v>
      </c>
      <c r="K106" s="19">
        <f t="shared" si="8"/>
        <v>310.9555755615234</v>
      </c>
      <c r="L106" s="20">
        <f t="shared" si="9"/>
        <v>1.6569192537857347</v>
      </c>
      <c r="M106" s="20">
        <f t="shared" si="12"/>
        <v>2.0404789422958669</v>
      </c>
      <c r="P106" s="18">
        <f t="shared" si="10"/>
        <v>-5.9756050456888037</v>
      </c>
    </row>
    <row r="107" spans="1:22" x14ac:dyDescent="0.15">
      <c r="A107" s="18">
        <v>53</v>
      </c>
      <c r="B107" s="18">
        <v>105</v>
      </c>
      <c r="D107">
        <v>755.4453125</v>
      </c>
      <c r="E107">
        <v>501.03909301757801</v>
      </c>
      <c r="F107">
        <v>313.98864746093801</v>
      </c>
      <c r="G107">
        <v>312.68588256835898</v>
      </c>
      <c r="I107" s="19">
        <f t="shared" si="7"/>
        <v>441.45666503906199</v>
      </c>
      <c r="J107" s="19">
        <f t="shared" si="7"/>
        <v>188.35321044921903</v>
      </c>
      <c r="K107" s="19">
        <f t="shared" si="8"/>
        <v>309.60941772460865</v>
      </c>
      <c r="L107" s="20">
        <f t="shared" si="9"/>
        <v>1.6437703237773102</v>
      </c>
      <c r="M107" s="20">
        <f t="shared" si="12"/>
        <v>2.0309829617018247</v>
      </c>
      <c r="P107" s="18">
        <f t="shared" si="10"/>
        <v>-6.4131757607524431</v>
      </c>
    </row>
    <row r="108" spans="1:22" x14ac:dyDescent="0.15">
      <c r="A108" s="18">
        <v>53.5</v>
      </c>
      <c r="B108" s="18">
        <v>106</v>
      </c>
      <c r="D108">
        <v>757.77648925781295</v>
      </c>
      <c r="E108">
        <v>501.58013916015602</v>
      </c>
      <c r="F108">
        <v>314.18112182617199</v>
      </c>
      <c r="G108">
        <v>312.51385498046898</v>
      </c>
      <c r="I108" s="19">
        <f t="shared" si="7"/>
        <v>443.59536743164097</v>
      </c>
      <c r="J108" s="19">
        <f t="shared" si="7"/>
        <v>189.06628417968705</v>
      </c>
      <c r="K108" s="19">
        <f t="shared" si="8"/>
        <v>311.24896850586003</v>
      </c>
      <c r="L108" s="20">
        <f t="shared" si="9"/>
        <v>1.6462425855370997</v>
      </c>
      <c r="M108" s="20">
        <f t="shared" si="12"/>
        <v>2.0371081728759961</v>
      </c>
      <c r="P108" s="18">
        <f t="shared" si="10"/>
        <v>-6.1309286555846469</v>
      </c>
    </row>
    <row r="109" spans="1:22" x14ac:dyDescent="0.15">
      <c r="A109" s="18">
        <v>54</v>
      </c>
      <c r="B109" s="18">
        <v>107</v>
      </c>
      <c r="D109">
        <v>756.62316894531295</v>
      </c>
      <c r="E109">
        <v>501.42337036132801</v>
      </c>
      <c r="F109">
        <v>313.74578857421898</v>
      </c>
      <c r="G109">
        <v>312.73037719726602</v>
      </c>
      <c r="I109" s="19">
        <f t="shared" si="7"/>
        <v>442.87738037109398</v>
      </c>
      <c r="J109" s="19">
        <f t="shared" si="7"/>
        <v>188.69299316406199</v>
      </c>
      <c r="K109" s="19">
        <f t="shared" si="8"/>
        <v>310.79228515625061</v>
      </c>
      <c r="L109" s="20">
        <f t="shared" si="9"/>
        <v>1.647079098936268</v>
      </c>
      <c r="M109" s="20">
        <f t="shared" si="12"/>
        <v>2.0415976356895467</v>
      </c>
      <c r="P109" s="18">
        <f t="shared" si="10"/>
        <v>-5.924056133666328</v>
      </c>
    </row>
    <row r="110" spans="1:22" x14ac:dyDescent="0.15">
      <c r="A110" s="18">
        <v>54.5</v>
      </c>
      <c r="B110" s="18">
        <v>108</v>
      </c>
      <c r="D110">
        <v>752.70007324218795</v>
      </c>
      <c r="E110">
        <v>496.04040527343801</v>
      </c>
      <c r="F110">
        <v>314.538818359375</v>
      </c>
      <c r="G110">
        <v>313.11666870117199</v>
      </c>
      <c r="I110" s="19">
        <f t="shared" si="7"/>
        <v>438.16125488281295</v>
      </c>
      <c r="J110" s="19">
        <f t="shared" si="7"/>
        <v>182.92373657226602</v>
      </c>
      <c r="K110" s="19">
        <f t="shared" si="8"/>
        <v>310.11463928222673</v>
      </c>
      <c r="L110" s="20">
        <f t="shared" si="9"/>
        <v>1.6953220237752609</v>
      </c>
      <c r="M110" s="20">
        <f t="shared" si="12"/>
        <v>2.0934935099429217</v>
      </c>
      <c r="P110" s="18">
        <f t="shared" si="10"/>
        <v>-3.5327164946458884</v>
      </c>
    </row>
    <row r="111" spans="1:22" x14ac:dyDescent="0.15">
      <c r="A111" s="18">
        <v>55</v>
      </c>
      <c r="B111" s="18">
        <v>109</v>
      </c>
      <c r="D111">
        <v>749.82611083984398</v>
      </c>
      <c r="E111">
        <v>495.68246459960898</v>
      </c>
      <c r="F111">
        <v>315.02087402343801</v>
      </c>
      <c r="G111">
        <v>313.31457519531301</v>
      </c>
      <c r="I111" s="19">
        <f t="shared" si="7"/>
        <v>434.80523681640597</v>
      </c>
      <c r="J111" s="19">
        <f t="shared" si="7"/>
        <v>182.36788940429597</v>
      </c>
      <c r="K111" s="19">
        <f t="shared" si="8"/>
        <v>307.1477142333988</v>
      </c>
      <c r="L111" s="20">
        <f t="shared" si="9"/>
        <v>1.6842203703551961</v>
      </c>
      <c r="M111" s="20">
        <f t="shared" si="12"/>
        <v>2.0860448059372394</v>
      </c>
      <c r="P111" s="18">
        <f t="shared" si="10"/>
        <v>-3.8759495821385812</v>
      </c>
    </row>
    <row r="112" spans="1:22" x14ac:dyDescent="0.15">
      <c r="A112" s="18">
        <v>55.5</v>
      </c>
      <c r="B112" s="18">
        <v>110</v>
      </c>
      <c r="D112">
        <v>743.84234619140602</v>
      </c>
      <c r="E112">
        <v>492.87789916992199</v>
      </c>
      <c r="F112">
        <v>314.66183471679699</v>
      </c>
      <c r="G112">
        <v>313.48434448242199</v>
      </c>
      <c r="I112" s="19">
        <f t="shared" si="7"/>
        <v>429.18051147460903</v>
      </c>
      <c r="J112" s="19">
        <f t="shared" si="7"/>
        <v>179.3935546875</v>
      </c>
      <c r="K112" s="19">
        <f t="shared" si="8"/>
        <v>303.60502319335905</v>
      </c>
      <c r="L112" s="20">
        <f t="shared" si="9"/>
        <v>1.6923964950816262</v>
      </c>
      <c r="M112" s="20">
        <f t="shared" si="12"/>
        <v>2.0978738800780516</v>
      </c>
      <c r="P112" s="18">
        <f t="shared" si="10"/>
        <v>-3.3308709165836539</v>
      </c>
    </row>
    <row r="113" spans="1:16" x14ac:dyDescent="0.15">
      <c r="A113" s="18">
        <v>56</v>
      </c>
      <c r="B113" s="18">
        <v>111</v>
      </c>
      <c r="D113">
        <v>719.22570800781295</v>
      </c>
      <c r="E113">
        <v>483.41589355468801</v>
      </c>
      <c r="F113">
        <v>314.57012939453102</v>
      </c>
      <c r="G113">
        <v>312.95233154296898</v>
      </c>
      <c r="I113" s="19">
        <f t="shared" si="7"/>
        <v>404.65557861328193</v>
      </c>
      <c r="J113" s="19">
        <f t="shared" si="7"/>
        <v>170.46356201171903</v>
      </c>
      <c r="K113" s="19">
        <f t="shared" si="8"/>
        <v>285.33108520507864</v>
      </c>
      <c r="L113" s="20">
        <f t="shared" si="9"/>
        <v>1.6738538244640382</v>
      </c>
      <c r="M113" s="20">
        <f t="shared" si="12"/>
        <v>2.0829841588748459</v>
      </c>
      <c r="P113" s="18">
        <f t="shared" si="10"/>
        <v>-4.0169828867442376</v>
      </c>
    </row>
    <row r="114" spans="1:16" x14ac:dyDescent="0.15">
      <c r="A114" s="18">
        <v>56.5</v>
      </c>
      <c r="B114" s="18">
        <v>112</v>
      </c>
      <c r="D114">
        <v>736.07244873046898</v>
      </c>
      <c r="E114">
        <v>489.55773925781301</v>
      </c>
      <c r="F114">
        <v>314.05221557617199</v>
      </c>
      <c r="G114">
        <v>312.33407592773398</v>
      </c>
      <c r="I114" s="19">
        <f t="shared" si="7"/>
        <v>422.02023315429699</v>
      </c>
      <c r="J114" s="19">
        <f t="shared" si="7"/>
        <v>177.22366333007903</v>
      </c>
      <c r="K114" s="19">
        <f t="shared" si="8"/>
        <v>297.96366882324168</v>
      </c>
      <c r="L114" s="20">
        <f t="shared" si="9"/>
        <v>1.6812860270712517</v>
      </c>
      <c r="M114" s="20">
        <f t="shared" si="12"/>
        <v>2.0940693108964417</v>
      </c>
      <c r="P114" s="18">
        <f t="shared" si="10"/>
        <v>-3.5061838335403968</v>
      </c>
    </row>
    <row r="115" spans="1:16" x14ac:dyDescent="0.15">
      <c r="A115" s="18">
        <v>57</v>
      </c>
      <c r="B115" s="18">
        <v>113</v>
      </c>
      <c r="D115">
        <v>739.50329589843795</v>
      </c>
      <c r="E115">
        <v>489.75451660156301</v>
      </c>
      <c r="F115">
        <v>313.98367309570301</v>
      </c>
      <c r="G115">
        <v>312.59646606445301</v>
      </c>
      <c r="I115" s="19">
        <f t="shared" si="7"/>
        <v>425.51962280273494</v>
      </c>
      <c r="J115" s="19">
        <f t="shared" si="7"/>
        <v>177.15805053711</v>
      </c>
      <c r="K115" s="19">
        <f t="shared" si="8"/>
        <v>301.50898742675793</v>
      </c>
      <c r="L115" s="20">
        <f t="shared" si="9"/>
        <v>1.7019208921787026</v>
      </c>
      <c r="M115" s="20">
        <f t="shared" si="12"/>
        <v>2.1183571254182745</v>
      </c>
      <c r="P115" s="18">
        <f t="shared" si="10"/>
        <v>-2.3870117520052676</v>
      </c>
    </row>
    <row r="116" spans="1:16" x14ac:dyDescent="0.15">
      <c r="A116" s="18">
        <v>57.5</v>
      </c>
      <c r="B116" s="18">
        <v>114</v>
      </c>
      <c r="D116">
        <v>742.26220703125</v>
      </c>
      <c r="E116">
        <v>491.68423461914102</v>
      </c>
      <c r="F116">
        <v>315.41851806640602</v>
      </c>
      <c r="G116">
        <v>313.91830444335898</v>
      </c>
      <c r="I116" s="19">
        <f t="shared" si="7"/>
        <v>426.84368896484398</v>
      </c>
      <c r="J116" s="19">
        <f t="shared" si="7"/>
        <v>177.76593017578205</v>
      </c>
      <c r="K116" s="19">
        <f t="shared" si="8"/>
        <v>302.40753784179657</v>
      </c>
      <c r="L116" s="20">
        <f t="shared" si="9"/>
        <v>1.7011557700778992</v>
      </c>
      <c r="M116" s="20">
        <f t="shared" si="12"/>
        <v>2.1212449527318533</v>
      </c>
      <c r="P116" s="18">
        <f t="shared" si="10"/>
        <v>-2.2539419073411158</v>
      </c>
    </row>
    <row r="117" spans="1:16" x14ac:dyDescent="0.15">
      <c r="A117" s="18">
        <v>58</v>
      </c>
      <c r="B117" s="18">
        <v>115</v>
      </c>
      <c r="D117">
        <v>747.97320556640602</v>
      </c>
      <c r="E117">
        <v>493.07070922851602</v>
      </c>
      <c r="F117">
        <v>315.53652954101602</v>
      </c>
      <c r="G117">
        <v>313.84793090820301</v>
      </c>
      <c r="I117" s="19">
        <f t="shared" si="7"/>
        <v>432.43667602539</v>
      </c>
      <c r="J117" s="19">
        <f t="shared" si="7"/>
        <v>179.22277832031301</v>
      </c>
      <c r="K117" s="19">
        <f t="shared" si="8"/>
        <v>306.9807312011709</v>
      </c>
      <c r="L117" s="20">
        <f t="shared" si="9"/>
        <v>1.7128443944358711</v>
      </c>
      <c r="M117" s="20">
        <f t="shared" si="12"/>
        <v>2.1365865265042077</v>
      </c>
      <c r="P117" s="18">
        <f t="shared" si="10"/>
        <v>-1.5470087644930341</v>
      </c>
    </row>
    <row r="118" spans="1:16" x14ac:dyDescent="0.15">
      <c r="A118" s="18">
        <v>58.5</v>
      </c>
      <c r="B118" s="18">
        <v>116</v>
      </c>
      <c r="D118">
        <v>755.07684326171898</v>
      </c>
      <c r="E118">
        <v>495.87615966796898</v>
      </c>
      <c r="F118">
        <v>314.69903564453102</v>
      </c>
      <c r="G118">
        <v>313.42669677734398</v>
      </c>
      <c r="I118" s="19">
        <f t="shared" si="7"/>
        <v>440.37780761718795</v>
      </c>
      <c r="J118" s="19">
        <f t="shared" si="7"/>
        <v>182.449462890625</v>
      </c>
      <c r="K118" s="19">
        <f t="shared" si="8"/>
        <v>312.66318359375043</v>
      </c>
      <c r="L118" s="20">
        <f t="shared" si="9"/>
        <v>1.7136974734816626</v>
      </c>
      <c r="M118" s="20">
        <f t="shared" si="12"/>
        <v>2.1410925549643811</v>
      </c>
      <c r="P118" s="18">
        <f t="shared" si="10"/>
        <v>-1.3393729046796459</v>
      </c>
    </row>
    <row r="119" spans="1:16" x14ac:dyDescent="0.15">
      <c r="A119" s="18">
        <v>59</v>
      </c>
      <c r="B119" s="18">
        <v>117</v>
      </c>
      <c r="D119">
        <v>761.88275146484398</v>
      </c>
      <c r="E119">
        <v>498.10012817382801</v>
      </c>
      <c r="F119">
        <v>315.03585815429699</v>
      </c>
      <c r="G119">
        <v>313.34225463867199</v>
      </c>
      <c r="I119" s="19">
        <f t="shared" si="7"/>
        <v>446.84689331054699</v>
      </c>
      <c r="J119" s="19">
        <f t="shared" si="7"/>
        <v>184.75787353515602</v>
      </c>
      <c r="K119" s="19">
        <f t="shared" si="8"/>
        <v>317.51638183593775</v>
      </c>
      <c r="L119" s="20">
        <f t="shared" si="9"/>
        <v>1.7185539958897624</v>
      </c>
      <c r="M119" s="20">
        <f t="shared" si="12"/>
        <v>2.1496020267868632</v>
      </c>
      <c r="P119" s="18">
        <f t="shared" si="10"/>
        <v>-0.94726009091573715</v>
      </c>
    </row>
    <row r="120" spans="1:16" x14ac:dyDescent="0.15">
      <c r="A120" s="18">
        <v>59.5</v>
      </c>
      <c r="B120" s="18">
        <v>118</v>
      </c>
      <c r="D120">
        <v>765.869140625</v>
      </c>
      <c r="E120">
        <v>499.98376464843801</v>
      </c>
      <c r="F120">
        <v>315.51068115234398</v>
      </c>
      <c r="G120">
        <v>314.11437988281301</v>
      </c>
      <c r="I120" s="19">
        <f t="shared" si="7"/>
        <v>450.35845947265602</v>
      </c>
      <c r="J120" s="19">
        <f t="shared" si="7"/>
        <v>185.869384765625</v>
      </c>
      <c r="K120" s="19">
        <f t="shared" si="8"/>
        <v>320.24989013671853</v>
      </c>
      <c r="L120" s="20">
        <f t="shared" si="9"/>
        <v>1.7229835378243856</v>
      </c>
      <c r="M120" s="20">
        <f t="shared" si="12"/>
        <v>2.1576845181358686</v>
      </c>
      <c r="P120" s="18">
        <f t="shared" si="10"/>
        <v>-0.5748223543328641</v>
      </c>
    </row>
    <row r="121" spans="1:16" x14ac:dyDescent="0.15">
      <c r="A121" s="18">
        <v>60</v>
      </c>
      <c r="B121" s="18">
        <v>119</v>
      </c>
      <c r="D121">
        <v>763.29425048828102</v>
      </c>
      <c r="E121">
        <v>500.72814941406301</v>
      </c>
      <c r="F121">
        <v>316.13708496093801</v>
      </c>
      <c r="G121">
        <v>314.36996459960898</v>
      </c>
      <c r="I121" s="19">
        <f t="shared" si="7"/>
        <v>447.15716552734301</v>
      </c>
      <c r="J121" s="19">
        <f t="shared" si="7"/>
        <v>186.35818481445403</v>
      </c>
      <c r="K121" s="19">
        <f t="shared" si="8"/>
        <v>316.7064361572252</v>
      </c>
      <c r="L121" s="20">
        <f t="shared" si="9"/>
        <v>1.6994501018163024</v>
      </c>
      <c r="M121" s="20">
        <f t="shared" si="12"/>
        <v>2.1378040315421676</v>
      </c>
      <c r="P121" s="18">
        <f t="shared" si="10"/>
        <v>-1.4909066542604217</v>
      </c>
    </row>
    <row r="122" spans="1:16" x14ac:dyDescent="0.15">
      <c r="A122" s="18">
        <v>60.5</v>
      </c>
      <c r="B122" s="18">
        <v>120</v>
      </c>
      <c r="D122">
        <v>754.80676269531295</v>
      </c>
      <c r="E122">
        <v>498.24505615234398</v>
      </c>
      <c r="F122">
        <v>315.81524658203102</v>
      </c>
      <c r="G122">
        <v>314.18566894531301</v>
      </c>
      <c r="I122" s="19">
        <f t="shared" si="7"/>
        <v>438.99151611328193</v>
      </c>
      <c r="J122" s="19">
        <f t="shared" si="7"/>
        <v>184.05938720703097</v>
      </c>
      <c r="K122" s="19">
        <f t="shared" si="8"/>
        <v>310.14994506836024</v>
      </c>
      <c r="L122" s="20">
        <f t="shared" si="9"/>
        <v>1.6850536654210522</v>
      </c>
      <c r="M122" s="20">
        <f t="shared" si="12"/>
        <v>2.1270605445612998</v>
      </c>
      <c r="P122" s="18">
        <f t="shared" si="10"/>
        <v>-1.9859619288515102</v>
      </c>
    </row>
    <row r="123" spans="1:16" x14ac:dyDescent="0.15">
      <c r="A123" s="18">
        <v>61</v>
      </c>
      <c r="B123" s="18">
        <v>121</v>
      </c>
      <c r="D123">
        <v>752.4189453125</v>
      </c>
      <c r="E123">
        <v>497.36584472656301</v>
      </c>
      <c r="F123">
        <v>314.83340454101602</v>
      </c>
      <c r="G123">
        <v>313.12210083007801</v>
      </c>
      <c r="I123" s="19">
        <f t="shared" si="7"/>
        <v>437.58554077148398</v>
      </c>
      <c r="J123" s="19">
        <f t="shared" si="7"/>
        <v>184.243743896485</v>
      </c>
      <c r="K123" s="19">
        <f t="shared" si="8"/>
        <v>308.61492004394449</v>
      </c>
      <c r="L123" s="20">
        <f t="shared" si="9"/>
        <v>1.6750360881579558</v>
      </c>
      <c r="M123" s="20">
        <f t="shared" si="12"/>
        <v>2.1206959167125854</v>
      </c>
      <c r="P123" s="18">
        <f t="shared" si="10"/>
        <v>-2.2792412517497902</v>
      </c>
    </row>
    <row r="124" spans="1:16" x14ac:dyDescent="0.15">
      <c r="A124" s="18">
        <v>61.5</v>
      </c>
      <c r="B124" s="18">
        <v>122</v>
      </c>
      <c r="D124">
        <v>745.68249511718795</v>
      </c>
      <c r="E124">
        <v>494.766357421875</v>
      </c>
      <c r="F124">
        <v>314.87881469726602</v>
      </c>
      <c r="G124">
        <v>313.16204833984398</v>
      </c>
      <c r="I124" s="19">
        <f t="shared" si="7"/>
        <v>430.80368041992193</v>
      </c>
      <c r="J124" s="19">
        <f t="shared" si="7"/>
        <v>181.60430908203102</v>
      </c>
      <c r="K124" s="19">
        <f t="shared" si="8"/>
        <v>303.68066406250023</v>
      </c>
      <c r="L124" s="20">
        <f t="shared" si="9"/>
        <v>1.6722106738410434</v>
      </c>
      <c r="M124" s="20">
        <f t="shared" si="12"/>
        <v>2.1215234518100554</v>
      </c>
      <c r="P124" s="18">
        <f t="shared" si="10"/>
        <v>-2.2411087892037522</v>
      </c>
    </row>
    <row r="125" spans="1:16" x14ac:dyDescent="0.15">
      <c r="A125" s="18">
        <v>62</v>
      </c>
      <c r="B125" s="18">
        <v>123</v>
      </c>
      <c r="D125">
        <v>741.24591064453102</v>
      </c>
      <c r="E125">
        <v>492.90557861328102</v>
      </c>
      <c r="F125">
        <v>315.19155883789102</v>
      </c>
      <c r="G125">
        <v>314.01724243164102</v>
      </c>
      <c r="I125" s="19">
        <f t="shared" si="7"/>
        <v>426.05435180664</v>
      </c>
      <c r="J125" s="19">
        <f t="shared" si="7"/>
        <v>178.88833618164</v>
      </c>
      <c r="K125" s="19">
        <f t="shared" si="8"/>
        <v>300.83251647949203</v>
      </c>
      <c r="L125" s="20">
        <f t="shared" si="9"/>
        <v>1.6816776481951965</v>
      </c>
      <c r="M125" s="20">
        <f t="shared" si="12"/>
        <v>2.1346433755785905</v>
      </c>
      <c r="P125" s="18">
        <f t="shared" si="10"/>
        <v>-1.6365483261610858</v>
      </c>
    </row>
    <row r="126" spans="1:16" x14ac:dyDescent="0.15">
      <c r="A126" s="18">
        <v>62.5</v>
      </c>
      <c r="B126" s="18">
        <v>124</v>
      </c>
      <c r="D126">
        <v>743.36712646484398</v>
      </c>
      <c r="E126">
        <v>494.465087890625</v>
      </c>
      <c r="F126">
        <v>315.56423950195301</v>
      </c>
      <c r="G126">
        <v>313.54333496093801</v>
      </c>
      <c r="I126" s="19">
        <f t="shared" si="7"/>
        <v>427.80288696289097</v>
      </c>
      <c r="J126" s="19">
        <f t="shared" si="7"/>
        <v>180.92175292968699</v>
      </c>
      <c r="K126" s="19">
        <f t="shared" si="8"/>
        <v>301.15765991211009</v>
      </c>
      <c r="L126" s="20">
        <f t="shared" si="9"/>
        <v>1.6645740771102926</v>
      </c>
      <c r="M126" s="20">
        <f t="shared" si="12"/>
        <v>2.1211927539080691</v>
      </c>
      <c r="P126" s="18">
        <f t="shared" si="10"/>
        <v>-2.2563472067646519</v>
      </c>
    </row>
    <row r="127" spans="1:16" x14ac:dyDescent="0.15">
      <c r="A127" s="18">
        <v>63</v>
      </c>
      <c r="B127" s="18">
        <v>125</v>
      </c>
      <c r="D127">
        <v>744.84411621093795</v>
      </c>
      <c r="E127">
        <v>494.71453857421898</v>
      </c>
      <c r="F127">
        <v>315.26235961914102</v>
      </c>
      <c r="G127">
        <v>313.97683715820301</v>
      </c>
      <c r="I127" s="19">
        <f t="shared" si="7"/>
        <v>429.58175659179693</v>
      </c>
      <c r="J127" s="19">
        <f t="shared" si="7"/>
        <v>180.73770141601597</v>
      </c>
      <c r="K127" s="19">
        <f t="shared" si="8"/>
        <v>303.06536560058578</v>
      </c>
      <c r="L127" s="20">
        <f t="shared" si="9"/>
        <v>1.6768242775368716</v>
      </c>
      <c r="M127" s="20">
        <f t="shared" si="12"/>
        <v>2.1370959037490302</v>
      </c>
      <c r="P127" s="18">
        <f t="shared" si="10"/>
        <v>-1.5235368794099913</v>
      </c>
    </row>
    <row r="128" spans="1:16" x14ac:dyDescent="0.15">
      <c r="A128" s="18">
        <v>63.5</v>
      </c>
      <c r="B128" s="18">
        <v>126</v>
      </c>
      <c r="D128">
        <v>743.91564941406295</v>
      </c>
      <c r="E128">
        <v>493.55642700195301</v>
      </c>
      <c r="F128">
        <v>313.81707763671898</v>
      </c>
      <c r="G128">
        <v>312.38311767578102</v>
      </c>
      <c r="I128" s="19">
        <f t="shared" si="7"/>
        <v>430.09857177734398</v>
      </c>
      <c r="J128" s="19">
        <f t="shared" si="7"/>
        <v>181.17330932617199</v>
      </c>
      <c r="K128" s="19">
        <f t="shared" si="8"/>
        <v>303.2772552490236</v>
      </c>
      <c r="L128" s="20">
        <f t="shared" si="9"/>
        <v>1.6739621105171958</v>
      </c>
      <c r="M128" s="20">
        <f t="shared" si="12"/>
        <v>2.1378866861437364</v>
      </c>
      <c r="P128" s="18">
        <f t="shared" si="10"/>
        <v>-1.4870979656522667</v>
      </c>
    </row>
    <row r="129" spans="1:16" x14ac:dyDescent="0.15">
      <c r="A129" s="18">
        <v>64</v>
      </c>
      <c r="B129" s="18">
        <v>127</v>
      </c>
      <c r="D129">
        <v>743.32806396484398</v>
      </c>
      <c r="E129">
        <v>496.390869140625</v>
      </c>
      <c r="F129">
        <v>314.54833984375</v>
      </c>
      <c r="G129">
        <v>312.99002075195301</v>
      </c>
      <c r="I129" s="19">
        <f t="shared" si="7"/>
        <v>428.77972412109398</v>
      </c>
      <c r="J129" s="19">
        <f t="shared" si="7"/>
        <v>183.40084838867199</v>
      </c>
      <c r="K129" s="19">
        <f t="shared" si="8"/>
        <v>300.39913024902359</v>
      </c>
      <c r="L129" s="20">
        <f t="shared" si="9"/>
        <v>1.6379375171286186</v>
      </c>
      <c r="M129" s="20">
        <f t="shared" si="12"/>
        <v>2.1055150421695417</v>
      </c>
      <c r="P129" s="18">
        <f t="shared" si="10"/>
        <v>-2.978769442999325</v>
      </c>
    </row>
    <row r="130" spans="1:16" x14ac:dyDescent="0.15">
      <c r="A130" s="18">
        <v>64.5</v>
      </c>
      <c r="B130" s="18">
        <v>128</v>
      </c>
      <c r="D130">
        <v>754.46423339843795</v>
      </c>
      <c r="E130">
        <v>499.71453857421898</v>
      </c>
      <c r="F130">
        <v>315.24737548828102</v>
      </c>
      <c r="G130">
        <v>313.64321899414102</v>
      </c>
      <c r="I130" s="19">
        <f t="shared" ref="I130:J152" si="13">D130-F130</f>
        <v>439.21685791015693</v>
      </c>
      <c r="J130" s="19">
        <f t="shared" si="13"/>
        <v>186.07131958007795</v>
      </c>
      <c r="K130" s="19">
        <f t="shared" ref="K130:K152" si="14">I130-0.7*J130</f>
        <v>308.96693420410236</v>
      </c>
      <c r="L130" s="20">
        <f t="shared" ref="L130:L152" si="15">K130/J130</f>
        <v>1.6604758589414681</v>
      </c>
      <c r="M130" s="20">
        <f t="shared" si="12"/>
        <v>2.1317063333967732</v>
      </c>
      <c r="P130" s="18">
        <f t="shared" si="10"/>
        <v>-1.7718859708563788</v>
      </c>
    </row>
    <row r="131" spans="1:16" x14ac:dyDescent="0.15">
      <c r="A131" s="18">
        <v>65</v>
      </c>
      <c r="B131" s="18">
        <v>129</v>
      </c>
      <c r="D131">
        <v>761.85198974609398</v>
      </c>
      <c r="E131">
        <v>499.75714111328102</v>
      </c>
      <c r="F131">
        <v>315.11755371093801</v>
      </c>
      <c r="G131">
        <v>313.20516967773398</v>
      </c>
      <c r="I131" s="19">
        <f t="shared" si="13"/>
        <v>446.73443603515597</v>
      </c>
      <c r="J131" s="19">
        <f t="shared" si="13"/>
        <v>186.55197143554705</v>
      </c>
      <c r="K131" s="19">
        <f t="shared" si="14"/>
        <v>316.14805603027304</v>
      </c>
      <c r="L131" s="20">
        <f t="shared" si="15"/>
        <v>1.694691584320785</v>
      </c>
      <c r="M131" s="20">
        <f t="shared" si="12"/>
        <v>2.1695750081904723</v>
      </c>
      <c r="P131" s="18">
        <f t="shared" si="10"/>
        <v>-2.6913669798023388E-2</v>
      </c>
    </row>
    <row r="132" spans="1:16" x14ac:dyDescent="0.15">
      <c r="A132" s="18">
        <v>65.5</v>
      </c>
      <c r="B132" s="18">
        <v>130</v>
      </c>
      <c r="D132">
        <v>752.39263916015602</v>
      </c>
      <c r="E132">
        <v>497.44708251953102</v>
      </c>
      <c r="F132">
        <v>314.93963623046898</v>
      </c>
      <c r="G132">
        <v>313.18246459960898</v>
      </c>
      <c r="I132" s="19">
        <f t="shared" si="13"/>
        <v>437.45300292968705</v>
      </c>
      <c r="J132" s="19">
        <f t="shared" si="13"/>
        <v>184.26461791992205</v>
      </c>
      <c r="K132" s="19">
        <f t="shared" si="14"/>
        <v>308.46777038574163</v>
      </c>
      <c r="L132" s="20">
        <f t="shared" si="15"/>
        <v>1.6740477573388286</v>
      </c>
      <c r="M132" s="20">
        <f t="shared" si="12"/>
        <v>2.1525841306228983</v>
      </c>
      <c r="P132" s="18">
        <f t="shared" si="10"/>
        <v>-0.80984602451098886</v>
      </c>
    </row>
    <row r="133" spans="1:16" x14ac:dyDescent="0.15">
      <c r="A133" s="18">
        <v>66</v>
      </c>
      <c r="B133" s="18">
        <v>131</v>
      </c>
      <c r="D133">
        <v>745.268798828125</v>
      </c>
      <c r="E133">
        <v>495.47561645507801</v>
      </c>
      <c r="F133">
        <v>315.54971313476602</v>
      </c>
      <c r="G133">
        <v>313.88925170898398</v>
      </c>
      <c r="I133" s="19">
        <f t="shared" si="13"/>
        <v>429.71908569335898</v>
      </c>
      <c r="J133" s="19">
        <f t="shared" si="13"/>
        <v>181.58636474609403</v>
      </c>
      <c r="K133" s="19">
        <f t="shared" si="14"/>
        <v>302.60863037109317</v>
      </c>
      <c r="L133" s="20">
        <f t="shared" si="15"/>
        <v>1.6664722089360642</v>
      </c>
      <c r="M133" s="20">
        <f t="shared" si="12"/>
        <v>2.1486615316345161</v>
      </c>
      <c r="P133" s="18">
        <f t="shared" si="10"/>
        <v>-0.99059770436711547</v>
      </c>
    </row>
    <row r="134" spans="1:16" x14ac:dyDescent="0.15">
      <c r="A134" s="18">
        <v>66.5</v>
      </c>
      <c r="B134" s="18">
        <v>132</v>
      </c>
      <c r="D134">
        <v>744.111083984375</v>
      </c>
      <c r="E134">
        <v>494.20156860351602</v>
      </c>
      <c r="F134">
        <v>316.03405761718801</v>
      </c>
      <c r="G134">
        <v>314.43350219726602</v>
      </c>
      <c r="I134" s="19">
        <f t="shared" si="13"/>
        <v>428.07702636718699</v>
      </c>
      <c r="J134" s="19">
        <f t="shared" si="13"/>
        <v>179.76806640625</v>
      </c>
      <c r="K134" s="19">
        <f t="shared" si="14"/>
        <v>302.23937988281199</v>
      </c>
      <c r="L134" s="20">
        <f t="shared" si="15"/>
        <v>1.6812740211589883</v>
      </c>
      <c r="M134" s="20">
        <f t="shared" si="12"/>
        <v>2.1671162932718224</v>
      </c>
      <c r="P134" s="18">
        <f t="shared" ref="P134:P152" si="16">(M134-$O$2)/$O$2*100</f>
        <v>-0.14021019925452549</v>
      </c>
    </row>
    <row r="135" spans="1:16" x14ac:dyDescent="0.15">
      <c r="A135" s="18">
        <v>67</v>
      </c>
      <c r="B135" s="18">
        <v>133</v>
      </c>
      <c r="D135">
        <v>746.945556640625</v>
      </c>
      <c r="E135">
        <v>495.2314453125</v>
      </c>
      <c r="F135">
        <v>316.38311767578102</v>
      </c>
      <c r="G135">
        <v>314.635498046875</v>
      </c>
      <c r="I135" s="19">
        <f t="shared" si="13"/>
        <v>430.56243896484398</v>
      </c>
      <c r="J135" s="19">
        <f t="shared" si="13"/>
        <v>180.595947265625</v>
      </c>
      <c r="K135" s="19">
        <f t="shared" si="14"/>
        <v>304.14527587890649</v>
      </c>
      <c r="L135" s="20">
        <f t="shared" si="15"/>
        <v>1.6841201615203583</v>
      </c>
      <c r="M135" s="20">
        <f t="shared" si="12"/>
        <v>2.1736153830475744</v>
      </c>
      <c r="P135" s="18">
        <f t="shared" si="16"/>
        <v>0.15926507160089154</v>
      </c>
    </row>
    <row r="136" spans="1:16" x14ac:dyDescent="0.15">
      <c r="A136" s="18">
        <v>67.5</v>
      </c>
      <c r="B136" s="18">
        <v>134</v>
      </c>
      <c r="D136">
        <v>750.86163330078102</v>
      </c>
      <c r="E136">
        <v>497.99252319335898</v>
      </c>
      <c r="F136">
        <v>316.24057006835898</v>
      </c>
      <c r="G136">
        <v>314.03268432617199</v>
      </c>
      <c r="I136" s="19">
        <f t="shared" si="13"/>
        <v>434.62106323242205</v>
      </c>
      <c r="J136" s="19">
        <f t="shared" si="13"/>
        <v>183.95983886718699</v>
      </c>
      <c r="K136" s="19">
        <f t="shared" si="14"/>
        <v>305.84917602539116</v>
      </c>
      <c r="L136" s="20">
        <f t="shared" si="15"/>
        <v>1.6625866705950112</v>
      </c>
      <c r="M136" s="20">
        <f t="shared" si="12"/>
        <v>2.1557348415366095</v>
      </c>
      <c r="P136" s="18">
        <f t="shared" si="16"/>
        <v>-0.6646626162449274</v>
      </c>
    </row>
    <row r="137" spans="1:16" x14ac:dyDescent="0.15">
      <c r="A137" s="18">
        <v>68</v>
      </c>
      <c r="B137" s="18">
        <v>135</v>
      </c>
      <c r="D137">
        <v>746.600341796875</v>
      </c>
      <c r="E137">
        <v>495.80368041992199</v>
      </c>
      <c r="F137">
        <v>315.15524291992199</v>
      </c>
      <c r="G137">
        <v>313.370849609375</v>
      </c>
      <c r="I137" s="19">
        <f t="shared" si="13"/>
        <v>431.44509887695301</v>
      </c>
      <c r="J137" s="19">
        <f t="shared" si="13"/>
        <v>182.43283081054699</v>
      </c>
      <c r="K137" s="19">
        <f t="shared" si="14"/>
        <v>303.74211730957012</v>
      </c>
      <c r="L137" s="20">
        <f t="shared" si="15"/>
        <v>1.6649531554164201</v>
      </c>
      <c r="M137" s="20">
        <f t="shared" si="12"/>
        <v>2.1617542757724006</v>
      </c>
      <c r="P137" s="18">
        <f t="shared" si="16"/>
        <v>-0.38728966705354129</v>
      </c>
    </row>
    <row r="138" spans="1:16" x14ac:dyDescent="0.15">
      <c r="A138" s="18">
        <v>68.5</v>
      </c>
      <c r="B138" s="18">
        <v>136</v>
      </c>
      <c r="D138">
        <v>747.94158935546898</v>
      </c>
      <c r="E138">
        <v>496.81246948242199</v>
      </c>
      <c r="F138">
        <v>314.77484130859398</v>
      </c>
      <c r="G138">
        <v>313.29779052734398</v>
      </c>
      <c r="I138" s="19">
        <f t="shared" si="13"/>
        <v>433.166748046875</v>
      </c>
      <c r="J138" s="19">
        <f t="shared" si="13"/>
        <v>183.51467895507801</v>
      </c>
      <c r="K138" s="19">
        <f t="shared" si="14"/>
        <v>304.7064727783204</v>
      </c>
      <c r="L138" s="20">
        <f t="shared" si="15"/>
        <v>1.6603929152332744</v>
      </c>
      <c r="M138" s="20">
        <f t="shared" si="12"/>
        <v>2.1608469850036371</v>
      </c>
      <c r="P138" s="18">
        <f t="shared" si="16"/>
        <v>-0.42909723674334932</v>
      </c>
    </row>
    <row r="139" spans="1:16" x14ac:dyDescent="0.15">
      <c r="A139" s="18">
        <v>69</v>
      </c>
      <c r="B139" s="18">
        <v>137</v>
      </c>
      <c r="D139">
        <v>748.63946533203102</v>
      </c>
      <c r="E139">
        <v>497.12692260742199</v>
      </c>
      <c r="F139">
        <v>315.32409667968801</v>
      </c>
      <c r="G139">
        <v>313.49932861328102</v>
      </c>
      <c r="I139" s="19">
        <f t="shared" si="13"/>
        <v>433.31536865234301</v>
      </c>
      <c r="J139" s="19">
        <f t="shared" si="13"/>
        <v>183.62759399414097</v>
      </c>
      <c r="K139" s="19">
        <f t="shared" si="14"/>
        <v>304.77605285644438</v>
      </c>
      <c r="L139" s="20">
        <f t="shared" si="15"/>
        <v>1.6597508371545124</v>
      </c>
      <c r="M139" s="20">
        <f t="shared" si="12"/>
        <v>2.1638578563392574</v>
      </c>
      <c r="P139" s="18">
        <f t="shared" si="16"/>
        <v>-0.29035757628968745</v>
      </c>
    </row>
    <row r="140" spans="1:16" x14ac:dyDescent="0.15">
      <c r="A140" s="18">
        <v>69.5</v>
      </c>
      <c r="B140" s="18">
        <v>138</v>
      </c>
      <c r="D140">
        <v>745.20465087890602</v>
      </c>
      <c r="E140">
        <v>495.69125366210898</v>
      </c>
      <c r="F140">
        <v>315.49749755859398</v>
      </c>
      <c r="G140">
        <v>313.76306152343801</v>
      </c>
      <c r="I140" s="19">
        <f t="shared" si="13"/>
        <v>429.70715332031205</v>
      </c>
      <c r="J140" s="19">
        <f t="shared" si="13"/>
        <v>181.92819213867097</v>
      </c>
      <c r="K140" s="19">
        <f t="shared" si="14"/>
        <v>302.35741882324237</v>
      </c>
      <c r="L140" s="20">
        <f t="shared" si="15"/>
        <v>1.66196022325543</v>
      </c>
      <c r="M140" s="20">
        <f t="shared" si="12"/>
        <v>2.169720191854557</v>
      </c>
      <c r="P140" s="18">
        <f t="shared" si="16"/>
        <v>-2.0223668793920086E-2</v>
      </c>
    </row>
    <row r="141" spans="1:16" x14ac:dyDescent="0.15">
      <c r="A141" s="18">
        <v>70</v>
      </c>
      <c r="B141" s="18">
        <v>139</v>
      </c>
      <c r="D141">
        <v>737.54107666015602</v>
      </c>
      <c r="E141">
        <v>492.49890136718801</v>
      </c>
      <c r="F141">
        <v>315.98367309570301</v>
      </c>
      <c r="G141">
        <v>313.96731567382801</v>
      </c>
      <c r="I141" s="19">
        <f t="shared" si="13"/>
        <v>421.55740356445301</v>
      </c>
      <c r="J141" s="19">
        <f t="shared" si="13"/>
        <v>178.53158569336</v>
      </c>
      <c r="K141" s="19">
        <f t="shared" si="14"/>
        <v>296.58529357910101</v>
      </c>
      <c r="L141" s="20">
        <f t="shared" si="15"/>
        <v>1.6612483019587705</v>
      </c>
      <c r="M141" s="20">
        <f t="shared" si="12"/>
        <v>2.1726612199722801</v>
      </c>
      <c r="P141" s="18">
        <f t="shared" si="16"/>
        <v>0.11529764611923177</v>
      </c>
    </row>
    <row r="142" spans="1:16" x14ac:dyDescent="0.15">
      <c r="A142" s="18">
        <v>70.5</v>
      </c>
      <c r="B142" s="18">
        <v>140</v>
      </c>
      <c r="D142">
        <v>742.47344970703102</v>
      </c>
      <c r="E142">
        <v>495.15371704101602</v>
      </c>
      <c r="F142">
        <v>316.16885375976602</v>
      </c>
      <c r="G142">
        <v>314.448486328125</v>
      </c>
      <c r="I142" s="19">
        <f t="shared" si="13"/>
        <v>426.304595947265</v>
      </c>
      <c r="J142" s="19">
        <f t="shared" si="13"/>
        <v>180.70523071289102</v>
      </c>
      <c r="K142" s="19">
        <f t="shared" si="14"/>
        <v>299.81093444824131</v>
      </c>
      <c r="L142" s="20">
        <f t="shared" si="15"/>
        <v>1.6591159717152206</v>
      </c>
      <c r="M142" s="20">
        <f t="shared" si="12"/>
        <v>2.1741818391431122</v>
      </c>
      <c r="P142" s="18">
        <f t="shared" si="16"/>
        <v>0.18536712565649516</v>
      </c>
    </row>
    <row r="143" spans="1:16" x14ac:dyDescent="0.15">
      <c r="A143" s="18">
        <v>71</v>
      </c>
      <c r="B143" s="18">
        <v>141</v>
      </c>
      <c r="D143">
        <v>732.63946533203102</v>
      </c>
      <c r="E143">
        <v>491.05401611328102</v>
      </c>
      <c r="F143">
        <v>315.6064453125</v>
      </c>
      <c r="G143">
        <v>313.53970336914102</v>
      </c>
      <c r="I143" s="19">
        <f t="shared" si="13"/>
        <v>417.03302001953102</v>
      </c>
      <c r="J143" s="19">
        <f t="shared" si="13"/>
        <v>177.51431274414</v>
      </c>
      <c r="K143" s="19">
        <f t="shared" si="14"/>
        <v>292.77300109863302</v>
      </c>
      <c r="L143" s="20">
        <f t="shared" si="15"/>
        <v>1.649292367318127</v>
      </c>
      <c r="M143" s="20">
        <f t="shared" si="12"/>
        <v>2.1680111841604006</v>
      </c>
      <c r="P143" s="18">
        <f t="shared" si="16"/>
        <v>-9.8974010728111364E-2</v>
      </c>
    </row>
    <row r="144" spans="1:16" x14ac:dyDescent="0.15">
      <c r="A144" s="18">
        <v>71.5</v>
      </c>
      <c r="B144" s="18">
        <v>142</v>
      </c>
      <c r="D144">
        <v>730.18487548828102</v>
      </c>
      <c r="E144">
        <v>491.72683715820301</v>
      </c>
      <c r="F144">
        <v>315.18292236328102</v>
      </c>
      <c r="G144">
        <v>313.64639282226602</v>
      </c>
      <c r="I144" s="19">
        <f t="shared" si="13"/>
        <v>415.001953125</v>
      </c>
      <c r="J144" s="19">
        <f t="shared" si="13"/>
        <v>178.08044433593699</v>
      </c>
      <c r="K144" s="19">
        <f t="shared" si="14"/>
        <v>290.34564208984409</v>
      </c>
      <c r="L144" s="20">
        <f t="shared" si="15"/>
        <v>1.6304184503388044</v>
      </c>
      <c r="M144" s="20">
        <f t="shared" si="12"/>
        <v>2.1527902165954602</v>
      </c>
      <c r="P144" s="18">
        <f t="shared" si="16"/>
        <v>-0.80034967123968292</v>
      </c>
    </row>
    <row r="145" spans="1:16" x14ac:dyDescent="0.15">
      <c r="A145" s="18">
        <v>72</v>
      </c>
      <c r="B145" s="18">
        <v>143</v>
      </c>
      <c r="D145">
        <v>730.73211669921898</v>
      </c>
      <c r="E145">
        <v>491.13879394531301</v>
      </c>
      <c r="F145">
        <v>314.72357177734398</v>
      </c>
      <c r="G145">
        <v>313.45257568359398</v>
      </c>
      <c r="I145" s="19">
        <f t="shared" si="13"/>
        <v>416.008544921875</v>
      </c>
      <c r="J145" s="19">
        <f t="shared" si="13"/>
        <v>177.68621826171903</v>
      </c>
      <c r="K145" s="19">
        <f t="shared" si="14"/>
        <v>291.62819213867169</v>
      </c>
      <c r="L145" s="20">
        <f t="shared" si="15"/>
        <v>1.6412538630830913</v>
      </c>
      <c r="M145" s="20">
        <f t="shared" si="12"/>
        <v>2.1672785787541295</v>
      </c>
      <c r="P145" s="18">
        <f t="shared" si="16"/>
        <v>-0.13273215379789011</v>
      </c>
    </row>
    <row r="146" spans="1:16" x14ac:dyDescent="0.15">
      <c r="A146" s="18">
        <v>72.5</v>
      </c>
      <c r="B146" s="18">
        <v>144</v>
      </c>
      <c r="D146">
        <v>732.5458984375</v>
      </c>
      <c r="E146">
        <v>492.67764282226602</v>
      </c>
      <c r="F146">
        <v>314.58285522460898</v>
      </c>
      <c r="G146">
        <v>312.91647338867199</v>
      </c>
      <c r="I146" s="19">
        <f t="shared" si="13"/>
        <v>417.96304321289102</v>
      </c>
      <c r="J146" s="19">
        <f t="shared" si="13"/>
        <v>179.76116943359403</v>
      </c>
      <c r="K146" s="19">
        <f t="shared" si="14"/>
        <v>292.1302246093752</v>
      </c>
      <c r="L146" s="20">
        <f t="shared" si="15"/>
        <v>1.6251019368078359</v>
      </c>
      <c r="M146" s="20">
        <f t="shared" si="12"/>
        <v>2.1547796018932566</v>
      </c>
      <c r="P146" s="18">
        <f t="shared" si="16"/>
        <v>-0.70867964952123186</v>
      </c>
    </row>
    <row r="147" spans="1:16" x14ac:dyDescent="0.15">
      <c r="A147" s="18">
        <v>73</v>
      </c>
      <c r="B147" s="18">
        <v>145</v>
      </c>
      <c r="D147">
        <v>728.88360595703102</v>
      </c>
      <c r="E147">
        <v>490.49581909179699</v>
      </c>
      <c r="F147">
        <v>315.300048828125</v>
      </c>
      <c r="G147">
        <v>313.10577392578102</v>
      </c>
      <c r="I147" s="19">
        <f t="shared" si="13"/>
        <v>413.58355712890602</v>
      </c>
      <c r="J147" s="19">
        <f t="shared" si="13"/>
        <v>177.39004516601597</v>
      </c>
      <c r="K147" s="19">
        <f t="shared" si="14"/>
        <v>289.41052551269485</v>
      </c>
      <c r="L147" s="20">
        <f t="shared" si="15"/>
        <v>1.6314924844956269</v>
      </c>
      <c r="M147" s="20">
        <f t="shared" si="12"/>
        <v>2.1648230989954298</v>
      </c>
      <c r="P147" s="18">
        <f t="shared" si="16"/>
        <v>-0.24587960847072821</v>
      </c>
    </row>
    <row r="148" spans="1:16" x14ac:dyDescent="0.15">
      <c r="A148" s="18">
        <v>73.5</v>
      </c>
      <c r="B148" s="18">
        <v>146</v>
      </c>
      <c r="D148">
        <v>720.78918457031295</v>
      </c>
      <c r="E148">
        <v>486.88626098632801</v>
      </c>
      <c r="F148">
        <v>315.34045410156301</v>
      </c>
      <c r="G148">
        <v>314.03131103515602</v>
      </c>
      <c r="I148" s="19">
        <f t="shared" si="13"/>
        <v>405.44873046874994</v>
      </c>
      <c r="J148" s="19">
        <f t="shared" si="13"/>
        <v>172.85494995117199</v>
      </c>
      <c r="K148" s="19">
        <f t="shared" si="14"/>
        <v>284.45026550292954</v>
      </c>
      <c r="L148" s="20">
        <f t="shared" si="15"/>
        <v>1.6456009248406307</v>
      </c>
      <c r="M148" s="20">
        <f t="shared" si="12"/>
        <v>2.1825844887548156</v>
      </c>
      <c r="P148" s="18">
        <f t="shared" si="16"/>
        <v>0.57255761773995995</v>
      </c>
    </row>
    <row r="149" spans="1:16" x14ac:dyDescent="0.15">
      <c r="A149" s="18">
        <v>74</v>
      </c>
      <c r="B149" s="18">
        <v>147</v>
      </c>
      <c r="D149">
        <v>719.44708251953102</v>
      </c>
      <c r="E149">
        <v>487.05139160156301</v>
      </c>
      <c r="F149">
        <v>314.31411743164102</v>
      </c>
      <c r="G149">
        <v>313.50384521484398</v>
      </c>
      <c r="I149" s="19">
        <f t="shared" si="13"/>
        <v>405.13296508789</v>
      </c>
      <c r="J149" s="19">
        <f t="shared" si="13"/>
        <v>173.54754638671903</v>
      </c>
      <c r="K149" s="19">
        <f t="shared" si="14"/>
        <v>283.64968261718667</v>
      </c>
      <c r="L149" s="20">
        <f t="shared" si="15"/>
        <v>1.6344205868812753</v>
      </c>
      <c r="M149" s="20">
        <f t="shared" si="12"/>
        <v>2.1750571002098424</v>
      </c>
      <c r="P149" s="18">
        <f t="shared" si="16"/>
        <v>0.22569878040700941</v>
      </c>
    </row>
    <row r="150" spans="1:16" x14ac:dyDescent="0.15">
      <c r="A150" s="18">
        <v>74.5</v>
      </c>
      <c r="B150" s="18">
        <v>148</v>
      </c>
      <c r="D150">
        <v>723.88934326171898</v>
      </c>
      <c r="E150">
        <v>488.60870361328102</v>
      </c>
      <c r="F150">
        <v>314.72537231445301</v>
      </c>
      <c r="G150">
        <v>313.229248046875</v>
      </c>
      <c r="I150" s="19">
        <f t="shared" si="13"/>
        <v>409.16397094726597</v>
      </c>
      <c r="J150" s="19">
        <f t="shared" si="13"/>
        <v>175.37945556640602</v>
      </c>
      <c r="K150" s="19">
        <f t="shared" si="14"/>
        <v>286.39835205078174</v>
      </c>
      <c r="L150" s="20">
        <f t="shared" si="15"/>
        <v>1.6330211034458326</v>
      </c>
      <c r="M150" s="20">
        <f t="shared" si="12"/>
        <v>2.1773105661887819</v>
      </c>
      <c r="P150" s="18">
        <f t="shared" si="16"/>
        <v>0.32953752670718472</v>
      </c>
    </row>
    <row r="151" spans="1:16" x14ac:dyDescent="0.15">
      <c r="A151" s="18">
        <v>75</v>
      </c>
      <c r="B151" s="18">
        <v>149</v>
      </c>
      <c r="D151">
        <v>721.44403076171898</v>
      </c>
      <c r="E151">
        <v>485.79843139648398</v>
      </c>
      <c r="F151">
        <v>315.50885009765602</v>
      </c>
      <c r="G151">
        <v>313.72628784179699</v>
      </c>
      <c r="I151" s="19">
        <f t="shared" si="13"/>
        <v>405.93518066406295</v>
      </c>
      <c r="J151" s="19">
        <f t="shared" si="13"/>
        <v>172.07214355468699</v>
      </c>
      <c r="K151" s="19">
        <f t="shared" si="14"/>
        <v>285.48468017578205</v>
      </c>
      <c r="L151" s="20">
        <f t="shared" si="15"/>
        <v>1.6590987610092214</v>
      </c>
      <c r="M151" s="20">
        <f t="shared" si="12"/>
        <v>2.2070411731665529</v>
      </c>
      <c r="P151" s="18">
        <f t="shared" si="16"/>
        <v>1.6995111514112264</v>
      </c>
    </row>
    <row r="152" spans="1:16" x14ac:dyDescent="0.15">
      <c r="A152" s="18">
        <v>75.5</v>
      </c>
      <c r="B152" s="18">
        <v>150</v>
      </c>
      <c r="D152">
        <v>721.73474121093795</v>
      </c>
      <c r="E152">
        <v>486.42468261718801</v>
      </c>
      <c r="F152">
        <v>315.76214599609398</v>
      </c>
      <c r="G152">
        <v>314.07443237304699</v>
      </c>
      <c r="I152" s="19">
        <f t="shared" si="13"/>
        <v>405.97259521484398</v>
      </c>
      <c r="J152" s="19">
        <f t="shared" si="13"/>
        <v>172.35025024414102</v>
      </c>
      <c r="K152" s="19">
        <f t="shared" si="14"/>
        <v>285.32742004394527</v>
      </c>
      <c r="L152" s="20">
        <f t="shared" si="15"/>
        <v>1.6555091718159247</v>
      </c>
      <c r="M152" s="20">
        <f t="shared" ref="M152" si="17">L152+ABS($N$2)*A152</f>
        <v>2.2071045333876382</v>
      </c>
      <c r="P152" s="18">
        <f t="shared" si="16"/>
        <v>1.7024307632377598</v>
      </c>
    </row>
    <row r="153" spans="1:16" x14ac:dyDescent="0.15">
      <c r="D153">
        <v>708.28765869140602</v>
      </c>
      <c r="E153">
        <v>482.50769042968801</v>
      </c>
      <c r="F153">
        <v>315.82070922851602</v>
      </c>
      <c r="G153">
        <v>313.91467285156301</v>
      </c>
      <c r="I153" s="19"/>
      <c r="J153" s="19"/>
      <c r="K153" s="19"/>
      <c r="L153" s="20"/>
      <c r="M153" s="20"/>
    </row>
    <row r="154" spans="1:16" x14ac:dyDescent="0.15">
      <c r="D154">
        <v>707.69958496093795</v>
      </c>
      <c r="E154">
        <v>483.30084228515602</v>
      </c>
      <c r="F154">
        <v>314.80526733398398</v>
      </c>
      <c r="G154">
        <v>313.48205566406301</v>
      </c>
      <c r="I154" s="19"/>
      <c r="J154" s="19"/>
      <c r="K154" s="19"/>
      <c r="L154" s="20"/>
      <c r="M154" s="20"/>
    </row>
    <row r="155" spans="1:16" x14ac:dyDescent="0.15">
      <c r="D155">
        <v>705.67767333984398</v>
      </c>
      <c r="E155">
        <v>483.46682739257801</v>
      </c>
      <c r="F155">
        <v>315.10214233398398</v>
      </c>
      <c r="G155">
        <v>313.50476074218801</v>
      </c>
      <c r="I155" s="19"/>
      <c r="J155" s="19"/>
      <c r="K155" s="19"/>
      <c r="L155" s="20"/>
      <c r="M155" s="20"/>
    </row>
    <row r="156" spans="1:16" x14ac:dyDescent="0.15">
      <c r="D156">
        <v>714.50946044921898</v>
      </c>
      <c r="E156">
        <v>487.18402099609398</v>
      </c>
      <c r="F156">
        <v>314.96868896484398</v>
      </c>
      <c r="G156">
        <v>313.52020263671898</v>
      </c>
      <c r="I156" s="19"/>
      <c r="J156" s="19"/>
      <c r="K156" s="19"/>
      <c r="L156" s="20"/>
      <c r="M156" s="20"/>
    </row>
    <row r="157" spans="1:16" x14ac:dyDescent="0.15">
      <c r="D157">
        <v>717.20159912109398</v>
      </c>
      <c r="E157">
        <v>487.6943359375</v>
      </c>
      <c r="F157">
        <v>315.43804931640602</v>
      </c>
      <c r="G157">
        <v>314.14617919921898</v>
      </c>
      <c r="I157" s="19"/>
      <c r="J157" s="19"/>
      <c r="K157" s="19"/>
      <c r="L157" s="20"/>
      <c r="M157" s="20"/>
    </row>
    <row r="158" spans="1:16" x14ac:dyDescent="0.15">
      <c r="D158">
        <v>715.285888671875</v>
      </c>
      <c r="E158">
        <v>487.75143432617199</v>
      </c>
      <c r="F158">
        <v>316.15615844726602</v>
      </c>
      <c r="G158">
        <v>314.38674926757801</v>
      </c>
      <c r="I158" s="19"/>
      <c r="J158" s="19"/>
      <c r="K158" s="19"/>
      <c r="L158" s="20"/>
      <c r="M158" s="20"/>
    </row>
    <row r="159" spans="1:16" x14ac:dyDescent="0.15">
      <c r="D159">
        <v>716.63415527343795</v>
      </c>
      <c r="E159">
        <v>488.06588745117199</v>
      </c>
      <c r="F159">
        <v>315.98046875</v>
      </c>
      <c r="G159">
        <v>314.79846191406301</v>
      </c>
      <c r="I159" s="19"/>
      <c r="J159" s="19"/>
      <c r="K159" s="19"/>
      <c r="L159" s="20"/>
      <c r="M159" s="20"/>
    </row>
    <row r="160" spans="1:16" x14ac:dyDescent="0.15">
      <c r="D160">
        <v>714.97937011718795</v>
      </c>
      <c r="E160">
        <v>487.15985107421898</v>
      </c>
      <c r="F160">
        <v>315.89013671875</v>
      </c>
      <c r="G160">
        <v>314.49206542968801</v>
      </c>
      <c r="I160" s="19"/>
      <c r="J160" s="19"/>
      <c r="K160" s="19"/>
      <c r="L160" s="20"/>
      <c r="M160" s="20"/>
    </row>
    <row r="161" spans="4:13" x14ac:dyDescent="0.15">
      <c r="D161">
        <v>709.92224121093795</v>
      </c>
      <c r="E161">
        <v>487.41061401367199</v>
      </c>
      <c r="F161">
        <v>315.53698730468801</v>
      </c>
      <c r="G161">
        <v>314.41351318359398</v>
      </c>
      <c r="I161" s="19"/>
      <c r="J161" s="19"/>
      <c r="K161" s="19"/>
      <c r="L161" s="20"/>
      <c r="M161" s="20"/>
    </row>
    <row r="162" spans="4:13" x14ac:dyDescent="0.15">
      <c r="D162">
        <v>706.37725830078102</v>
      </c>
      <c r="E162">
        <v>485.53799438476602</v>
      </c>
      <c r="F162">
        <v>315.10531616210898</v>
      </c>
      <c r="G162">
        <v>313.84701538085898</v>
      </c>
      <c r="I162" s="19"/>
      <c r="J162" s="19"/>
      <c r="K162" s="19"/>
      <c r="L162" s="20"/>
      <c r="M162" s="20"/>
    </row>
    <row r="163" spans="4:13" x14ac:dyDescent="0.15">
      <c r="D163">
        <v>707.64556884765602</v>
      </c>
      <c r="E163">
        <v>485.58148193359398</v>
      </c>
      <c r="F163">
        <v>315.23513793945301</v>
      </c>
      <c r="G163">
        <v>313.655029296875</v>
      </c>
      <c r="I163" s="19"/>
      <c r="J163" s="19"/>
      <c r="K163" s="19"/>
      <c r="L163" s="20"/>
      <c r="M163" s="20"/>
    </row>
    <row r="164" spans="4:13" x14ac:dyDescent="0.15">
      <c r="D164">
        <v>714.794921875</v>
      </c>
      <c r="E164">
        <v>489.21081542968801</v>
      </c>
      <c r="F164">
        <v>315.09078979492199</v>
      </c>
      <c r="G164">
        <v>313.49252319335898</v>
      </c>
      <c r="I164" s="19"/>
      <c r="J164" s="19"/>
      <c r="K164" s="19"/>
      <c r="L164" s="20"/>
      <c r="M164" s="20"/>
    </row>
    <row r="165" spans="4:13" x14ac:dyDescent="0.15">
      <c r="D165">
        <v>710.02899169921898</v>
      </c>
      <c r="E165">
        <v>486.66226196289102</v>
      </c>
      <c r="F165">
        <v>315.306396484375</v>
      </c>
      <c r="G165">
        <v>313.71310424804699</v>
      </c>
      <c r="I165" s="19"/>
      <c r="J165" s="19"/>
      <c r="K165" s="19"/>
      <c r="L165" s="20"/>
      <c r="M165" s="20"/>
    </row>
    <row r="166" spans="4:13" x14ac:dyDescent="0.15">
      <c r="D166">
        <v>704.51513671875</v>
      </c>
      <c r="E166">
        <v>483.13922119140602</v>
      </c>
      <c r="F166">
        <v>315.78619384765602</v>
      </c>
      <c r="G166">
        <v>314.53970336914102</v>
      </c>
      <c r="I166" s="19"/>
      <c r="J166" s="19"/>
      <c r="K166" s="19"/>
      <c r="L166" s="20"/>
      <c r="M166" s="20"/>
    </row>
    <row r="167" spans="4:13" x14ac:dyDescent="0.15">
      <c r="D167">
        <v>701.74792480468795</v>
      </c>
      <c r="E167">
        <v>481.70925903320301</v>
      </c>
      <c r="F167">
        <v>316.66909790039102</v>
      </c>
      <c r="G167">
        <v>315.17703247070301</v>
      </c>
      <c r="I167" s="19"/>
      <c r="J167" s="19"/>
      <c r="K167" s="19"/>
      <c r="L167" s="20"/>
      <c r="M167" s="20"/>
    </row>
    <row r="168" spans="4:13" x14ac:dyDescent="0.15">
      <c r="D168">
        <v>702.168212890625</v>
      </c>
      <c r="E168">
        <v>483.11419677734398</v>
      </c>
      <c r="F168">
        <v>315.74127197265602</v>
      </c>
      <c r="G168">
        <v>314.33682250976602</v>
      </c>
      <c r="I168" s="19"/>
      <c r="J168" s="19"/>
      <c r="K168" s="19"/>
      <c r="L168" s="20"/>
      <c r="M168" s="20"/>
    </row>
    <row r="169" spans="4:13" x14ac:dyDescent="0.15">
      <c r="D169">
        <v>699.01446533203102</v>
      </c>
      <c r="E169">
        <v>482.12472534179699</v>
      </c>
      <c r="F169">
        <v>315.34271240234398</v>
      </c>
      <c r="G169">
        <v>314.06854248046898</v>
      </c>
      <c r="I169" s="19"/>
      <c r="J169" s="19"/>
      <c r="K169" s="19"/>
      <c r="L169" s="20"/>
      <c r="M169" s="20"/>
    </row>
    <row r="170" spans="4:13" x14ac:dyDescent="0.15">
      <c r="D170">
        <v>703.73431396484398</v>
      </c>
      <c r="E170">
        <v>483.52041625976602</v>
      </c>
      <c r="F170">
        <v>314.64910888671898</v>
      </c>
      <c r="G170">
        <v>313.42532348632801</v>
      </c>
      <c r="I170" s="19"/>
      <c r="J170" s="19"/>
      <c r="K170" s="19"/>
      <c r="L170" s="20"/>
      <c r="M170" s="20"/>
    </row>
    <row r="171" spans="4:13" x14ac:dyDescent="0.15">
      <c r="D171">
        <v>703.96795654296898</v>
      </c>
      <c r="E171">
        <v>483.37899780273398</v>
      </c>
      <c r="F171">
        <v>315.48162841796898</v>
      </c>
      <c r="G171">
        <v>313.52883911132801</v>
      </c>
      <c r="I171" s="19"/>
      <c r="J171" s="19"/>
      <c r="K171" s="19"/>
      <c r="L171" s="20"/>
      <c r="M171" s="20"/>
    </row>
    <row r="172" spans="4:13" x14ac:dyDescent="0.15">
      <c r="D172">
        <v>695.19104003906295</v>
      </c>
      <c r="E172">
        <v>481.04434204101602</v>
      </c>
      <c r="F172">
        <v>316.11349487304699</v>
      </c>
      <c r="G172">
        <v>314.38900756835898</v>
      </c>
      <c r="I172" s="19"/>
      <c r="J172" s="19"/>
      <c r="K172" s="19"/>
      <c r="L172" s="20"/>
      <c r="M172" s="20"/>
    </row>
    <row r="173" spans="4:13" x14ac:dyDescent="0.15">
      <c r="D173">
        <v>708.88317871093795</v>
      </c>
      <c r="E173">
        <v>486.59375</v>
      </c>
      <c r="F173">
        <v>315.92239379882801</v>
      </c>
      <c r="G173">
        <v>314.17340087890602</v>
      </c>
      <c r="I173" s="19"/>
      <c r="J173" s="19"/>
      <c r="K173" s="19"/>
      <c r="L173" s="20"/>
      <c r="M173" s="20"/>
    </row>
    <row r="174" spans="4:13" x14ac:dyDescent="0.15">
      <c r="D174">
        <v>713.08038330078102</v>
      </c>
      <c r="E174">
        <v>489.17391967773398</v>
      </c>
      <c r="F174">
        <v>316.72900390625</v>
      </c>
      <c r="G174">
        <v>314.88287353515602</v>
      </c>
      <c r="I174" s="19"/>
      <c r="J174" s="19"/>
      <c r="K174" s="19"/>
      <c r="L174" s="20"/>
      <c r="M174" s="20"/>
    </row>
    <row r="175" spans="4:13" x14ac:dyDescent="0.15">
      <c r="D175">
        <v>721.089599609375</v>
      </c>
      <c r="E175">
        <v>492.85025024414102</v>
      </c>
      <c r="F175">
        <v>315.65093994140602</v>
      </c>
      <c r="G175">
        <v>314.36767578125</v>
      </c>
      <c r="I175" s="19"/>
      <c r="J175" s="19"/>
      <c r="K175" s="19"/>
      <c r="L175" s="20"/>
      <c r="M175" s="20"/>
    </row>
    <row r="176" spans="4:13" x14ac:dyDescent="0.15">
      <c r="D176">
        <v>723.32586669921898</v>
      </c>
      <c r="E176">
        <v>494.73034667968801</v>
      </c>
      <c r="F176">
        <v>315.23513793945301</v>
      </c>
      <c r="G176">
        <v>313.65093994140602</v>
      </c>
      <c r="I176" s="19"/>
      <c r="J176" s="19"/>
      <c r="K176" s="19"/>
      <c r="L176" s="20"/>
      <c r="M176" s="20"/>
    </row>
    <row r="177" spans="4:13" x14ac:dyDescent="0.15">
      <c r="D177">
        <v>721.21740722656295</v>
      </c>
      <c r="E177">
        <v>493.12075805664102</v>
      </c>
      <c r="F177">
        <v>315.03857421875</v>
      </c>
      <c r="G177">
        <v>313.21969604492199</v>
      </c>
      <c r="I177" s="19"/>
      <c r="J177" s="19"/>
      <c r="K177" s="19"/>
      <c r="L177" s="20"/>
      <c r="M177" s="20"/>
    </row>
    <row r="178" spans="4:13" x14ac:dyDescent="0.15">
      <c r="D178">
        <v>717.66619873046898</v>
      </c>
      <c r="E178">
        <v>491.09750366210898</v>
      </c>
      <c r="F178">
        <v>315.17794799804699</v>
      </c>
      <c r="G178">
        <v>313.72946166992199</v>
      </c>
      <c r="I178" s="19"/>
      <c r="J178" s="19"/>
      <c r="K178" s="19"/>
      <c r="L178" s="19"/>
    </row>
    <row r="179" spans="4:13" x14ac:dyDescent="0.15">
      <c r="D179">
        <v>711.82562255859398</v>
      </c>
      <c r="E179">
        <v>489.73825073242199</v>
      </c>
      <c r="F179">
        <v>314.88244628906301</v>
      </c>
      <c r="G179">
        <v>313.23922729492199</v>
      </c>
      <c r="I179" s="19"/>
      <c r="J179" s="19"/>
      <c r="K179" s="19"/>
      <c r="L179" s="19"/>
    </row>
    <row r="180" spans="4:13" x14ac:dyDescent="0.15">
      <c r="D180">
        <v>707.70007324218795</v>
      </c>
      <c r="E180">
        <v>487.08432006835898</v>
      </c>
      <c r="F180">
        <v>314.61233520507801</v>
      </c>
      <c r="G180">
        <v>312.990478515625</v>
      </c>
      <c r="I180" s="19"/>
      <c r="J180" s="19"/>
      <c r="K180" s="19"/>
      <c r="L180" s="19"/>
    </row>
    <row r="181" spans="4:13" x14ac:dyDescent="0.15">
      <c r="D181">
        <v>705.685546875</v>
      </c>
      <c r="E181">
        <v>487.1396484375</v>
      </c>
      <c r="F181">
        <v>314.56149291992199</v>
      </c>
      <c r="G181">
        <v>313.37994384765602</v>
      </c>
      <c r="I181" s="19"/>
      <c r="J181" s="19"/>
      <c r="K181" s="19"/>
      <c r="L181" s="19"/>
    </row>
    <row r="182" spans="4:13" x14ac:dyDescent="0.15">
      <c r="D182">
        <v>702.404052734375</v>
      </c>
      <c r="E182">
        <v>485.75274658203102</v>
      </c>
      <c r="F182">
        <v>315.36358642578102</v>
      </c>
      <c r="G182">
        <v>313.619140625</v>
      </c>
      <c r="I182" s="19"/>
      <c r="J182" s="19"/>
      <c r="K182" s="19"/>
      <c r="L182" s="19"/>
    </row>
    <row r="183" spans="4:13" x14ac:dyDescent="0.15">
      <c r="D183">
        <v>694.29510498046898</v>
      </c>
      <c r="E183">
        <v>483.3056640625</v>
      </c>
      <c r="F183">
        <v>315.34725952148398</v>
      </c>
      <c r="G183">
        <v>314.31411743164102</v>
      </c>
      <c r="I183" s="19"/>
      <c r="J183" s="19"/>
      <c r="K183" s="19"/>
      <c r="L183" s="19"/>
    </row>
    <row r="184" spans="4:13" x14ac:dyDescent="0.15">
      <c r="D184">
        <v>696.63372802734398</v>
      </c>
      <c r="E184">
        <v>482.85769653320301</v>
      </c>
      <c r="F184">
        <v>316.064453125</v>
      </c>
      <c r="G184">
        <v>314.48889160156301</v>
      </c>
      <c r="I184" s="19"/>
      <c r="J184" s="19"/>
      <c r="K184" s="19"/>
      <c r="L184" s="19"/>
    </row>
    <row r="185" spans="4:13" x14ac:dyDescent="0.15">
      <c r="D185">
        <v>699.5283203125</v>
      </c>
      <c r="E185">
        <v>483.58584594726602</v>
      </c>
      <c r="F185">
        <v>315.59146118164102</v>
      </c>
      <c r="G185">
        <v>313.92691040039102</v>
      </c>
      <c r="I185" s="19"/>
      <c r="J185" s="19"/>
      <c r="K185" s="19"/>
      <c r="L185" s="19"/>
    </row>
    <row r="186" spans="4:13" x14ac:dyDescent="0.15">
      <c r="D186">
        <v>700.19940185546898</v>
      </c>
      <c r="E186">
        <v>483.51339721679699</v>
      </c>
      <c r="F186">
        <v>315.00363159179699</v>
      </c>
      <c r="G186">
        <v>313.69857788085898</v>
      </c>
      <c r="I186" s="19"/>
      <c r="J186" s="19"/>
      <c r="K186" s="19"/>
      <c r="L186" s="19"/>
    </row>
    <row r="187" spans="4:13" x14ac:dyDescent="0.15">
      <c r="D187">
        <v>702.19061279296898</v>
      </c>
      <c r="E187">
        <v>484.96881103515602</v>
      </c>
      <c r="F187">
        <v>315.17520141601602</v>
      </c>
      <c r="G187">
        <v>313.91693115234398</v>
      </c>
      <c r="I187" s="19"/>
      <c r="J187" s="19"/>
      <c r="K187" s="19"/>
      <c r="L187" s="19"/>
    </row>
    <row r="188" spans="4:13" x14ac:dyDescent="0.15">
      <c r="D188">
        <v>697.65875244140602</v>
      </c>
      <c r="E188">
        <v>484.526123046875</v>
      </c>
      <c r="F188">
        <v>314.99136352539102</v>
      </c>
      <c r="G188">
        <v>313.42169189453102</v>
      </c>
      <c r="I188" s="19"/>
      <c r="J188" s="19"/>
      <c r="K188" s="19"/>
      <c r="L188" s="19"/>
    </row>
    <row r="189" spans="4:13" x14ac:dyDescent="0.15">
      <c r="D189">
        <v>690.561279296875</v>
      </c>
      <c r="E189">
        <v>481.4716796875</v>
      </c>
      <c r="F189">
        <v>314.77304077148398</v>
      </c>
      <c r="G189">
        <v>313.43713378906301</v>
      </c>
      <c r="I189" s="19"/>
      <c r="J189" s="19"/>
      <c r="K189" s="19"/>
      <c r="L189" s="19"/>
    </row>
    <row r="190" spans="4:13" x14ac:dyDescent="0.15">
      <c r="I190" s="19"/>
      <c r="J190" s="19"/>
      <c r="K190" s="19"/>
      <c r="L190" s="19"/>
    </row>
    <row r="191" spans="4:13" x14ac:dyDescent="0.15">
      <c r="I191" s="19"/>
      <c r="J191" s="19"/>
      <c r="K191" s="19"/>
      <c r="L191" s="19"/>
    </row>
    <row r="192" spans="4:13" x14ac:dyDescent="0.15">
      <c r="I192" s="19"/>
      <c r="J192" s="19"/>
      <c r="K192" s="19"/>
      <c r="L192" s="19"/>
    </row>
    <row r="193" spans="9:12" x14ac:dyDescent="0.15">
      <c r="I193" s="19"/>
      <c r="J193" s="19"/>
      <c r="K193" s="19"/>
      <c r="L193" s="19"/>
    </row>
    <row r="194" spans="9:12" x14ac:dyDescent="0.15">
      <c r="I194" s="19"/>
      <c r="J194" s="19"/>
      <c r="K194" s="19"/>
      <c r="L194" s="19"/>
    </row>
    <row r="195" spans="9:12" x14ac:dyDescent="0.15">
      <c r="I195" s="19"/>
      <c r="J195" s="19"/>
      <c r="K195" s="19"/>
      <c r="L195" s="19"/>
    </row>
    <row r="196" spans="9:12" x14ac:dyDescent="0.15">
      <c r="I196" s="19"/>
      <c r="J196" s="19"/>
      <c r="K196" s="19"/>
      <c r="L196" s="19"/>
    </row>
    <row r="197" spans="9:12" x14ac:dyDescent="0.15">
      <c r="I197" s="19"/>
      <c r="J197" s="19"/>
      <c r="K197" s="19"/>
      <c r="L197" s="19"/>
    </row>
    <row r="198" spans="9:12" x14ac:dyDescent="0.15">
      <c r="I198" s="19"/>
      <c r="J198" s="19"/>
      <c r="K198" s="19"/>
      <c r="L198" s="19"/>
    </row>
    <row r="199" spans="9:12" x14ac:dyDescent="0.15">
      <c r="I199" s="19"/>
      <c r="J199" s="19"/>
      <c r="K199" s="19"/>
      <c r="L199" s="19"/>
    </row>
    <row r="200" spans="9:12" x14ac:dyDescent="0.15">
      <c r="I200" s="19"/>
      <c r="J200" s="19"/>
      <c r="K200" s="19"/>
      <c r="L200" s="19"/>
    </row>
    <row r="201" spans="9:12" x14ac:dyDescent="0.15">
      <c r="I201" s="19"/>
      <c r="J201" s="19"/>
      <c r="K201" s="19"/>
      <c r="L201" s="19"/>
    </row>
    <row r="202" spans="9:12" x14ac:dyDescent="0.15">
      <c r="I202" s="19"/>
      <c r="J202" s="19"/>
      <c r="K202" s="19"/>
      <c r="L202" s="19"/>
    </row>
    <row r="203" spans="9:12" x14ac:dyDescent="0.15">
      <c r="I203" s="19"/>
      <c r="J203" s="19"/>
      <c r="K203" s="19"/>
      <c r="L203" s="19"/>
    </row>
    <row r="204" spans="9:12" x14ac:dyDescent="0.15">
      <c r="I204" s="19"/>
      <c r="J204" s="19"/>
      <c r="K204" s="19"/>
      <c r="L204" s="19"/>
    </row>
    <row r="205" spans="9:12" x14ac:dyDescent="0.15">
      <c r="I205" s="19"/>
      <c r="J205" s="19"/>
      <c r="K205" s="19"/>
      <c r="L205" s="19"/>
    </row>
    <row r="206" spans="9:12" x14ac:dyDescent="0.15">
      <c r="I206" s="19"/>
      <c r="J206" s="19"/>
      <c r="K206" s="19"/>
      <c r="L206" s="19"/>
    </row>
    <row r="207" spans="9:12" x14ac:dyDescent="0.15">
      <c r="I207" s="19"/>
      <c r="J207" s="19"/>
      <c r="K207" s="19"/>
      <c r="L207" s="19"/>
    </row>
    <row r="208" spans="9:12" x14ac:dyDescent="0.15">
      <c r="I208" s="19"/>
      <c r="J208" s="19"/>
      <c r="K208" s="19"/>
      <c r="L208" s="19"/>
    </row>
    <row r="209" spans="9:12" x14ac:dyDescent="0.15">
      <c r="I209" s="19"/>
      <c r="J209" s="19"/>
      <c r="K209" s="19"/>
      <c r="L209" s="19"/>
    </row>
    <row r="210" spans="9:12" x14ac:dyDescent="0.15">
      <c r="I210" s="19"/>
      <c r="J210" s="19"/>
      <c r="K210" s="19"/>
      <c r="L210" s="19"/>
    </row>
    <row r="211" spans="9:12" x14ac:dyDescent="0.15">
      <c r="I211" s="19"/>
      <c r="J211" s="19"/>
      <c r="K211" s="19"/>
      <c r="L211" s="19"/>
    </row>
    <row r="212" spans="9:12" x14ac:dyDescent="0.15">
      <c r="I212" s="19"/>
      <c r="J212" s="19"/>
      <c r="K212" s="19"/>
      <c r="L212" s="19"/>
    </row>
    <row r="213" spans="9:12" x14ac:dyDescent="0.15">
      <c r="I213" s="19"/>
      <c r="J213" s="19"/>
      <c r="K213" s="19"/>
      <c r="L213" s="19"/>
    </row>
    <row r="214" spans="9:12" x14ac:dyDescent="0.15">
      <c r="I214" s="19"/>
      <c r="J214" s="19"/>
      <c r="K214" s="19"/>
      <c r="L214" s="19"/>
    </row>
    <row r="215" spans="9:12" x14ac:dyDescent="0.15">
      <c r="I215" s="19"/>
      <c r="J215" s="19"/>
      <c r="K215" s="19"/>
      <c r="L215" s="19"/>
    </row>
    <row r="216" spans="9:12" x14ac:dyDescent="0.15">
      <c r="I216" s="19"/>
      <c r="J216" s="19"/>
      <c r="K216" s="19"/>
      <c r="L216" s="19"/>
    </row>
    <row r="217" spans="9:12" x14ac:dyDescent="0.15">
      <c r="I217" s="19"/>
      <c r="J217" s="19"/>
      <c r="K217" s="19"/>
      <c r="L217" s="19"/>
    </row>
    <row r="218" spans="9:12" x14ac:dyDescent="0.15">
      <c r="I218" s="19"/>
      <c r="J218" s="19"/>
      <c r="K218" s="19"/>
      <c r="L218" s="19"/>
    </row>
    <row r="219" spans="9:12" x14ac:dyDescent="0.15">
      <c r="I219" s="19"/>
      <c r="J219" s="19"/>
      <c r="K219" s="19"/>
      <c r="L219" s="19"/>
    </row>
    <row r="220" spans="9:12" x14ac:dyDescent="0.15">
      <c r="I220" s="19"/>
      <c r="J220" s="19"/>
      <c r="K220" s="19"/>
      <c r="L220" s="19"/>
    </row>
    <row r="221" spans="9:12" x14ac:dyDescent="0.15">
      <c r="I221" s="19"/>
      <c r="J221" s="19"/>
      <c r="K221" s="19"/>
      <c r="L221" s="19"/>
    </row>
    <row r="222" spans="9:12" x14ac:dyDescent="0.15">
      <c r="I222" s="19"/>
      <c r="J222" s="19"/>
      <c r="K222" s="19"/>
      <c r="L222" s="19"/>
    </row>
    <row r="223" spans="9:12" x14ac:dyDescent="0.15">
      <c r="I223" s="19"/>
      <c r="J223" s="19"/>
      <c r="K223" s="19"/>
      <c r="L223" s="19"/>
    </row>
    <row r="224" spans="9:12" x14ac:dyDescent="0.15">
      <c r="I224" s="19"/>
      <c r="J224" s="19"/>
      <c r="K224" s="19"/>
      <c r="L224" s="19"/>
    </row>
    <row r="225" spans="9:12" x14ac:dyDescent="0.15">
      <c r="I225" s="19"/>
      <c r="J225" s="19"/>
      <c r="K225" s="19"/>
      <c r="L225" s="19"/>
    </row>
    <row r="226" spans="9:12" x14ac:dyDescent="0.15">
      <c r="I226" s="19"/>
      <c r="J226" s="19"/>
      <c r="K226" s="19"/>
      <c r="L226" s="19"/>
    </row>
    <row r="227" spans="9:12" x14ac:dyDescent="0.15">
      <c r="I227" s="19"/>
      <c r="J227" s="19"/>
      <c r="K227" s="19"/>
      <c r="L227" s="19"/>
    </row>
    <row r="228" spans="9:12" x14ac:dyDescent="0.15">
      <c r="I228" s="19"/>
      <c r="J228" s="19"/>
      <c r="K228" s="19"/>
      <c r="L228" s="19"/>
    </row>
    <row r="229" spans="9:12" x14ac:dyDescent="0.15">
      <c r="I229" s="19"/>
      <c r="J229" s="19"/>
      <c r="K229" s="19"/>
      <c r="L229" s="19"/>
    </row>
    <row r="230" spans="9:12" x14ac:dyDescent="0.15">
      <c r="I230" s="19"/>
      <c r="J230" s="19"/>
      <c r="K230" s="19"/>
      <c r="L230" s="19"/>
    </row>
    <row r="231" spans="9:12" x14ac:dyDescent="0.15">
      <c r="I231" s="19"/>
      <c r="J231" s="19"/>
      <c r="K231" s="19"/>
      <c r="L231" s="19"/>
    </row>
    <row r="232" spans="9:12" x14ac:dyDescent="0.15">
      <c r="I232" s="19"/>
      <c r="J232" s="19"/>
      <c r="K232" s="19"/>
      <c r="L232" s="19"/>
    </row>
    <row r="233" spans="9:12" x14ac:dyDescent="0.15">
      <c r="I233" s="19"/>
      <c r="J233" s="19"/>
      <c r="K233" s="19"/>
      <c r="L233" s="19"/>
    </row>
    <row r="234" spans="9:12" x14ac:dyDescent="0.15">
      <c r="I234" s="19"/>
      <c r="J234" s="19"/>
      <c r="K234" s="19"/>
      <c r="L234" s="19"/>
    </row>
    <row r="235" spans="9:12" x14ac:dyDescent="0.15">
      <c r="I235" s="19"/>
      <c r="J235" s="19"/>
      <c r="K235" s="19"/>
      <c r="L235" s="19"/>
    </row>
    <row r="236" spans="9:12" x14ac:dyDescent="0.15">
      <c r="I236" s="19"/>
      <c r="J236" s="19"/>
      <c r="K236" s="19"/>
      <c r="L236" s="19"/>
    </row>
    <row r="237" spans="9:12" x14ac:dyDescent="0.15">
      <c r="I237" s="19"/>
      <c r="J237" s="19"/>
      <c r="K237" s="19"/>
      <c r="L237" s="19"/>
    </row>
    <row r="238" spans="9:12" x14ac:dyDescent="0.15">
      <c r="I238" s="19"/>
      <c r="J238" s="19"/>
      <c r="K238" s="19"/>
      <c r="L238" s="19"/>
    </row>
    <row r="239" spans="9:12" x14ac:dyDescent="0.15">
      <c r="I239" s="19"/>
      <c r="J239" s="19"/>
      <c r="K239" s="19"/>
      <c r="L239" s="19"/>
    </row>
    <row r="240" spans="9:12" x14ac:dyDescent="0.15">
      <c r="I240" s="19"/>
      <c r="J240" s="19"/>
      <c r="K240" s="19"/>
      <c r="L240" s="19"/>
    </row>
    <row r="241" spans="9:12" x14ac:dyDescent="0.15">
      <c r="I241" s="19"/>
      <c r="J241" s="19"/>
      <c r="K241" s="19"/>
      <c r="L241" s="19"/>
    </row>
    <row r="242" spans="9:12" x14ac:dyDescent="0.15">
      <c r="I242" s="19"/>
      <c r="J242" s="19"/>
      <c r="K242" s="19"/>
      <c r="L242" s="19"/>
    </row>
    <row r="243" spans="9:12" x14ac:dyDescent="0.15">
      <c r="I243" s="19"/>
      <c r="J243" s="19"/>
      <c r="K243" s="19"/>
      <c r="L243" s="19"/>
    </row>
    <row r="244" spans="9:12" x14ac:dyDescent="0.15">
      <c r="I244" s="19"/>
      <c r="J244" s="19"/>
      <c r="K244" s="19"/>
      <c r="L244" s="19"/>
    </row>
    <row r="245" spans="9:12" x14ac:dyDescent="0.15">
      <c r="I245" s="19"/>
      <c r="J245" s="19"/>
      <c r="K245" s="19"/>
      <c r="L245" s="19"/>
    </row>
    <row r="246" spans="9:12" x14ac:dyDescent="0.15">
      <c r="I246" s="19"/>
      <c r="J246" s="19"/>
      <c r="K246" s="19"/>
      <c r="L246" s="19"/>
    </row>
    <row r="247" spans="9:12" x14ac:dyDescent="0.15">
      <c r="I247" s="19"/>
      <c r="J247" s="19"/>
      <c r="K247" s="19"/>
      <c r="L247" s="19"/>
    </row>
    <row r="248" spans="9:12" x14ac:dyDescent="0.15">
      <c r="I248" s="19"/>
      <c r="J248" s="19"/>
      <c r="K248" s="19"/>
      <c r="L248" s="19"/>
    </row>
    <row r="249" spans="9:12" x14ac:dyDescent="0.15">
      <c r="I249" s="19"/>
      <c r="J249" s="19"/>
      <c r="K249" s="19"/>
      <c r="L249" s="19"/>
    </row>
    <row r="250" spans="9:12" x14ac:dyDescent="0.15">
      <c r="I250" s="19"/>
      <c r="J250" s="19"/>
      <c r="K250" s="19"/>
      <c r="L250" s="19"/>
    </row>
    <row r="251" spans="9:12" x14ac:dyDescent="0.15">
      <c r="I251" s="19"/>
      <c r="J251" s="19"/>
      <c r="K251" s="19"/>
      <c r="L251" s="19"/>
    </row>
    <row r="252" spans="9:12" x14ac:dyDescent="0.15">
      <c r="I252" s="19"/>
      <c r="J252" s="19"/>
      <c r="K252" s="19"/>
      <c r="L252" s="19"/>
    </row>
    <row r="253" spans="9:12" x14ac:dyDescent="0.15">
      <c r="I253" s="19"/>
      <c r="J253" s="19"/>
      <c r="K253" s="19"/>
      <c r="L253" s="19"/>
    </row>
    <row r="254" spans="9:12" x14ac:dyDescent="0.15">
      <c r="I254" s="19"/>
      <c r="J254" s="19"/>
      <c r="K254" s="19"/>
      <c r="L254" s="19"/>
    </row>
    <row r="255" spans="9:12" x14ac:dyDescent="0.15">
      <c r="I255" s="19"/>
      <c r="J255" s="19"/>
      <c r="K255" s="19"/>
      <c r="L255" s="19"/>
    </row>
    <row r="256" spans="9:12" x14ac:dyDescent="0.15">
      <c r="I256" s="19"/>
      <c r="J256" s="19"/>
      <c r="K256" s="19"/>
      <c r="L256" s="19"/>
    </row>
    <row r="257" spans="9:12" x14ac:dyDescent="0.15">
      <c r="I257" s="19"/>
      <c r="J257" s="19"/>
      <c r="K257" s="19"/>
      <c r="L257" s="19"/>
    </row>
    <row r="258" spans="9:12" x14ac:dyDescent="0.15">
      <c r="I258" s="19"/>
      <c r="J258" s="19"/>
      <c r="K258" s="19"/>
      <c r="L258" s="19"/>
    </row>
    <row r="259" spans="9:12" x14ac:dyDescent="0.15">
      <c r="I259" s="19"/>
      <c r="J259" s="19"/>
      <c r="K259" s="19"/>
      <c r="L259" s="19"/>
    </row>
    <row r="260" spans="9:12" x14ac:dyDescent="0.15">
      <c r="I260" s="19"/>
      <c r="J260" s="19"/>
      <c r="K260" s="19"/>
      <c r="L260" s="19"/>
    </row>
    <row r="261" spans="9:12" x14ac:dyDescent="0.15">
      <c r="I261" s="19"/>
      <c r="J261" s="19"/>
      <c r="K261" s="19"/>
      <c r="L261" s="19"/>
    </row>
    <row r="262" spans="9:12" x14ac:dyDescent="0.15">
      <c r="I262" s="19"/>
      <c r="J262" s="19"/>
      <c r="K262" s="19"/>
      <c r="L262" s="19"/>
    </row>
    <row r="263" spans="9:12" x14ac:dyDescent="0.15">
      <c r="I263" s="19"/>
      <c r="J263" s="19"/>
      <c r="K263" s="19"/>
      <c r="L263" s="19"/>
    </row>
    <row r="264" spans="9:12" x14ac:dyDescent="0.15">
      <c r="I264" s="19"/>
      <c r="J264" s="19"/>
      <c r="K264" s="19"/>
      <c r="L264" s="19"/>
    </row>
    <row r="265" spans="9:12" x14ac:dyDescent="0.15">
      <c r="I265" s="19"/>
      <c r="J265" s="19"/>
      <c r="K265" s="19"/>
      <c r="L265" s="19"/>
    </row>
    <row r="266" spans="9:12" x14ac:dyDescent="0.15">
      <c r="I266" s="19"/>
      <c r="J266" s="19"/>
      <c r="K266" s="19"/>
      <c r="L266" s="19"/>
    </row>
    <row r="267" spans="9:12" x14ac:dyDescent="0.15">
      <c r="I267" s="19"/>
      <c r="J267" s="19"/>
      <c r="K267" s="19"/>
      <c r="L267" s="19"/>
    </row>
    <row r="268" spans="9:12" x14ac:dyDescent="0.15">
      <c r="I268" s="19"/>
      <c r="J268" s="19"/>
      <c r="K268" s="19"/>
      <c r="L268" s="19"/>
    </row>
    <row r="269" spans="9:12" x14ac:dyDescent="0.15">
      <c r="I269" s="19"/>
      <c r="J269" s="19"/>
      <c r="K269" s="19"/>
      <c r="L269" s="19"/>
    </row>
    <row r="270" spans="9:12" x14ac:dyDescent="0.15">
      <c r="I270" s="19"/>
      <c r="J270" s="19"/>
      <c r="K270" s="19"/>
      <c r="L270" s="19"/>
    </row>
    <row r="271" spans="9:12" x14ac:dyDescent="0.15">
      <c r="I271" s="19"/>
      <c r="J271" s="19"/>
      <c r="K271" s="19"/>
      <c r="L271" s="19"/>
    </row>
    <row r="272" spans="9:12" x14ac:dyDescent="0.15">
      <c r="I272" s="19"/>
      <c r="J272" s="19"/>
      <c r="K272" s="19"/>
      <c r="L272" s="19"/>
    </row>
    <row r="273" spans="9:12" x14ac:dyDescent="0.15">
      <c r="I273" s="19"/>
      <c r="J273" s="19"/>
      <c r="K273" s="19"/>
      <c r="L273" s="19"/>
    </row>
    <row r="274" spans="9:12" x14ac:dyDescent="0.15">
      <c r="I274" s="19"/>
      <c r="J274" s="19"/>
      <c r="K274" s="19"/>
      <c r="L274" s="19"/>
    </row>
    <row r="275" spans="9:12" x14ac:dyDescent="0.15">
      <c r="I275" s="19"/>
      <c r="J275" s="19"/>
      <c r="K275" s="19"/>
      <c r="L275" s="19"/>
    </row>
    <row r="276" spans="9:12" x14ac:dyDescent="0.15">
      <c r="I276" s="19"/>
      <c r="J276" s="19"/>
      <c r="K276" s="19"/>
      <c r="L276" s="19"/>
    </row>
    <row r="277" spans="9:12" x14ac:dyDescent="0.15">
      <c r="I277" s="19"/>
      <c r="J277" s="19"/>
      <c r="K277" s="19"/>
      <c r="L277" s="19"/>
    </row>
    <row r="278" spans="9:12" x14ac:dyDescent="0.15">
      <c r="I278" s="19"/>
      <c r="J278" s="19"/>
      <c r="K278" s="19"/>
      <c r="L278" s="19"/>
    </row>
    <row r="279" spans="9:12" x14ac:dyDescent="0.15">
      <c r="I279" s="19"/>
      <c r="J279" s="19"/>
      <c r="K279" s="19"/>
      <c r="L279" s="19"/>
    </row>
    <row r="280" spans="9:12" x14ac:dyDescent="0.15">
      <c r="I280" s="19"/>
      <c r="J280" s="19"/>
      <c r="K280" s="19"/>
      <c r="L280" s="19"/>
    </row>
    <row r="281" spans="9:12" x14ac:dyDescent="0.15">
      <c r="I281" s="19"/>
      <c r="J281" s="19"/>
      <c r="K281" s="19"/>
      <c r="L281" s="19"/>
    </row>
    <row r="282" spans="9:12" x14ac:dyDescent="0.15">
      <c r="I282" s="19"/>
      <c r="J282" s="19"/>
      <c r="K282" s="19"/>
      <c r="L282" s="19"/>
    </row>
    <row r="283" spans="9:12" x14ac:dyDescent="0.15">
      <c r="I283" s="19"/>
      <c r="J283" s="19"/>
      <c r="K283" s="19"/>
      <c r="L283" s="19"/>
    </row>
    <row r="284" spans="9:12" x14ac:dyDescent="0.15">
      <c r="I284" s="19"/>
      <c r="J284" s="19"/>
      <c r="K284" s="19"/>
      <c r="L284" s="19"/>
    </row>
    <row r="285" spans="9:12" x14ac:dyDescent="0.15">
      <c r="I285" s="19"/>
      <c r="J285" s="19"/>
      <c r="K285" s="19"/>
      <c r="L285" s="19"/>
    </row>
    <row r="286" spans="9:12" x14ac:dyDescent="0.15">
      <c r="I286" s="19"/>
      <c r="J286" s="19"/>
      <c r="K286" s="19"/>
      <c r="L286" s="19"/>
    </row>
    <row r="287" spans="9:12" x14ac:dyDescent="0.15">
      <c r="I287" s="19"/>
      <c r="J287" s="19"/>
      <c r="K287" s="19"/>
      <c r="L287" s="19"/>
    </row>
    <row r="288" spans="9:12" x14ac:dyDescent="0.15">
      <c r="I288" s="19"/>
      <c r="J288" s="19"/>
      <c r="K288" s="19"/>
      <c r="L288" s="19"/>
    </row>
    <row r="289" spans="9:12" x14ac:dyDescent="0.15">
      <c r="I289" s="19"/>
      <c r="J289" s="19"/>
      <c r="K289" s="19"/>
      <c r="L289" s="19"/>
    </row>
    <row r="290" spans="9:12" x14ac:dyDescent="0.15">
      <c r="I290" s="19"/>
      <c r="J290" s="19"/>
      <c r="K290" s="19"/>
      <c r="L290" s="19"/>
    </row>
    <row r="291" spans="9:12" x14ac:dyDescent="0.15">
      <c r="I291" s="19"/>
      <c r="J291" s="19"/>
      <c r="K291" s="19"/>
      <c r="L291" s="19"/>
    </row>
    <row r="292" spans="9:12" x14ac:dyDescent="0.15">
      <c r="I292" s="19"/>
      <c r="J292" s="19"/>
      <c r="K292" s="19"/>
      <c r="L292" s="19"/>
    </row>
    <row r="293" spans="9:12" x14ac:dyDescent="0.15">
      <c r="I293" s="19"/>
      <c r="J293" s="19"/>
      <c r="K293" s="19"/>
      <c r="L293" s="19"/>
    </row>
    <row r="294" spans="9:12" x14ac:dyDescent="0.15">
      <c r="I294" s="19"/>
      <c r="J294" s="19"/>
      <c r="K294" s="19"/>
      <c r="L294" s="19"/>
    </row>
    <row r="295" spans="9:12" x14ac:dyDescent="0.15">
      <c r="I295" s="19"/>
      <c r="J295" s="19"/>
      <c r="K295" s="19"/>
      <c r="L295" s="19"/>
    </row>
    <row r="296" spans="9:12" x14ac:dyDescent="0.15">
      <c r="I296" s="19"/>
      <c r="J296" s="19"/>
      <c r="K296" s="19"/>
      <c r="L296" s="19"/>
    </row>
    <row r="297" spans="9:12" x14ac:dyDescent="0.15">
      <c r="I297" s="19"/>
      <c r="J297" s="19"/>
      <c r="K297" s="19"/>
      <c r="L297" s="19"/>
    </row>
    <row r="298" spans="9:12" x14ac:dyDescent="0.15">
      <c r="I298" s="19"/>
      <c r="J298" s="19"/>
      <c r="K298" s="19"/>
      <c r="L298" s="19"/>
    </row>
    <row r="299" spans="9:12" x14ac:dyDescent="0.15">
      <c r="I299" s="19"/>
      <c r="J299" s="19"/>
      <c r="K299" s="19"/>
      <c r="L299" s="19"/>
    </row>
    <row r="300" spans="9:12" x14ac:dyDescent="0.15">
      <c r="I300" s="19"/>
      <c r="J300" s="19"/>
      <c r="K300" s="19"/>
      <c r="L300" s="19"/>
    </row>
    <row r="301" spans="9:12" x14ac:dyDescent="0.15">
      <c r="I301" s="19"/>
      <c r="J301" s="19"/>
      <c r="K301" s="19"/>
      <c r="L301" s="19"/>
    </row>
    <row r="302" spans="9:12" x14ac:dyDescent="0.15">
      <c r="I302" s="19"/>
      <c r="J302" s="19"/>
      <c r="K302" s="19"/>
      <c r="L302" s="19"/>
    </row>
    <row r="303" spans="9:12" x14ac:dyDescent="0.15">
      <c r="I303" s="19"/>
      <c r="J303" s="19"/>
      <c r="K303" s="19"/>
      <c r="L303" s="19"/>
    </row>
    <row r="304" spans="9:12" x14ac:dyDescent="0.15">
      <c r="I304" s="19"/>
      <c r="J304" s="19"/>
      <c r="K304" s="19"/>
      <c r="L304" s="19"/>
    </row>
    <row r="305" spans="9:12" x14ac:dyDescent="0.15">
      <c r="I305" s="19"/>
      <c r="J305" s="19"/>
      <c r="K305" s="19"/>
      <c r="L305" s="19"/>
    </row>
    <row r="306" spans="9:12" x14ac:dyDescent="0.15">
      <c r="I306" s="19"/>
      <c r="J306" s="19"/>
      <c r="K306" s="19"/>
      <c r="L306" s="19"/>
    </row>
    <row r="307" spans="9:12" x14ac:dyDescent="0.15">
      <c r="I307" s="19"/>
      <c r="J307" s="19"/>
      <c r="K307" s="19"/>
      <c r="L307" s="19"/>
    </row>
    <row r="308" spans="9:12" x14ac:dyDescent="0.15">
      <c r="I308" s="19"/>
      <c r="J308" s="19"/>
      <c r="K308" s="19"/>
      <c r="L308" s="19"/>
    </row>
    <row r="309" spans="9:12" x14ac:dyDescent="0.15">
      <c r="I309" s="19"/>
      <c r="J309" s="19"/>
      <c r="K309" s="19"/>
      <c r="L309" s="19"/>
    </row>
    <row r="310" spans="9:12" x14ac:dyDescent="0.15">
      <c r="I310" s="19"/>
      <c r="J310" s="19"/>
      <c r="K310" s="19"/>
      <c r="L310" s="19"/>
    </row>
    <row r="311" spans="9:12" x14ac:dyDescent="0.15">
      <c r="I311" s="19"/>
      <c r="J311" s="19"/>
      <c r="K311" s="19"/>
      <c r="L311" s="19"/>
    </row>
    <row r="312" spans="9:12" x14ac:dyDescent="0.15">
      <c r="I312" s="19"/>
      <c r="J312" s="19"/>
      <c r="K312" s="19"/>
      <c r="L312" s="19"/>
    </row>
    <row r="313" spans="9:12" x14ac:dyDescent="0.15">
      <c r="I313" s="19"/>
      <c r="J313" s="19"/>
      <c r="K313" s="19"/>
      <c r="L313" s="19"/>
    </row>
    <row r="314" spans="9:12" x14ac:dyDescent="0.15">
      <c r="I314" s="19"/>
      <c r="J314" s="19"/>
      <c r="K314" s="19"/>
      <c r="L314" s="19"/>
    </row>
    <row r="315" spans="9:12" x14ac:dyDescent="0.15">
      <c r="I315" s="19"/>
      <c r="J315" s="19"/>
      <c r="K315" s="19"/>
      <c r="L315" s="19"/>
    </row>
    <row r="316" spans="9:12" x14ac:dyDescent="0.15">
      <c r="I316" s="19"/>
      <c r="J316" s="19"/>
      <c r="K316" s="19"/>
      <c r="L316" s="19"/>
    </row>
    <row r="317" spans="9:12" x14ac:dyDescent="0.15">
      <c r="I317" s="19"/>
      <c r="J317" s="19"/>
      <c r="K317" s="19"/>
      <c r="L317" s="19"/>
    </row>
    <row r="318" spans="9:12" x14ac:dyDescent="0.15">
      <c r="I318" s="19"/>
      <c r="J318" s="19"/>
      <c r="K318" s="19"/>
      <c r="L318" s="19"/>
    </row>
    <row r="319" spans="9:12" x14ac:dyDescent="0.15">
      <c r="I319" s="19"/>
      <c r="J319" s="19"/>
      <c r="K319" s="19"/>
      <c r="L319" s="19"/>
    </row>
    <row r="320" spans="9:12" x14ac:dyDescent="0.15">
      <c r="I320" s="19"/>
      <c r="J320" s="19"/>
      <c r="K320" s="19"/>
      <c r="L320" s="19"/>
    </row>
    <row r="321" spans="9:12" x14ac:dyDescent="0.15">
      <c r="I321" s="19"/>
      <c r="J321" s="19"/>
      <c r="K321" s="19"/>
      <c r="L321" s="19"/>
    </row>
    <row r="322" spans="9:12" x14ac:dyDescent="0.15">
      <c r="I322" s="19"/>
      <c r="J322" s="19"/>
      <c r="K322" s="19"/>
      <c r="L322" s="19"/>
    </row>
    <row r="323" spans="9:12" x14ac:dyDescent="0.15">
      <c r="I323" s="19"/>
      <c r="J323" s="19"/>
      <c r="K323" s="19"/>
      <c r="L323" s="19"/>
    </row>
    <row r="324" spans="9:12" x14ac:dyDescent="0.15">
      <c r="I324" s="19"/>
      <c r="J324" s="19"/>
      <c r="K324" s="19"/>
      <c r="L324" s="19"/>
    </row>
    <row r="325" spans="9:12" x14ac:dyDescent="0.15">
      <c r="I325" s="19"/>
      <c r="J325" s="19"/>
      <c r="K325" s="19"/>
      <c r="L325" s="19"/>
    </row>
    <row r="326" spans="9:12" x14ac:dyDescent="0.15">
      <c r="I326" s="19"/>
      <c r="J326" s="19"/>
      <c r="K326" s="19"/>
      <c r="L326" s="19"/>
    </row>
    <row r="327" spans="9:12" x14ac:dyDescent="0.15">
      <c r="I327" s="19"/>
      <c r="J327" s="19"/>
      <c r="K327" s="19"/>
      <c r="L327" s="19"/>
    </row>
    <row r="328" spans="9:12" x14ac:dyDescent="0.15">
      <c r="I328" s="19"/>
      <c r="J328" s="19"/>
      <c r="K328" s="19"/>
      <c r="L328" s="19"/>
    </row>
    <row r="329" spans="9:12" x14ac:dyDescent="0.15">
      <c r="I329" s="19"/>
      <c r="J329" s="19"/>
      <c r="K329" s="19"/>
      <c r="L329" s="19"/>
    </row>
    <row r="330" spans="9:12" x14ac:dyDescent="0.15">
      <c r="I330" s="19"/>
      <c r="J330" s="19"/>
      <c r="K330" s="19"/>
      <c r="L330" s="19"/>
    </row>
    <row r="331" spans="9:12" x14ac:dyDescent="0.15">
      <c r="I331" s="19"/>
      <c r="J331" s="19"/>
      <c r="K331" s="19"/>
      <c r="L331" s="19"/>
    </row>
    <row r="332" spans="9:12" x14ac:dyDescent="0.15">
      <c r="I332" s="19"/>
      <c r="J332" s="19"/>
      <c r="K332" s="19"/>
      <c r="L332" s="19"/>
    </row>
    <row r="333" spans="9:12" x14ac:dyDescent="0.15">
      <c r="I333" s="19"/>
      <c r="J333" s="19"/>
      <c r="K333" s="19"/>
      <c r="L333" s="19"/>
    </row>
    <row r="334" spans="9:12" x14ac:dyDescent="0.15">
      <c r="I334" s="19"/>
      <c r="J334" s="19"/>
      <c r="K334" s="19"/>
      <c r="L334" s="19"/>
    </row>
    <row r="335" spans="9:12" x14ac:dyDescent="0.15">
      <c r="I335" s="19"/>
      <c r="J335" s="19"/>
      <c r="K335" s="19"/>
      <c r="L335" s="19"/>
    </row>
    <row r="336" spans="9:12" x14ac:dyDescent="0.15">
      <c r="I336" s="19"/>
      <c r="J336" s="19"/>
      <c r="K336" s="19"/>
      <c r="L336" s="19"/>
    </row>
    <row r="337" spans="9:12" x14ac:dyDescent="0.15">
      <c r="I337" s="19"/>
      <c r="J337" s="19"/>
      <c r="K337" s="19"/>
      <c r="L337" s="19"/>
    </row>
    <row r="338" spans="9:12" x14ac:dyDescent="0.15">
      <c r="I338" s="19"/>
      <c r="J338" s="19"/>
      <c r="K338" s="19"/>
      <c r="L338" s="19"/>
    </row>
    <row r="339" spans="9:12" x14ac:dyDescent="0.15">
      <c r="I339" s="19"/>
      <c r="J339" s="19"/>
      <c r="K339" s="19"/>
      <c r="L339" s="19"/>
    </row>
    <row r="340" spans="9:12" x14ac:dyDescent="0.15">
      <c r="I340" s="19"/>
      <c r="J340" s="19"/>
      <c r="K340" s="19"/>
      <c r="L340" s="19"/>
    </row>
    <row r="341" spans="9:12" x14ac:dyDescent="0.15">
      <c r="I341" s="19"/>
      <c r="J341" s="19"/>
      <c r="K341" s="19"/>
      <c r="L341" s="19"/>
    </row>
    <row r="342" spans="9:12" x14ac:dyDescent="0.15">
      <c r="I342" s="19"/>
      <c r="J342" s="19"/>
      <c r="K342" s="19"/>
      <c r="L342" s="19"/>
    </row>
    <row r="343" spans="9:12" x14ac:dyDescent="0.15">
      <c r="I343" s="19"/>
      <c r="J343" s="19"/>
      <c r="K343" s="19"/>
      <c r="L343" s="19"/>
    </row>
    <row r="344" spans="9:12" x14ac:dyDescent="0.15">
      <c r="I344" s="19"/>
      <c r="J344" s="19"/>
      <c r="K344" s="19"/>
      <c r="L344" s="19"/>
    </row>
    <row r="345" spans="9:12" x14ac:dyDescent="0.15">
      <c r="I345" s="19"/>
      <c r="J345" s="19"/>
      <c r="K345" s="19"/>
      <c r="L345" s="19"/>
    </row>
    <row r="346" spans="9:12" x14ac:dyDescent="0.15">
      <c r="I346" s="19"/>
      <c r="J346" s="19"/>
      <c r="K346" s="19"/>
      <c r="L346" s="19"/>
    </row>
    <row r="347" spans="9:12" x14ac:dyDescent="0.15">
      <c r="I347" s="19"/>
      <c r="J347" s="19"/>
      <c r="K347" s="19"/>
      <c r="L347" s="19"/>
    </row>
    <row r="348" spans="9:12" x14ac:dyDescent="0.15">
      <c r="I348" s="19"/>
      <c r="J348" s="19"/>
      <c r="K348" s="19"/>
      <c r="L348" s="19"/>
    </row>
    <row r="349" spans="9:12" x14ac:dyDescent="0.15">
      <c r="I349" s="19"/>
      <c r="J349" s="19"/>
      <c r="K349" s="19"/>
      <c r="L349" s="19"/>
    </row>
    <row r="350" spans="9:12" x14ac:dyDescent="0.15">
      <c r="I350" s="19"/>
      <c r="J350" s="19"/>
      <c r="K350" s="19"/>
      <c r="L350" s="19"/>
    </row>
    <row r="351" spans="9:12" x14ac:dyDescent="0.15">
      <c r="I351" s="19"/>
      <c r="J351" s="19"/>
      <c r="K351" s="19"/>
      <c r="L351" s="19"/>
    </row>
    <row r="352" spans="9:12" x14ac:dyDescent="0.15">
      <c r="I352" s="19"/>
      <c r="J352" s="19"/>
      <c r="K352" s="19"/>
      <c r="L352" s="19"/>
    </row>
    <row r="353" spans="9:12" x14ac:dyDescent="0.15">
      <c r="I353" s="19"/>
      <c r="J353" s="19"/>
      <c r="K353" s="19"/>
      <c r="L353" s="19"/>
    </row>
    <row r="354" spans="9:12" x14ac:dyDescent="0.15">
      <c r="I354" s="19"/>
      <c r="J354" s="19"/>
      <c r="K354" s="19"/>
      <c r="L354" s="19"/>
    </row>
    <row r="355" spans="9:12" x14ac:dyDescent="0.15">
      <c r="I355" s="19"/>
      <c r="J355" s="19"/>
      <c r="K355" s="19"/>
      <c r="L355" s="19"/>
    </row>
    <row r="356" spans="9:12" x14ac:dyDescent="0.15">
      <c r="I356" s="19"/>
      <c r="J356" s="19"/>
      <c r="K356" s="19"/>
      <c r="L356" s="19"/>
    </row>
    <row r="357" spans="9:12" x14ac:dyDescent="0.15">
      <c r="I357" s="19"/>
      <c r="J357" s="19"/>
      <c r="K357" s="19"/>
      <c r="L357" s="19"/>
    </row>
    <row r="358" spans="9:12" x14ac:dyDescent="0.15">
      <c r="I358" s="19"/>
      <c r="J358" s="19"/>
      <c r="K358" s="19"/>
      <c r="L358" s="19"/>
    </row>
    <row r="359" spans="9:12" x14ac:dyDescent="0.15">
      <c r="I359" s="19"/>
      <c r="J359" s="19"/>
      <c r="K359" s="19"/>
      <c r="L359" s="19"/>
    </row>
    <row r="360" spans="9:12" x14ac:dyDescent="0.15">
      <c r="I360" s="19"/>
      <c r="J360" s="19"/>
      <c r="K360" s="19"/>
      <c r="L360" s="19"/>
    </row>
    <row r="361" spans="9:12" x14ac:dyDescent="0.15">
      <c r="I361" s="19"/>
      <c r="J361" s="19"/>
      <c r="K361" s="19"/>
      <c r="L361" s="19"/>
    </row>
    <row r="362" spans="9:12" x14ac:dyDescent="0.15">
      <c r="I362" s="19"/>
      <c r="J362" s="19"/>
      <c r="K362" s="19"/>
      <c r="L362" s="19"/>
    </row>
    <row r="363" spans="9:12" x14ac:dyDescent="0.15">
      <c r="I363" s="19"/>
      <c r="J363" s="19"/>
      <c r="K363" s="19"/>
      <c r="L363" s="19"/>
    </row>
    <row r="364" spans="9:12" x14ac:dyDescent="0.15">
      <c r="I364" s="19"/>
      <c r="J364" s="19"/>
      <c r="K364" s="19"/>
      <c r="L364" s="19"/>
    </row>
    <row r="365" spans="9:12" x14ac:dyDescent="0.15">
      <c r="I365" s="19"/>
      <c r="J365" s="19"/>
      <c r="K365" s="19"/>
      <c r="L365" s="19"/>
    </row>
    <row r="366" spans="9:12" x14ac:dyDescent="0.15">
      <c r="I366" s="19"/>
      <c r="J366" s="19"/>
      <c r="K366" s="19"/>
      <c r="L366" s="19"/>
    </row>
    <row r="367" spans="9:12" x14ac:dyDescent="0.15">
      <c r="I367" s="19"/>
      <c r="J367" s="19"/>
      <c r="K367" s="19"/>
      <c r="L367" s="19"/>
    </row>
    <row r="368" spans="9:12" x14ac:dyDescent="0.15">
      <c r="I368" s="19"/>
      <c r="J368" s="19"/>
      <c r="K368" s="19"/>
      <c r="L368" s="19"/>
    </row>
    <row r="369" spans="9:12" x14ac:dyDescent="0.15">
      <c r="I369" s="19"/>
      <c r="J369" s="19"/>
      <c r="K369" s="19"/>
      <c r="L369" s="19"/>
    </row>
    <row r="370" spans="9:12" x14ac:dyDescent="0.15">
      <c r="I370" s="19"/>
      <c r="J370" s="19"/>
      <c r="K370" s="19"/>
      <c r="L370" s="19"/>
    </row>
    <row r="371" spans="9:12" x14ac:dyDescent="0.15">
      <c r="I371" s="19"/>
      <c r="J371" s="19"/>
      <c r="K371" s="19"/>
      <c r="L371" s="19"/>
    </row>
    <row r="372" spans="9:12" x14ac:dyDescent="0.15">
      <c r="I372" s="19"/>
      <c r="J372" s="19"/>
      <c r="K372" s="19"/>
      <c r="L372" s="19"/>
    </row>
    <row r="373" spans="9:12" x14ac:dyDescent="0.15">
      <c r="I373" s="19"/>
      <c r="J373" s="19"/>
      <c r="K373" s="19"/>
      <c r="L373" s="19"/>
    </row>
    <row r="374" spans="9:12" x14ac:dyDescent="0.15">
      <c r="I374" s="19"/>
      <c r="J374" s="19"/>
      <c r="K374" s="19"/>
      <c r="L374" s="19"/>
    </row>
    <row r="375" spans="9:12" x14ac:dyDescent="0.15">
      <c r="I375" s="19"/>
      <c r="J375" s="19"/>
      <c r="K375" s="19"/>
      <c r="L375" s="19"/>
    </row>
    <row r="376" spans="9:12" x14ac:dyDescent="0.15">
      <c r="I376" s="19"/>
      <c r="J376" s="19"/>
      <c r="K376" s="19"/>
      <c r="L376" s="19"/>
    </row>
    <row r="377" spans="9:12" x14ac:dyDescent="0.15">
      <c r="I377" s="19"/>
      <c r="J377" s="19"/>
      <c r="K377" s="19"/>
      <c r="L377" s="19"/>
    </row>
    <row r="378" spans="9:12" x14ac:dyDescent="0.15">
      <c r="I378" s="19"/>
      <c r="J378" s="19"/>
      <c r="K378" s="19"/>
      <c r="L378" s="19"/>
    </row>
    <row r="379" spans="9:12" x14ac:dyDescent="0.15">
      <c r="I379" s="19"/>
      <c r="J379" s="19"/>
      <c r="K379" s="19"/>
      <c r="L379" s="19"/>
    </row>
    <row r="380" spans="9:12" x14ac:dyDescent="0.15">
      <c r="I380" s="19"/>
      <c r="J380" s="19"/>
      <c r="K380" s="19"/>
      <c r="L380" s="19"/>
    </row>
    <row r="381" spans="9:12" x14ac:dyDescent="0.15">
      <c r="I381" s="19"/>
      <c r="J381" s="19"/>
      <c r="K381" s="19"/>
      <c r="L381" s="19"/>
    </row>
    <row r="382" spans="9:12" x14ac:dyDescent="0.15">
      <c r="I382" s="19"/>
      <c r="J382" s="19"/>
      <c r="K382" s="19"/>
      <c r="L382" s="19"/>
    </row>
    <row r="383" spans="9:12" x14ac:dyDescent="0.15">
      <c r="I383" s="19"/>
      <c r="J383" s="19"/>
      <c r="K383" s="19"/>
      <c r="L383" s="19"/>
    </row>
    <row r="384" spans="9:12" x14ac:dyDescent="0.15">
      <c r="I384" s="19"/>
      <c r="J384" s="19"/>
      <c r="K384" s="19"/>
      <c r="L384" s="19"/>
    </row>
    <row r="385" spans="9:12" x14ac:dyDescent="0.15">
      <c r="I385" s="19"/>
      <c r="J385" s="19"/>
      <c r="K385" s="19"/>
      <c r="L385" s="19"/>
    </row>
    <row r="386" spans="9:12" x14ac:dyDescent="0.15">
      <c r="I386" s="19"/>
      <c r="J386" s="19"/>
      <c r="K386" s="19"/>
      <c r="L386" s="19"/>
    </row>
    <row r="387" spans="9:12" x14ac:dyDescent="0.15">
      <c r="I387" s="19"/>
      <c r="J387" s="19"/>
      <c r="K387" s="19"/>
      <c r="L387" s="19"/>
    </row>
    <row r="388" spans="9:12" x14ac:dyDescent="0.15">
      <c r="I388" s="19"/>
      <c r="J388" s="19"/>
      <c r="K388" s="19"/>
      <c r="L388" s="19"/>
    </row>
    <row r="389" spans="9:12" x14ac:dyDescent="0.15">
      <c r="I389" s="19"/>
      <c r="J389" s="19"/>
      <c r="K389" s="19"/>
      <c r="L389" s="19"/>
    </row>
    <row r="390" spans="9:12" x14ac:dyDescent="0.15">
      <c r="I390" s="19"/>
      <c r="J390" s="19"/>
      <c r="K390" s="19"/>
      <c r="L390" s="19"/>
    </row>
    <row r="391" spans="9:12" x14ac:dyDescent="0.15">
      <c r="I391" s="19"/>
      <c r="J391" s="19"/>
      <c r="K391" s="19"/>
      <c r="L391" s="19"/>
    </row>
    <row r="392" spans="9:12" x14ac:dyDescent="0.15">
      <c r="I392" s="19"/>
      <c r="J392" s="19"/>
      <c r="K392" s="19"/>
      <c r="L392" s="19"/>
    </row>
    <row r="393" spans="9:12" x14ac:dyDescent="0.15">
      <c r="I393" s="19"/>
      <c r="J393" s="19"/>
      <c r="K393" s="19"/>
      <c r="L393" s="19"/>
    </row>
    <row r="394" spans="9:12" x14ac:dyDescent="0.15">
      <c r="I394" s="19"/>
      <c r="J394" s="19"/>
      <c r="K394" s="19"/>
      <c r="L394" s="19"/>
    </row>
    <row r="395" spans="9:12" x14ac:dyDescent="0.15">
      <c r="I395" s="19"/>
      <c r="J395" s="19"/>
      <c r="K395" s="19"/>
      <c r="L395" s="19"/>
    </row>
    <row r="396" spans="9:12" x14ac:dyDescent="0.15">
      <c r="I396" s="19"/>
      <c r="J396" s="19"/>
      <c r="K396" s="19"/>
      <c r="L396" s="19"/>
    </row>
    <row r="397" spans="9:12" x14ac:dyDescent="0.15">
      <c r="I397" s="19"/>
      <c r="J397" s="19"/>
      <c r="K397" s="19"/>
      <c r="L397" s="19"/>
    </row>
    <row r="398" spans="9:12" x14ac:dyDescent="0.15">
      <c r="I398" s="19"/>
      <c r="J398" s="19"/>
      <c r="K398" s="19"/>
      <c r="L398" s="19"/>
    </row>
    <row r="399" spans="9:12" x14ac:dyDescent="0.15">
      <c r="I399" s="19"/>
      <c r="J399" s="19"/>
      <c r="K399" s="19"/>
      <c r="L399" s="19"/>
    </row>
    <row r="400" spans="9:12" x14ac:dyDescent="0.15">
      <c r="I400" s="19"/>
      <c r="J400" s="19"/>
      <c r="K400" s="19"/>
      <c r="L400" s="19"/>
    </row>
    <row r="401" spans="9:12" x14ac:dyDescent="0.15">
      <c r="I401" s="19"/>
      <c r="J401" s="19"/>
      <c r="K401" s="19"/>
      <c r="L401" s="19"/>
    </row>
    <row r="402" spans="9:12" x14ac:dyDescent="0.15">
      <c r="I402" s="19"/>
      <c r="J402" s="19"/>
      <c r="K402" s="19"/>
      <c r="L402" s="19"/>
    </row>
    <row r="403" spans="9:12" x14ac:dyDescent="0.15">
      <c r="I403" s="19"/>
      <c r="J403" s="19"/>
      <c r="K403" s="19"/>
      <c r="L403" s="19"/>
    </row>
    <row r="404" spans="9:12" x14ac:dyDescent="0.15">
      <c r="I404" s="19"/>
      <c r="J404" s="19"/>
      <c r="K404" s="19"/>
      <c r="L404" s="19"/>
    </row>
    <row r="405" spans="9:12" x14ac:dyDescent="0.15">
      <c r="I405" s="19"/>
      <c r="J405" s="19"/>
      <c r="K405" s="19"/>
      <c r="L405" s="19"/>
    </row>
    <row r="406" spans="9:12" x14ac:dyDescent="0.15">
      <c r="I406" s="19"/>
      <c r="J406" s="19"/>
      <c r="K406" s="19"/>
      <c r="L406" s="19"/>
    </row>
    <row r="407" spans="9:12" x14ac:dyDescent="0.15">
      <c r="I407" s="19"/>
      <c r="J407" s="19"/>
      <c r="K407" s="19"/>
      <c r="L407" s="19"/>
    </row>
    <row r="408" spans="9:12" x14ac:dyDescent="0.15">
      <c r="I408" s="19"/>
      <c r="J408" s="19"/>
      <c r="K408" s="19"/>
      <c r="L408" s="19"/>
    </row>
    <row r="409" spans="9:12" x14ac:dyDescent="0.15">
      <c r="I409" s="19"/>
      <c r="J409" s="19"/>
      <c r="K409" s="19"/>
      <c r="L409" s="19"/>
    </row>
    <row r="410" spans="9:12" x14ac:dyDescent="0.15">
      <c r="I410" s="19"/>
      <c r="J410" s="19"/>
      <c r="K410" s="19"/>
      <c r="L410" s="19"/>
    </row>
    <row r="411" spans="9:12" x14ac:dyDescent="0.15">
      <c r="I411" s="19"/>
      <c r="J411" s="19"/>
      <c r="K411" s="19"/>
      <c r="L411" s="19"/>
    </row>
    <row r="412" spans="9:12" x14ac:dyDescent="0.15">
      <c r="I412" s="19"/>
      <c r="J412" s="19"/>
      <c r="K412" s="19"/>
      <c r="L412" s="19"/>
    </row>
    <row r="413" spans="9:12" x14ac:dyDescent="0.15">
      <c r="I413" s="19"/>
      <c r="J413" s="19"/>
      <c r="K413" s="19"/>
      <c r="L413" s="19"/>
    </row>
    <row r="414" spans="9:12" x14ac:dyDescent="0.15">
      <c r="I414" s="19"/>
      <c r="J414" s="19"/>
      <c r="K414" s="19"/>
      <c r="L414" s="19"/>
    </row>
    <row r="415" spans="9:12" x14ac:dyDescent="0.15">
      <c r="I415" s="19"/>
      <c r="J415" s="19"/>
      <c r="K415" s="19"/>
      <c r="L415" s="19"/>
    </row>
    <row r="416" spans="9:12" x14ac:dyDescent="0.15">
      <c r="I416" s="19"/>
      <c r="J416" s="19"/>
      <c r="K416" s="19"/>
      <c r="L416" s="19"/>
    </row>
    <row r="417" spans="9:12" x14ac:dyDescent="0.15">
      <c r="I417" s="19"/>
      <c r="J417" s="19"/>
      <c r="K417" s="19"/>
      <c r="L417" s="19"/>
    </row>
    <row r="418" spans="9:12" x14ac:dyDescent="0.15">
      <c r="I418" s="19"/>
      <c r="J418" s="19"/>
      <c r="K418" s="19"/>
      <c r="L418" s="19"/>
    </row>
    <row r="419" spans="9:12" x14ac:dyDescent="0.15">
      <c r="I419" s="19"/>
      <c r="J419" s="19"/>
      <c r="K419" s="19"/>
      <c r="L419" s="19"/>
    </row>
    <row r="420" spans="9:12" x14ac:dyDescent="0.15">
      <c r="I420" s="19"/>
      <c r="J420" s="19"/>
      <c r="K420" s="19"/>
      <c r="L420" s="19"/>
    </row>
    <row r="421" spans="9:12" x14ac:dyDescent="0.15">
      <c r="I421" s="19"/>
      <c r="J421" s="19"/>
      <c r="K421" s="19"/>
      <c r="L421" s="19"/>
    </row>
    <row r="422" spans="9:12" x14ac:dyDescent="0.15">
      <c r="I422" s="19"/>
      <c r="J422" s="19"/>
      <c r="K422" s="19"/>
      <c r="L422" s="19"/>
    </row>
    <row r="423" spans="9:12" x14ac:dyDescent="0.15">
      <c r="I423" s="19"/>
      <c r="J423" s="19"/>
      <c r="K423" s="19"/>
      <c r="L423" s="19"/>
    </row>
    <row r="424" spans="9:12" x14ac:dyDescent="0.15">
      <c r="I424" s="19"/>
      <c r="J424" s="19"/>
      <c r="K424" s="19"/>
      <c r="L424" s="19"/>
    </row>
    <row r="425" spans="9:12" x14ac:dyDescent="0.15">
      <c r="I425" s="19"/>
      <c r="J425" s="19"/>
      <c r="K425" s="19"/>
      <c r="L425" s="19"/>
    </row>
    <row r="426" spans="9:12" x14ac:dyDescent="0.15">
      <c r="I426" s="19"/>
      <c r="J426" s="19"/>
      <c r="K426" s="19"/>
      <c r="L426" s="19"/>
    </row>
    <row r="427" spans="9:12" x14ac:dyDescent="0.15">
      <c r="I427" s="19"/>
      <c r="J427" s="19"/>
      <c r="K427" s="19"/>
      <c r="L427" s="19"/>
    </row>
    <row r="428" spans="9:12" x14ac:dyDescent="0.15">
      <c r="I428" s="19"/>
      <c r="J428" s="19"/>
      <c r="K428" s="19"/>
      <c r="L428" s="19"/>
    </row>
    <row r="429" spans="9:12" x14ac:dyDescent="0.15">
      <c r="I429" s="19"/>
      <c r="J429" s="19"/>
      <c r="K429" s="19"/>
      <c r="L429" s="19"/>
    </row>
    <row r="430" spans="9:12" x14ac:dyDescent="0.15">
      <c r="I430" s="19"/>
      <c r="J430" s="19"/>
      <c r="K430" s="19"/>
      <c r="L430" s="19"/>
    </row>
    <row r="431" spans="9:12" x14ac:dyDescent="0.15">
      <c r="I431" s="19"/>
      <c r="J431" s="19"/>
      <c r="K431" s="19"/>
      <c r="L431" s="19"/>
    </row>
    <row r="432" spans="9:12" x14ac:dyDescent="0.15">
      <c r="I432" s="19"/>
      <c r="J432" s="19"/>
      <c r="K432" s="19"/>
      <c r="L432" s="19"/>
    </row>
    <row r="433" spans="9:12" x14ac:dyDescent="0.15">
      <c r="I433" s="19"/>
      <c r="J433" s="19"/>
      <c r="K433" s="19"/>
      <c r="L433" s="19"/>
    </row>
    <row r="434" spans="9:12" x14ac:dyDescent="0.15">
      <c r="I434" s="19"/>
      <c r="J434" s="19"/>
      <c r="K434" s="19"/>
      <c r="L434" s="19"/>
    </row>
    <row r="435" spans="9:12" x14ac:dyDescent="0.15">
      <c r="I435" s="19"/>
      <c r="J435" s="19"/>
      <c r="K435" s="19"/>
      <c r="L435" s="19"/>
    </row>
    <row r="436" spans="9:12" x14ac:dyDescent="0.15">
      <c r="I436" s="19"/>
      <c r="J436" s="19"/>
      <c r="K436" s="19"/>
      <c r="L436" s="19"/>
    </row>
    <row r="437" spans="9:12" x14ac:dyDescent="0.15">
      <c r="I437" s="19"/>
      <c r="J437" s="19"/>
      <c r="K437" s="19"/>
      <c r="L437" s="19"/>
    </row>
    <row r="438" spans="9:12" x14ac:dyDescent="0.15">
      <c r="I438" s="19"/>
      <c r="J438" s="19"/>
      <c r="K438" s="19"/>
      <c r="L438" s="19"/>
    </row>
    <row r="439" spans="9:12" x14ac:dyDescent="0.15">
      <c r="I439" s="19"/>
      <c r="J439" s="19"/>
      <c r="K439" s="19"/>
      <c r="L439" s="19"/>
    </row>
    <row r="440" spans="9:12" x14ac:dyDescent="0.15">
      <c r="I440" s="19"/>
      <c r="J440" s="19"/>
      <c r="K440" s="19"/>
      <c r="L440" s="19"/>
    </row>
    <row r="441" spans="9:12" x14ac:dyDescent="0.15">
      <c r="I441" s="19"/>
      <c r="J441" s="19"/>
      <c r="K441" s="19"/>
      <c r="L441" s="19"/>
    </row>
    <row r="442" spans="9:12" x14ac:dyDescent="0.15">
      <c r="I442" s="19"/>
      <c r="J442" s="19"/>
      <c r="K442" s="19"/>
      <c r="L442" s="19"/>
    </row>
    <row r="443" spans="9:12" x14ac:dyDescent="0.15">
      <c r="I443" s="19"/>
      <c r="J443" s="19"/>
      <c r="K443" s="19"/>
      <c r="L443" s="19"/>
    </row>
    <row r="444" spans="9:12" x14ac:dyDescent="0.15">
      <c r="I444" s="19"/>
      <c r="J444" s="19"/>
      <c r="K444" s="19"/>
      <c r="L444" s="19"/>
    </row>
    <row r="445" spans="9:12" x14ac:dyDescent="0.15">
      <c r="I445" s="19"/>
      <c r="J445" s="19"/>
      <c r="K445" s="19"/>
      <c r="L445" s="19"/>
    </row>
    <row r="446" spans="9:12" x14ac:dyDescent="0.15">
      <c r="I446" s="19"/>
      <c r="J446" s="19"/>
      <c r="K446" s="19"/>
      <c r="L446" s="19"/>
    </row>
    <row r="447" spans="9:12" x14ac:dyDescent="0.15">
      <c r="I447" s="19"/>
      <c r="J447" s="19"/>
      <c r="K447" s="19"/>
      <c r="L447" s="19"/>
    </row>
    <row r="448" spans="9:12" x14ac:dyDescent="0.15">
      <c r="I448" s="19"/>
      <c r="J448" s="19"/>
      <c r="K448" s="19"/>
      <c r="L448" s="19"/>
    </row>
    <row r="449" spans="9:12" x14ac:dyDescent="0.15">
      <c r="I449" s="19"/>
      <c r="J449" s="19"/>
      <c r="K449" s="19"/>
      <c r="L449" s="19"/>
    </row>
    <row r="450" spans="9:12" x14ac:dyDescent="0.15">
      <c r="I450" s="19"/>
      <c r="J450" s="19"/>
      <c r="K450" s="19"/>
      <c r="L450" s="19"/>
    </row>
    <row r="451" spans="9:12" x14ac:dyDescent="0.15">
      <c r="I451" s="19"/>
      <c r="J451" s="19"/>
      <c r="K451" s="19"/>
      <c r="L451" s="19"/>
    </row>
    <row r="452" spans="9:12" x14ac:dyDescent="0.15">
      <c r="I452" s="19"/>
      <c r="J452" s="19"/>
      <c r="K452" s="19"/>
      <c r="L452" s="19"/>
    </row>
    <row r="453" spans="9:12" x14ac:dyDescent="0.15">
      <c r="I453" s="19"/>
      <c r="J453" s="19"/>
      <c r="K453" s="19"/>
      <c r="L453" s="19"/>
    </row>
    <row r="454" spans="9:12" x14ac:dyDescent="0.15">
      <c r="I454" s="19"/>
      <c r="J454" s="19"/>
      <c r="K454" s="19"/>
      <c r="L454" s="19"/>
    </row>
    <row r="455" spans="9:12" x14ac:dyDescent="0.15">
      <c r="I455" s="19"/>
      <c r="J455" s="19"/>
      <c r="K455" s="19"/>
      <c r="L455" s="19"/>
    </row>
    <row r="456" spans="9:12" x14ac:dyDescent="0.15">
      <c r="I456" s="19"/>
      <c r="J456" s="19"/>
      <c r="K456" s="19"/>
      <c r="L456" s="19"/>
    </row>
    <row r="457" spans="9:12" x14ac:dyDescent="0.15">
      <c r="I457" s="19"/>
      <c r="J457" s="19"/>
      <c r="K457" s="19"/>
      <c r="L457" s="19"/>
    </row>
    <row r="458" spans="9:12" x14ac:dyDescent="0.15">
      <c r="I458" s="19"/>
      <c r="J458" s="19"/>
      <c r="K458" s="19"/>
      <c r="L458" s="19"/>
    </row>
    <row r="459" spans="9:12" x14ac:dyDescent="0.15">
      <c r="I459" s="19"/>
      <c r="J459" s="19"/>
      <c r="K459" s="19"/>
      <c r="L459" s="19"/>
    </row>
    <row r="460" spans="9:12" x14ac:dyDescent="0.15">
      <c r="I460" s="19"/>
      <c r="J460" s="19"/>
      <c r="K460" s="19"/>
      <c r="L460" s="19"/>
    </row>
    <row r="461" spans="9:12" x14ac:dyDescent="0.15">
      <c r="I461" s="19"/>
      <c r="J461" s="19"/>
      <c r="K461" s="19"/>
      <c r="L461" s="19"/>
    </row>
    <row r="462" spans="9:12" x14ac:dyDescent="0.15">
      <c r="I462" s="19"/>
      <c r="J462" s="19"/>
      <c r="K462" s="19"/>
      <c r="L462" s="19"/>
    </row>
    <row r="463" spans="9:12" x14ac:dyDescent="0.15">
      <c r="I463" s="19"/>
      <c r="J463" s="19"/>
      <c r="K463" s="19"/>
      <c r="L463" s="19"/>
    </row>
    <row r="464" spans="9:12" x14ac:dyDescent="0.15">
      <c r="I464" s="19"/>
      <c r="J464" s="19"/>
      <c r="K464" s="19"/>
      <c r="L464" s="19"/>
    </row>
    <row r="465" spans="9:12" x14ac:dyDescent="0.15">
      <c r="I465" s="19"/>
      <c r="J465" s="19"/>
      <c r="K465" s="19"/>
      <c r="L465" s="19"/>
    </row>
    <row r="466" spans="9:12" x14ac:dyDescent="0.15">
      <c r="I466" s="19"/>
      <c r="J466" s="19"/>
      <c r="K466" s="19"/>
      <c r="L466" s="19"/>
    </row>
    <row r="467" spans="9:12" x14ac:dyDescent="0.15">
      <c r="I467" s="19"/>
      <c r="J467" s="19"/>
      <c r="K467" s="19"/>
      <c r="L467" s="19"/>
    </row>
    <row r="468" spans="9:12" x14ac:dyDescent="0.15">
      <c r="I468" s="19"/>
      <c r="J468" s="19"/>
      <c r="K468" s="19"/>
      <c r="L468" s="19"/>
    </row>
    <row r="469" spans="9:12" x14ac:dyDescent="0.15">
      <c r="I469" s="19"/>
      <c r="J469" s="19"/>
      <c r="K469" s="19"/>
      <c r="L469" s="19"/>
    </row>
    <row r="470" spans="9:12" x14ac:dyDescent="0.15">
      <c r="I470" s="19"/>
      <c r="J470" s="19"/>
      <c r="K470" s="19"/>
      <c r="L470" s="19"/>
    </row>
    <row r="471" spans="9:12" x14ac:dyDescent="0.15">
      <c r="I471" s="19"/>
      <c r="J471" s="19"/>
      <c r="K471" s="19"/>
      <c r="L471" s="19"/>
    </row>
    <row r="472" spans="9:12" x14ac:dyDescent="0.15">
      <c r="I472" s="19"/>
      <c r="J472" s="19"/>
      <c r="K472" s="19"/>
      <c r="L472" s="19"/>
    </row>
    <row r="473" spans="9:12" x14ac:dyDescent="0.15">
      <c r="I473" s="19"/>
      <c r="J473" s="19"/>
      <c r="K473" s="19"/>
      <c r="L473" s="19"/>
    </row>
    <row r="474" spans="9:12" x14ac:dyDescent="0.15">
      <c r="I474" s="19"/>
      <c r="J474" s="19"/>
      <c r="K474" s="19"/>
      <c r="L474" s="19"/>
    </row>
    <row r="475" spans="9:12" x14ac:dyDescent="0.15">
      <c r="I475" s="19"/>
      <c r="J475" s="19"/>
      <c r="K475" s="19"/>
      <c r="L475" s="19"/>
    </row>
    <row r="476" spans="9:12" x14ac:dyDescent="0.15">
      <c r="I476" s="19"/>
      <c r="J476" s="19"/>
      <c r="K476" s="19"/>
      <c r="L476" s="19"/>
    </row>
    <row r="477" spans="9:12" x14ac:dyDescent="0.15">
      <c r="I477" s="19"/>
      <c r="J477" s="19"/>
      <c r="K477" s="19"/>
      <c r="L477" s="19"/>
    </row>
    <row r="478" spans="9:12" x14ac:dyDescent="0.15">
      <c r="I478" s="19"/>
      <c r="J478" s="19"/>
      <c r="K478" s="19"/>
      <c r="L478" s="19"/>
    </row>
    <row r="479" spans="9:12" x14ac:dyDescent="0.15">
      <c r="I479" s="19"/>
      <c r="J479" s="19"/>
      <c r="K479" s="19"/>
      <c r="L479" s="19"/>
    </row>
    <row r="480" spans="9:12" x14ac:dyDescent="0.15">
      <c r="I480" s="19"/>
      <c r="J480" s="19"/>
      <c r="K480" s="19"/>
      <c r="L480" s="19"/>
    </row>
    <row r="481" spans="9:12" x14ac:dyDescent="0.15">
      <c r="I481" s="19"/>
      <c r="J481" s="19"/>
      <c r="K481" s="19"/>
      <c r="L481" s="19"/>
    </row>
    <row r="482" spans="9:12" x14ac:dyDescent="0.15">
      <c r="I482" s="19"/>
      <c r="J482" s="19"/>
      <c r="K482" s="19"/>
      <c r="L482" s="19"/>
    </row>
    <row r="483" spans="9:12" x14ac:dyDescent="0.15">
      <c r="I483" s="19"/>
      <c r="J483" s="19"/>
      <c r="K483" s="19"/>
      <c r="L483" s="19"/>
    </row>
    <row r="484" spans="9:12" x14ac:dyDescent="0.15">
      <c r="I484" s="19"/>
      <c r="J484" s="19"/>
      <c r="K484" s="19"/>
      <c r="L484" s="19"/>
    </row>
    <row r="485" spans="9:12" x14ac:dyDescent="0.15">
      <c r="I485" s="19"/>
      <c r="J485" s="19"/>
      <c r="K485" s="19"/>
      <c r="L485" s="19"/>
    </row>
    <row r="486" spans="9:12" x14ac:dyDescent="0.15">
      <c r="I486" s="19"/>
      <c r="J486" s="19"/>
      <c r="K486" s="19"/>
      <c r="L486" s="19"/>
    </row>
    <row r="487" spans="9:12" x14ac:dyDescent="0.15">
      <c r="I487" s="19"/>
      <c r="J487" s="19"/>
      <c r="K487" s="19"/>
      <c r="L487" s="19"/>
    </row>
    <row r="488" spans="9:12" x14ac:dyDescent="0.15">
      <c r="I488" s="19"/>
      <c r="J488" s="19"/>
      <c r="K488" s="19"/>
      <c r="L488" s="19"/>
    </row>
    <row r="489" spans="9:12" x14ac:dyDescent="0.15">
      <c r="I489" s="19"/>
      <c r="J489" s="19"/>
      <c r="K489" s="19"/>
      <c r="L489" s="19"/>
    </row>
    <row r="490" spans="9:12" x14ac:dyDescent="0.15">
      <c r="I490" s="19"/>
      <c r="J490" s="19"/>
      <c r="K490" s="19"/>
      <c r="L490" s="19"/>
    </row>
    <row r="491" spans="9:12" x14ac:dyDescent="0.15">
      <c r="I491" s="19"/>
      <c r="J491" s="19"/>
      <c r="K491" s="19"/>
      <c r="L491" s="19"/>
    </row>
    <row r="492" spans="9:12" x14ac:dyDescent="0.15">
      <c r="I492" s="19"/>
      <c r="J492" s="19"/>
      <c r="K492" s="19"/>
      <c r="L492" s="19"/>
    </row>
    <row r="493" spans="9:12" x14ac:dyDescent="0.15">
      <c r="I493" s="19"/>
      <c r="J493" s="19"/>
      <c r="K493" s="19"/>
      <c r="L493" s="19"/>
    </row>
    <row r="494" spans="9:12" x14ac:dyDescent="0.15">
      <c r="I494" s="19"/>
      <c r="J494" s="19"/>
      <c r="K494" s="19"/>
      <c r="L494" s="19"/>
    </row>
    <row r="495" spans="9:12" x14ac:dyDescent="0.15">
      <c r="I495" s="19"/>
      <c r="J495" s="19"/>
      <c r="K495" s="19"/>
      <c r="L495" s="19"/>
    </row>
    <row r="496" spans="9:12" x14ac:dyDescent="0.15">
      <c r="I496" s="19"/>
      <c r="J496" s="19"/>
      <c r="K496" s="19"/>
      <c r="L496" s="19"/>
    </row>
    <row r="497" spans="9:12" x14ac:dyDescent="0.15">
      <c r="I497" s="19"/>
      <c r="J497" s="19"/>
      <c r="K497" s="19"/>
      <c r="L497" s="19"/>
    </row>
    <row r="498" spans="9:12" x14ac:dyDescent="0.15">
      <c r="I498" s="19"/>
      <c r="J498" s="19"/>
      <c r="K498" s="19"/>
      <c r="L498" s="19"/>
    </row>
    <row r="499" spans="9:12" x14ac:dyDescent="0.15">
      <c r="I499" s="19"/>
      <c r="J499" s="19"/>
      <c r="K499" s="19"/>
      <c r="L499" s="19"/>
    </row>
    <row r="500" spans="9:12" x14ac:dyDescent="0.15">
      <c r="I500" s="19"/>
      <c r="J500" s="19"/>
      <c r="K500" s="19"/>
      <c r="L500" s="19"/>
    </row>
    <row r="501" spans="9:12" x14ac:dyDescent="0.15">
      <c r="I501" s="19"/>
      <c r="J501" s="19"/>
      <c r="K501" s="19"/>
      <c r="L501" s="19"/>
    </row>
    <row r="502" spans="9:12" x14ac:dyDescent="0.15">
      <c r="I502" s="19"/>
      <c r="J502" s="19"/>
      <c r="K502" s="19"/>
      <c r="L502" s="19"/>
    </row>
    <row r="503" spans="9:12" x14ac:dyDescent="0.15">
      <c r="I503" s="19"/>
      <c r="J503" s="19"/>
      <c r="K503" s="19"/>
      <c r="L503" s="19"/>
    </row>
    <row r="504" spans="9:12" x14ac:dyDescent="0.15">
      <c r="I504" s="19"/>
      <c r="J504" s="19"/>
      <c r="K504" s="19"/>
      <c r="L504" s="19"/>
    </row>
    <row r="505" spans="9:12" x14ac:dyDescent="0.15">
      <c r="I505" s="19"/>
      <c r="J505" s="19"/>
      <c r="K505" s="19"/>
      <c r="L505" s="19"/>
    </row>
    <row r="506" spans="9:12" x14ac:dyDescent="0.15">
      <c r="I506" s="19"/>
      <c r="J506" s="19"/>
      <c r="K506" s="19"/>
      <c r="L506" s="19"/>
    </row>
    <row r="507" spans="9:12" x14ac:dyDescent="0.15">
      <c r="I507" s="19"/>
      <c r="J507" s="19"/>
      <c r="K507" s="19"/>
      <c r="L507" s="19"/>
    </row>
    <row r="508" spans="9:12" x14ac:dyDescent="0.15">
      <c r="I508" s="19"/>
      <c r="J508" s="19"/>
      <c r="K508" s="19"/>
      <c r="L508" s="19"/>
    </row>
    <row r="509" spans="9:12" x14ac:dyDescent="0.15">
      <c r="I509" s="19"/>
      <c r="J509" s="19"/>
      <c r="K509" s="19"/>
      <c r="L509" s="19"/>
    </row>
    <row r="510" spans="9:12" x14ac:dyDescent="0.15">
      <c r="I510" s="19"/>
      <c r="J510" s="19"/>
      <c r="K510" s="19"/>
      <c r="L510" s="19"/>
    </row>
    <row r="511" spans="9:12" x14ac:dyDescent="0.15">
      <c r="I511" s="19"/>
      <c r="J511" s="19"/>
      <c r="K511" s="19"/>
      <c r="L511" s="19"/>
    </row>
    <row r="512" spans="9:12" x14ac:dyDescent="0.15">
      <c r="I512" s="19"/>
      <c r="J512" s="19"/>
      <c r="K512" s="19"/>
      <c r="L512" s="19"/>
    </row>
    <row r="513" spans="9:12" x14ac:dyDescent="0.15">
      <c r="I513" s="19"/>
      <c r="J513" s="19"/>
      <c r="K513" s="19"/>
      <c r="L513" s="19"/>
    </row>
    <row r="514" spans="9:12" x14ac:dyDescent="0.15">
      <c r="I514" s="19"/>
      <c r="J514" s="19"/>
      <c r="K514" s="19"/>
      <c r="L514" s="19"/>
    </row>
    <row r="515" spans="9:12" x14ac:dyDescent="0.15">
      <c r="I515" s="19"/>
      <c r="J515" s="19"/>
      <c r="K515" s="19"/>
      <c r="L515" s="19"/>
    </row>
    <row r="516" spans="9:12" x14ac:dyDescent="0.15">
      <c r="I516" s="19"/>
      <c r="J516" s="19"/>
      <c r="K516" s="19"/>
      <c r="L516" s="19"/>
    </row>
    <row r="517" spans="9:12" x14ac:dyDescent="0.15">
      <c r="I517" s="19"/>
      <c r="J517" s="19"/>
      <c r="K517" s="19"/>
      <c r="L517" s="19"/>
    </row>
    <row r="518" spans="9:12" x14ac:dyDescent="0.15">
      <c r="I518" s="19"/>
      <c r="J518" s="19"/>
      <c r="K518" s="19"/>
      <c r="L518" s="19"/>
    </row>
    <row r="519" spans="9:12" x14ac:dyDescent="0.15">
      <c r="I519" s="19"/>
      <c r="J519" s="19"/>
      <c r="K519" s="19"/>
      <c r="L519" s="19"/>
    </row>
    <row r="520" spans="9:12" x14ac:dyDescent="0.15">
      <c r="I520" s="19"/>
      <c r="J520" s="19"/>
      <c r="K520" s="19"/>
      <c r="L520" s="19"/>
    </row>
    <row r="521" spans="9:12" x14ac:dyDescent="0.15">
      <c r="I521" s="19"/>
      <c r="J521" s="19"/>
      <c r="K521" s="19"/>
      <c r="L521" s="19"/>
    </row>
    <row r="522" spans="9:12" x14ac:dyDescent="0.15">
      <c r="I522" s="19"/>
      <c r="J522" s="19"/>
      <c r="K522" s="19"/>
      <c r="L522" s="19"/>
    </row>
    <row r="523" spans="9:12" x14ac:dyDescent="0.15">
      <c r="I523" s="19"/>
      <c r="J523" s="19"/>
      <c r="K523" s="19"/>
      <c r="L523" s="19"/>
    </row>
    <row r="524" spans="9:12" x14ac:dyDescent="0.15">
      <c r="I524" s="19"/>
      <c r="J524" s="19"/>
      <c r="K524" s="19"/>
      <c r="L524" s="19"/>
    </row>
    <row r="525" spans="9:12" x14ac:dyDescent="0.15">
      <c r="I525" s="19"/>
      <c r="J525" s="19"/>
      <c r="K525" s="19"/>
      <c r="L525" s="19"/>
    </row>
    <row r="526" spans="9:12" x14ac:dyDescent="0.15">
      <c r="I526" s="19"/>
      <c r="J526" s="19"/>
      <c r="K526" s="19"/>
      <c r="L526" s="19"/>
    </row>
    <row r="527" spans="9:12" x14ac:dyDescent="0.15">
      <c r="I527" s="19"/>
      <c r="J527" s="19"/>
      <c r="K527" s="19"/>
      <c r="L527" s="19"/>
    </row>
    <row r="528" spans="9:12" x14ac:dyDescent="0.15">
      <c r="I528" s="19"/>
      <c r="J528" s="19"/>
      <c r="K528" s="19"/>
      <c r="L528" s="19"/>
    </row>
    <row r="529" spans="9:12" x14ac:dyDescent="0.15">
      <c r="I529" s="19"/>
      <c r="J529" s="19"/>
      <c r="K529" s="19"/>
      <c r="L529" s="19"/>
    </row>
    <row r="530" spans="9:12" x14ac:dyDescent="0.15">
      <c r="I530" s="19"/>
      <c r="J530" s="19"/>
      <c r="K530" s="19"/>
      <c r="L530" s="19"/>
    </row>
    <row r="531" spans="9:12" x14ac:dyDescent="0.15">
      <c r="I531" s="19"/>
      <c r="J531" s="19"/>
      <c r="K531" s="19"/>
      <c r="L531" s="19"/>
    </row>
    <row r="532" spans="9:12" x14ac:dyDescent="0.15">
      <c r="I532" s="19"/>
      <c r="J532" s="19"/>
      <c r="K532" s="19"/>
      <c r="L532" s="19"/>
    </row>
    <row r="533" spans="9:12" x14ac:dyDescent="0.15">
      <c r="I533" s="19"/>
      <c r="J533" s="19"/>
      <c r="K533" s="19"/>
      <c r="L533" s="19"/>
    </row>
    <row r="534" spans="9:12" x14ac:dyDescent="0.15">
      <c r="I534" s="19"/>
      <c r="J534" s="19"/>
      <c r="K534" s="19"/>
      <c r="L534" s="19"/>
    </row>
    <row r="535" spans="9:12" x14ac:dyDescent="0.15">
      <c r="I535" s="19"/>
      <c r="J535" s="19"/>
      <c r="K535" s="19"/>
      <c r="L535" s="19"/>
    </row>
    <row r="536" spans="9:12" x14ac:dyDescent="0.15">
      <c r="I536" s="19"/>
      <c r="J536" s="19"/>
      <c r="K536" s="19"/>
      <c r="L536" s="19"/>
    </row>
    <row r="537" spans="9:12" x14ac:dyDescent="0.15">
      <c r="I537" s="19"/>
      <c r="J537" s="19"/>
      <c r="K537" s="19"/>
      <c r="L537" s="19"/>
    </row>
    <row r="538" spans="9:12" x14ac:dyDescent="0.15">
      <c r="I538" s="19"/>
      <c r="J538" s="19"/>
      <c r="K538" s="19"/>
      <c r="L538" s="19"/>
    </row>
    <row r="539" spans="9:12" x14ac:dyDescent="0.15">
      <c r="I539" s="19"/>
      <c r="J539" s="19"/>
      <c r="K539" s="19"/>
      <c r="L539" s="19"/>
    </row>
    <row r="540" spans="9:12" x14ac:dyDescent="0.15">
      <c r="I540" s="19"/>
      <c r="J540" s="19"/>
      <c r="K540" s="19"/>
      <c r="L540" s="19"/>
    </row>
    <row r="541" spans="9:12" x14ac:dyDescent="0.15">
      <c r="I541" s="19"/>
      <c r="J541" s="19"/>
      <c r="K541" s="19"/>
      <c r="L541" s="19"/>
    </row>
    <row r="542" spans="9:12" x14ac:dyDescent="0.15">
      <c r="I542" s="19"/>
      <c r="J542" s="19"/>
      <c r="K542" s="19"/>
      <c r="L542" s="19"/>
    </row>
    <row r="543" spans="9:12" x14ac:dyDescent="0.15">
      <c r="I543" s="19"/>
      <c r="J543" s="19"/>
      <c r="K543" s="19"/>
      <c r="L543" s="19"/>
    </row>
    <row r="544" spans="9:12" x14ac:dyDescent="0.15">
      <c r="I544" s="19"/>
      <c r="J544" s="19"/>
      <c r="K544" s="19"/>
      <c r="L544" s="19"/>
    </row>
    <row r="545" spans="9:12" x14ac:dyDescent="0.15">
      <c r="I545" s="19"/>
      <c r="J545" s="19"/>
      <c r="K545" s="19"/>
      <c r="L545" s="19"/>
    </row>
    <row r="546" spans="9:12" x14ac:dyDescent="0.15">
      <c r="I546" s="19"/>
      <c r="J546" s="19"/>
      <c r="K546" s="19"/>
      <c r="L546" s="19"/>
    </row>
    <row r="547" spans="9:12" x14ac:dyDescent="0.15">
      <c r="I547" s="19"/>
      <c r="J547" s="19"/>
      <c r="K547" s="19"/>
      <c r="L547" s="19"/>
    </row>
    <row r="548" spans="9:12" x14ac:dyDescent="0.15">
      <c r="I548" s="19"/>
      <c r="J548" s="19"/>
      <c r="K548" s="19"/>
      <c r="L548" s="19"/>
    </row>
    <row r="549" spans="9:12" x14ac:dyDescent="0.15">
      <c r="I549" s="19"/>
      <c r="J549" s="19"/>
      <c r="K549" s="19"/>
      <c r="L549" s="19"/>
    </row>
    <row r="550" spans="9:12" x14ac:dyDescent="0.15">
      <c r="I550" s="19"/>
      <c r="J550" s="19"/>
      <c r="K550" s="19"/>
      <c r="L550" s="19"/>
    </row>
    <row r="551" spans="9:12" x14ac:dyDescent="0.15">
      <c r="I551" s="19"/>
      <c r="J551" s="19"/>
      <c r="K551" s="19"/>
      <c r="L551" s="19"/>
    </row>
    <row r="552" spans="9:12" x14ac:dyDescent="0.15">
      <c r="I552" s="19"/>
      <c r="J552" s="19"/>
      <c r="K552" s="19"/>
      <c r="L552" s="19"/>
    </row>
    <row r="553" spans="9:12" x14ac:dyDescent="0.15">
      <c r="I553" s="19"/>
      <c r="J553" s="19"/>
      <c r="K553" s="19"/>
      <c r="L553" s="19"/>
    </row>
    <row r="554" spans="9:12" x14ac:dyDescent="0.15">
      <c r="I554" s="19"/>
      <c r="J554" s="19"/>
      <c r="K554" s="19"/>
      <c r="L554" s="19"/>
    </row>
    <row r="555" spans="9:12" x14ac:dyDescent="0.15">
      <c r="I555" s="19"/>
      <c r="J555" s="19"/>
      <c r="K555" s="19"/>
      <c r="L555" s="19"/>
    </row>
    <row r="556" spans="9:12" x14ac:dyDescent="0.15">
      <c r="I556" s="19"/>
      <c r="J556" s="19"/>
      <c r="K556" s="19"/>
      <c r="L556" s="19"/>
    </row>
    <row r="557" spans="9:12" x14ac:dyDescent="0.15">
      <c r="I557" s="19"/>
      <c r="J557" s="19"/>
      <c r="K557" s="19"/>
      <c r="L557" s="19"/>
    </row>
    <row r="558" spans="9:12" x14ac:dyDescent="0.15">
      <c r="I558" s="19"/>
      <c r="J558" s="19"/>
      <c r="K558" s="19"/>
      <c r="L558" s="19"/>
    </row>
    <row r="559" spans="9:12" x14ac:dyDescent="0.15">
      <c r="I559" s="19"/>
      <c r="J559" s="19"/>
      <c r="K559" s="19"/>
      <c r="L559" s="19"/>
    </row>
    <row r="560" spans="9:12" x14ac:dyDescent="0.15">
      <c r="I560" s="19"/>
      <c r="J560" s="19"/>
      <c r="K560" s="19"/>
      <c r="L560" s="19"/>
    </row>
    <row r="561" spans="9:12" x14ac:dyDescent="0.15">
      <c r="I561" s="19"/>
      <c r="J561" s="19"/>
      <c r="K561" s="19"/>
      <c r="L561" s="19"/>
    </row>
    <row r="562" spans="9:12" x14ac:dyDescent="0.15">
      <c r="I562" s="19"/>
      <c r="J562" s="19"/>
      <c r="K562" s="19"/>
      <c r="L562" s="19"/>
    </row>
    <row r="563" spans="9:12" x14ac:dyDescent="0.15">
      <c r="I563" s="19"/>
      <c r="J563" s="19"/>
      <c r="K563" s="19"/>
      <c r="L563" s="19"/>
    </row>
    <row r="564" spans="9:12" x14ac:dyDescent="0.15">
      <c r="I564" s="19"/>
      <c r="J564" s="19"/>
      <c r="K564" s="19"/>
      <c r="L564" s="19"/>
    </row>
    <row r="565" spans="9:12" x14ac:dyDescent="0.15">
      <c r="I565" s="19"/>
      <c r="J565" s="19"/>
      <c r="K565" s="19"/>
      <c r="L565" s="19"/>
    </row>
    <row r="566" spans="9:12" x14ac:dyDescent="0.15">
      <c r="I566" s="19"/>
      <c r="J566" s="19"/>
      <c r="K566" s="19"/>
      <c r="L566" s="19"/>
    </row>
    <row r="567" spans="9:12" x14ac:dyDescent="0.15">
      <c r="I567" s="19"/>
      <c r="J567" s="19"/>
      <c r="K567" s="19"/>
      <c r="L567" s="19"/>
    </row>
    <row r="568" spans="9:12" x14ac:dyDescent="0.15">
      <c r="I568" s="19"/>
      <c r="J568" s="19"/>
      <c r="K568" s="19"/>
      <c r="L568" s="19"/>
    </row>
    <row r="569" spans="9:12" x14ac:dyDescent="0.15">
      <c r="I569" s="19"/>
      <c r="J569" s="19"/>
      <c r="K569" s="19"/>
      <c r="L569" s="19"/>
    </row>
    <row r="570" spans="9:12" x14ac:dyDescent="0.15">
      <c r="I570" s="19"/>
      <c r="J570" s="19"/>
      <c r="K570" s="19"/>
      <c r="L570" s="19"/>
    </row>
    <row r="571" spans="9:12" x14ac:dyDescent="0.15">
      <c r="I571" s="19"/>
      <c r="J571" s="19"/>
      <c r="K571" s="19"/>
      <c r="L571" s="19"/>
    </row>
    <row r="572" spans="9:12" x14ac:dyDescent="0.15">
      <c r="I572" s="19"/>
      <c r="J572" s="19"/>
      <c r="K572" s="19"/>
      <c r="L572" s="19"/>
    </row>
    <row r="573" spans="9:12" x14ac:dyDescent="0.15">
      <c r="I573" s="19"/>
      <c r="J573" s="19"/>
      <c r="K573" s="19"/>
      <c r="L573" s="19"/>
    </row>
    <row r="574" spans="9:12" x14ac:dyDescent="0.15">
      <c r="I574" s="19"/>
      <c r="J574" s="19"/>
      <c r="K574" s="19"/>
      <c r="L574" s="19"/>
    </row>
    <row r="575" spans="9:12" x14ac:dyDescent="0.15">
      <c r="I575" s="19"/>
      <c r="J575" s="19"/>
      <c r="K575" s="19"/>
      <c r="L575" s="19"/>
    </row>
    <row r="576" spans="9:12" x14ac:dyDescent="0.15">
      <c r="I576" s="19"/>
      <c r="J576" s="19"/>
      <c r="K576" s="19"/>
      <c r="L576" s="19"/>
    </row>
    <row r="577" spans="9:12" x14ac:dyDescent="0.15">
      <c r="I577" s="19"/>
      <c r="J577" s="19"/>
      <c r="K577" s="19"/>
      <c r="L577" s="19"/>
    </row>
    <row r="578" spans="9:12" x14ac:dyDescent="0.15">
      <c r="I578" s="19"/>
      <c r="J578" s="19"/>
      <c r="K578" s="19"/>
      <c r="L578" s="19"/>
    </row>
    <row r="579" spans="9:12" x14ac:dyDescent="0.15">
      <c r="I579" s="19"/>
      <c r="J579" s="19"/>
      <c r="K579" s="19"/>
      <c r="L579" s="19"/>
    </row>
    <row r="580" spans="9:12" x14ac:dyDescent="0.15">
      <c r="I580" s="19"/>
      <c r="J580" s="19"/>
      <c r="K580" s="19"/>
      <c r="L580" s="19"/>
    </row>
    <row r="581" spans="9:12" x14ac:dyDescent="0.15">
      <c r="I581" s="19"/>
      <c r="J581" s="19"/>
      <c r="K581" s="19"/>
      <c r="L581" s="19"/>
    </row>
    <row r="582" spans="9:12" x14ac:dyDescent="0.15">
      <c r="I582" s="19"/>
      <c r="J582" s="19"/>
      <c r="K582" s="19"/>
      <c r="L582" s="19"/>
    </row>
    <row r="583" spans="9:12" x14ac:dyDescent="0.15">
      <c r="I583" s="19"/>
      <c r="J583" s="19"/>
      <c r="K583" s="19"/>
      <c r="L583" s="19"/>
    </row>
    <row r="584" spans="9:12" x14ac:dyDescent="0.15">
      <c r="I584" s="19"/>
      <c r="J584" s="19"/>
      <c r="K584" s="19"/>
      <c r="L584" s="19"/>
    </row>
    <row r="585" spans="9:12" x14ac:dyDescent="0.15">
      <c r="I585" s="19"/>
      <c r="J585" s="19"/>
      <c r="K585" s="19"/>
      <c r="L585" s="19"/>
    </row>
    <row r="586" spans="9:12" x14ac:dyDescent="0.15">
      <c r="I586" s="19"/>
      <c r="J586" s="19"/>
      <c r="K586" s="19"/>
      <c r="L586" s="19"/>
    </row>
    <row r="587" spans="9:12" x14ac:dyDescent="0.15">
      <c r="I587" s="19"/>
      <c r="J587" s="19"/>
      <c r="K587" s="19"/>
      <c r="L587" s="19"/>
    </row>
    <row r="588" spans="9:12" x14ac:dyDescent="0.15">
      <c r="I588" s="19"/>
      <c r="J588" s="19"/>
      <c r="K588" s="19"/>
      <c r="L588" s="19"/>
    </row>
    <row r="589" spans="9:12" x14ac:dyDescent="0.15">
      <c r="I589" s="19"/>
      <c r="J589" s="19"/>
      <c r="K589" s="19"/>
      <c r="L589" s="19"/>
    </row>
    <row r="590" spans="9:12" x14ac:dyDescent="0.15">
      <c r="I590" s="19"/>
      <c r="J590" s="19"/>
      <c r="K590" s="19"/>
      <c r="L590" s="19"/>
    </row>
    <row r="591" spans="9:12" x14ac:dyDescent="0.15">
      <c r="I591" s="19"/>
      <c r="J591" s="19"/>
      <c r="K591" s="19"/>
      <c r="L591" s="19"/>
    </row>
    <row r="592" spans="9:12" x14ac:dyDescent="0.15">
      <c r="I592" s="19"/>
      <c r="J592" s="19"/>
      <c r="K592" s="19"/>
      <c r="L592" s="19"/>
    </row>
    <row r="593" spans="9:12" x14ac:dyDescent="0.15">
      <c r="I593" s="19"/>
      <c r="J593" s="19"/>
      <c r="K593" s="19"/>
      <c r="L593" s="19"/>
    </row>
    <row r="594" spans="9:12" x14ac:dyDescent="0.15">
      <c r="I594" s="19"/>
      <c r="J594" s="19"/>
      <c r="K594" s="19"/>
      <c r="L594" s="19"/>
    </row>
    <row r="595" spans="9:12" x14ac:dyDescent="0.15">
      <c r="I595" s="19"/>
      <c r="J595" s="19"/>
      <c r="K595" s="19"/>
      <c r="L595" s="19"/>
    </row>
    <row r="596" spans="9:12" x14ac:dyDescent="0.15">
      <c r="I596" s="19"/>
      <c r="J596" s="19"/>
      <c r="K596" s="19"/>
      <c r="L596" s="19"/>
    </row>
    <row r="597" spans="9:12" x14ac:dyDescent="0.15">
      <c r="I597" s="19"/>
      <c r="J597" s="19"/>
      <c r="K597" s="19"/>
      <c r="L597" s="19"/>
    </row>
    <row r="598" spans="9:12" x14ac:dyDescent="0.15">
      <c r="I598" s="19"/>
      <c r="J598" s="19"/>
      <c r="K598" s="19"/>
      <c r="L598" s="19"/>
    </row>
    <row r="599" spans="9:12" x14ac:dyDescent="0.15">
      <c r="I599" s="19"/>
      <c r="J599" s="19"/>
      <c r="K599" s="19"/>
      <c r="L599" s="19"/>
    </row>
    <row r="600" spans="9:12" x14ac:dyDescent="0.15">
      <c r="I600" s="19"/>
      <c r="J600" s="19"/>
      <c r="K600" s="19"/>
      <c r="L600" s="19"/>
    </row>
    <row r="601" spans="9:12" x14ac:dyDescent="0.15">
      <c r="I601" s="19"/>
      <c r="J601" s="19"/>
      <c r="K601" s="19"/>
      <c r="L601" s="19"/>
    </row>
    <row r="602" spans="9:12" x14ac:dyDescent="0.15">
      <c r="I602" s="19"/>
      <c r="J602" s="19"/>
      <c r="K602" s="19"/>
      <c r="L602" s="19"/>
    </row>
    <row r="603" spans="9:12" x14ac:dyDescent="0.15">
      <c r="I603" s="19"/>
      <c r="J603" s="19"/>
      <c r="K603" s="19"/>
      <c r="L603" s="19"/>
    </row>
    <row r="604" spans="9:12" x14ac:dyDescent="0.15">
      <c r="I604" s="19"/>
      <c r="J604" s="19"/>
      <c r="K604" s="19"/>
      <c r="L604" s="19"/>
    </row>
    <row r="605" spans="9:12" x14ac:dyDescent="0.15">
      <c r="I605" s="19"/>
      <c r="J605" s="19"/>
      <c r="K605" s="19"/>
      <c r="L605" s="19"/>
    </row>
    <row r="606" spans="9:12" x14ac:dyDescent="0.15">
      <c r="I606" s="19"/>
      <c r="J606" s="19"/>
      <c r="K606" s="19"/>
      <c r="L606" s="19"/>
    </row>
    <row r="607" spans="9:12" x14ac:dyDescent="0.15">
      <c r="I607" s="19"/>
      <c r="J607" s="19"/>
      <c r="K607" s="19"/>
      <c r="L607" s="19"/>
    </row>
    <row r="608" spans="9:12" x14ac:dyDescent="0.15">
      <c r="I608" s="19"/>
      <c r="J608" s="19"/>
      <c r="K608" s="19"/>
      <c r="L608" s="19"/>
    </row>
    <row r="609" spans="9:12" x14ac:dyDescent="0.15">
      <c r="I609" s="19"/>
      <c r="J609" s="19"/>
      <c r="K609" s="19"/>
      <c r="L609" s="19"/>
    </row>
    <row r="610" spans="9:12" x14ac:dyDescent="0.15">
      <c r="I610" s="19"/>
      <c r="J610" s="19"/>
      <c r="K610" s="19"/>
      <c r="L610" s="19"/>
    </row>
    <row r="611" spans="9:12" x14ac:dyDescent="0.15">
      <c r="I611" s="19"/>
      <c r="J611" s="19"/>
      <c r="K611" s="19"/>
      <c r="L611" s="19"/>
    </row>
    <row r="612" spans="9:12" x14ac:dyDescent="0.15">
      <c r="I612" s="19"/>
      <c r="J612" s="19"/>
      <c r="K612" s="19"/>
      <c r="L612" s="19"/>
    </row>
    <row r="613" spans="9:12" x14ac:dyDescent="0.15">
      <c r="I613" s="19"/>
      <c r="J613" s="19"/>
      <c r="K613" s="19"/>
      <c r="L613" s="19"/>
    </row>
    <row r="614" spans="9:12" x14ac:dyDescent="0.15">
      <c r="I614" s="19"/>
      <c r="J614" s="19"/>
      <c r="K614" s="19"/>
      <c r="L614" s="19"/>
    </row>
    <row r="615" spans="9:12" x14ac:dyDescent="0.15">
      <c r="I615" s="19"/>
      <c r="J615" s="19"/>
      <c r="K615" s="19"/>
      <c r="L615" s="19"/>
    </row>
    <row r="616" spans="9:12" x14ac:dyDescent="0.15">
      <c r="I616" s="19"/>
      <c r="J616" s="19"/>
      <c r="K616" s="19"/>
      <c r="L616" s="19"/>
    </row>
    <row r="617" spans="9:12" x14ac:dyDescent="0.15">
      <c r="I617" s="19"/>
      <c r="J617" s="19"/>
      <c r="K617" s="19"/>
      <c r="L617" s="19"/>
    </row>
    <row r="618" spans="9:12" x14ac:dyDescent="0.15">
      <c r="I618" s="19"/>
      <c r="J618" s="19"/>
      <c r="K618" s="19"/>
      <c r="L618" s="19"/>
    </row>
    <row r="619" spans="9:12" x14ac:dyDescent="0.15">
      <c r="I619" s="19"/>
      <c r="J619" s="19"/>
      <c r="K619" s="19"/>
      <c r="L619" s="19"/>
    </row>
    <row r="620" spans="9:12" x14ac:dyDescent="0.15">
      <c r="I620" s="19"/>
      <c r="J620" s="19"/>
      <c r="K620" s="19"/>
      <c r="L620" s="19"/>
    </row>
    <row r="621" spans="9:12" x14ac:dyDescent="0.15">
      <c r="I621" s="19"/>
      <c r="J621" s="19"/>
      <c r="K621" s="19"/>
      <c r="L621" s="19"/>
    </row>
    <row r="622" spans="9:12" x14ac:dyDescent="0.15">
      <c r="I622" s="19"/>
      <c r="J622" s="19"/>
      <c r="K622" s="19"/>
      <c r="L622" s="19"/>
    </row>
    <row r="623" spans="9:12" x14ac:dyDescent="0.15">
      <c r="I623" s="19"/>
      <c r="J623" s="19"/>
      <c r="K623" s="19"/>
      <c r="L623" s="19"/>
    </row>
    <row r="624" spans="9:12" x14ac:dyDescent="0.15">
      <c r="I624" s="19"/>
      <c r="J624" s="19"/>
      <c r="K624" s="19"/>
      <c r="L624" s="19"/>
    </row>
    <row r="625" spans="9:12" x14ac:dyDescent="0.15">
      <c r="I625" s="19"/>
      <c r="J625" s="19"/>
      <c r="K625" s="19"/>
      <c r="L625" s="19"/>
    </row>
    <row r="626" spans="9:12" x14ac:dyDescent="0.15">
      <c r="I626" s="19"/>
      <c r="J626" s="19"/>
      <c r="K626" s="19"/>
      <c r="L626" s="19"/>
    </row>
    <row r="627" spans="9:12" x14ac:dyDescent="0.15">
      <c r="I627" s="19"/>
      <c r="J627" s="19"/>
      <c r="K627" s="19"/>
      <c r="L627" s="19"/>
    </row>
    <row r="628" spans="9:12" x14ac:dyDescent="0.15">
      <c r="I628" s="19"/>
      <c r="J628" s="19"/>
      <c r="K628" s="19"/>
      <c r="L628" s="19"/>
    </row>
    <row r="629" spans="9:12" x14ac:dyDescent="0.15">
      <c r="I629" s="19"/>
      <c r="J629" s="19"/>
      <c r="K629" s="19"/>
      <c r="L629" s="19"/>
    </row>
    <row r="630" spans="9:12" x14ac:dyDescent="0.15">
      <c r="I630" s="19"/>
      <c r="J630" s="19"/>
      <c r="K630" s="19"/>
      <c r="L630" s="19"/>
    </row>
    <row r="631" spans="9:12" x14ac:dyDescent="0.15">
      <c r="I631" s="19"/>
      <c r="J631" s="19"/>
      <c r="K631" s="19"/>
      <c r="L631" s="19"/>
    </row>
    <row r="632" spans="9:12" x14ac:dyDescent="0.15">
      <c r="I632" s="19"/>
      <c r="J632" s="19"/>
      <c r="K632" s="19"/>
      <c r="L632" s="19"/>
    </row>
    <row r="633" spans="9:12" x14ac:dyDescent="0.15">
      <c r="I633" s="19"/>
      <c r="J633" s="19"/>
      <c r="K633" s="19"/>
      <c r="L633" s="19"/>
    </row>
    <row r="634" spans="9:12" x14ac:dyDescent="0.15">
      <c r="I634" s="19"/>
      <c r="J634" s="19"/>
      <c r="K634" s="19"/>
      <c r="L634" s="19"/>
    </row>
    <row r="635" spans="9:12" x14ac:dyDescent="0.15">
      <c r="I635" s="19"/>
      <c r="J635" s="19"/>
      <c r="K635" s="19"/>
      <c r="L635" s="19"/>
    </row>
    <row r="636" spans="9:12" x14ac:dyDescent="0.15">
      <c r="I636" s="19"/>
      <c r="J636" s="19"/>
      <c r="K636" s="19"/>
      <c r="L636" s="19"/>
    </row>
    <row r="637" spans="9:12" x14ac:dyDescent="0.15">
      <c r="I637" s="19"/>
      <c r="J637" s="19"/>
      <c r="K637" s="19"/>
      <c r="L637" s="19"/>
    </row>
    <row r="638" spans="9:12" x14ac:dyDescent="0.15">
      <c r="I638" s="19"/>
      <c r="J638" s="19"/>
      <c r="K638" s="19"/>
      <c r="L638" s="19"/>
    </row>
    <row r="639" spans="9:12" x14ac:dyDescent="0.15">
      <c r="I639" s="19"/>
      <c r="J639" s="19"/>
      <c r="K639" s="19"/>
      <c r="L639" s="19"/>
    </row>
    <row r="640" spans="9:12" x14ac:dyDescent="0.15">
      <c r="I640" s="19"/>
      <c r="J640" s="19"/>
      <c r="K640" s="19"/>
      <c r="L640" s="19"/>
    </row>
    <row r="641" spans="9:12" x14ac:dyDescent="0.15">
      <c r="I641" s="19"/>
      <c r="J641" s="19"/>
      <c r="K641" s="19"/>
      <c r="L641" s="19"/>
    </row>
    <row r="642" spans="9:12" x14ac:dyDescent="0.15">
      <c r="I642" s="19"/>
      <c r="J642" s="19"/>
      <c r="K642" s="19"/>
      <c r="L642" s="19"/>
    </row>
    <row r="643" spans="9:12" x14ac:dyDescent="0.15">
      <c r="I643" s="19"/>
      <c r="J643" s="19"/>
      <c r="K643" s="19"/>
      <c r="L643" s="19"/>
    </row>
    <row r="644" spans="9:12" x14ac:dyDescent="0.15">
      <c r="I644" s="19"/>
      <c r="J644" s="19"/>
      <c r="K644" s="19"/>
      <c r="L644" s="19"/>
    </row>
    <row r="645" spans="9:12" x14ac:dyDescent="0.15">
      <c r="I645" s="19"/>
      <c r="J645" s="19"/>
      <c r="K645" s="19"/>
      <c r="L645" s="19"/>
    </row>
    <row r="646" spans="9:12" x14ac:dyDescent="0.15">
      <c r="I646" s="19"/>
      <c r="J646" s="19"/>
      <c r="K646" s="19"/>
      <c r="L646" s="19"/>
    </row>
    <row r="647" spans="9:12" x14ac:dyDescent="0.15">
      <c r="I647" s="19"/>
      <c r="J647" s="19"/>
      <c r="K647" s="19"/>
      <c r="L647" s="19"/>
    </row>
    <row r="648" spans="9:12" x14ac:dyDescent="0.15">
      <c r="I648" s="19"/>
      <c r="J648" s="19"/>
      <c r="K648" s="19"/>
      <c r="L648" s="19"/>
    </row>
    <row r="649" spans="9:12" x14ac:dyDescent="0.15">
      <c r="I649" s="19"/>
      <c r="J649" s="19"/>
      <c r="K649" s="19"/>
      <c r="L649" s="19"/>
    </row>
    <row r="650" spans="9:12" x14ac:dyDescent="0.15">
      <c r="I650" s="19"/>
      <c r="J650" s="19"/>
      <c r="K650" s="19"/>
      <c r="L650" s="19"/>
    </row>
    <row r="651" spans="9:12" x14ac:dyDescent="0.15">
      <c r="I651" s="19"/>
      <c r="J651" s="19"/>
      <c r="K651" s="19"/>
      <c r="L651" s="19"/>
    </row>
    <row r="652" spans="9:12" x14ac:dyDescent="0.15">
      <c r="I652" s="19"/>
      <c r="J652" s="19"/>
      <c r="K652" s="19"/>
      <c r="L652" s="19"/>
    </row>
    <row r="653" spans="9:12" x14ac:dyDescent="0.15">
      <c r="I653" s="19"/>
      <c r="J653" s="19"/>
      <c r="K653" s="19"/>
      <c r="L653" s="19"/>
    </row>
    <row r="654" spans="9:12" x14ac:dyDescent="0.15">
      <c r="I654" s="19"/>
      <c r="J654" s="19"/>
      <c r="K654" s="19"/>
      <c r="L654" s="19"/>
    </row>
    <row r="655" spans="9:12" x14ac:dyDescent="0.15">
      <c r="I655" s="19"/>
      <c r="J655" s="19"/>
      <c r="K655" s="19"/>
      <c r="L655" s="19"/>
    </row>
    <row r="656" spans="9:12" x14ac:dyDescent="0.15">
      <c r="I656" s="19"/>
      <c r="J656" s="19"/>
      <c r="K656" s="19"/>
      <c r="L656" s="19"/>
    </row>
    <row r="657" spans="9:12" x14ac:dyDescent="0.15">
      <c r="I657" s="19"/>
      <c r="J657" s="19"/>
      <c r="K657" s="19"/>
      <c r="L657" s="19"/>
    </row>
    <row r="658" spans="9:12" x14ac:dyDescent="0.15">
      <c r="I658" s="19"/>
      <c r="J658" s="19"/>
      <c r="K658" s="19"/>
      <c r="L658" s="19"/>
    </row>
    <row r="659" spans="9:12" x14ac:dyDescent="0.15">
      <c r="I659" s="19"/>
      <c r="J659" s="19"/>
      <c r="K659" s="19"/>
      <c r="L659" s="19"/>
    </row>
    <row r="660" spans="9:12" x14ac:dyDescent="0.15">
      <c r="I660" s="19"/>
      <c r="J660" s="19"/>
      <c r="K660" s="19"/>
      <c r="L660" s="19"/>
    </row>
    <row r="661" spans="9:12" x14ac:dyDescent="0.15">
      <c r="I661" s="19"/>
      <c r="J661" s="19"/>
      <c r="K661" s="19"/>
      <c r="L661" s="19"/>
    </row>
    <row r="662" spans="9:12" x14ac:dyDescent="0.15">
      <c r="I662" s="19"/>
      <c r="J662" s="19"/>
      <c r="K662" s="19"/>
      <c r="L662" s="19"/>
    </row>
    <row r="663" spans="9:12" x14ac:dyDescent="0.15">
      <c r="I663" s="19"/>
      <c r="J663" s="19"/>
      <c r="K663" s="19"/>
      <c r="L663" s="19"/>
    </row>
    <row r="664" spans="9:12" x14ac:dyDescent="0.15">
      <c r="I664" s="19"/>
      <c r="J664" s="19"/>
      <c r="K664" s="19"/>
      <c r="L664" s="19"/>
    </row>
    <row r="665" spans="9:12" x14ac:dyDescent="0.15">
      <c r="I665" s="19"/>
      <c r="J665" s="19"/>
      <c r="K665" s="19"/>
      <c r="L665" s="19"/>
    </row>
    <row r="666" spans="9:12" x14ac:dyDescent="0.15">
      <c r="I666" s="19"/>
      <c r="J666" s="19"/>
      <c r="K666" s="19"/>
      <c r="L666" s="19"/>
    </row>
    <row r="667" spans="9:12" x14ac:dyDescent="0.15">
      <c r="I667" s="19"/>
      <c r="J667" s="19"/>
      <c r="K667" s="19"/>
      <c r="L667" s="19"/>
    </row>
    <row r="668" spans="9:12" x14ac:dyDescent="0.15">
      <c r="I668" s="19"/>
      <c r="J668" s="19"/>
      <c r="K668" s="19"/>
      <c r="L668" s="19"/>
    </row>
    <row r="669" spans="9:12" x14ac:dyDescent="0.15">
      <c r="I669" s="19"/>
      <c r="J669" s="19"/>
      <c r="K669" s="19"/>
      <c r="L669" s="19"/>
    </row>
    <row r="670" spans="9:12" x14ac:dyDescent="0.15">
      <c r="I670" s="19"/>
      <c r="J670" s="19"/>
      <c r="K670" s="19"/>
      <c r="L670" s="19"/>
    </row>
    <row r="671" spans="9:12" x14ac:dyDescent="0.15">
      <c r="I671" s="19"/>
      <c r="J671" s="19"/>
      <c r="K671" s="19"/>
      <c r="L671" s="19"/>
    </row>
    <row r="672" spans="9:12" x14ac:dyDescent="0.15">
      <c r="I672" s="19"/>
      <c r="J672" s="19"/>
      <c r="K672" s="19"/>
      <c r="L672" s="19"/>
    </row>
    <row r="673" spans="9:12" x14ac:dyDescent="0.15">
      <c r="I673" s="19"/>
      <c r="J673" s="19"/>
      <c r="K673" s="19"/>
      <c r="L673" s="19"/>
    </row>
    <row r="674" spans="9:12" x14ac:dyDescent="0.15">
      <c r="I674" s="19"/>
      <c r="J674" s="19"/>
      <c r="K674" s="19"/>
      <c r="L674" s="19"/>
    </row>
    <row r="675" spans="9:12" x14ac:dyDescent="0.15">
      <c r="I675" s="19"/>
      <c r="J675" s="19"/>
      <c r="K675" s="19"/>
      <c r="L675" s="19"/>
    </row>
    <row r="676" spans="9:12" x14ac:dyDescent="0.15">
      <c r="I676" s="19"/>
      <c r="J676" s="19"/>
      <c r="K676" s="19"/>
      <c r="L676" s="19"/>
    </row>
    <row r="677" spans="9:12" x14ac:dyDescent="0.15">
      <c r="I677" s="19"/>
      <c r="J677" s="19"/>
      <c r="K677" s="19"/>
      <c r="L677" s="19"/>
    </row>
    <row r="678" spans="9:12" x14ac:dyDescent="0.15">
      <c r="I678" s="19"/>
      <c r="J678" s="19"/>
      <c r="K678" s="19"/>
      <c r="L678" s="19"/>
    </row>
    <row r="679" spans="9:12" x14ac:dyDescent="0.15">
      <c r="I679" s="19"/>
      <c r="J679" s="19"/>
      <c r="K679" s="19"/>
      <c r="L679" s="19"/>
    </row>
    <row r="680" spans="9:12" x14ac:dyDescent="0.15">
      <c r="I680" s="19"/>
      <c r="J680" s="19"/>
      <c r="K680" s="19"/>
      <c r="L680" s="19"/>
    </row>
    <row r="681" spans="9:12" x14ac:dyDescent="0.15">
      <c r="I681" s="19"/>
      <c r="J681" s="19"/>
      <c r="K681" s="19"/>
      <c r="L681" s="19"/>
    </row>
    <row r="682" spans="9:12" x14ac:dyDescent="0.15">
      <c r="I682" s="19"/>
      <c r="J682" s="19"/>
      <c r="K682" s="19"/>
      <c r="L682" s="19"/>
    </row>
    <row r="683" spans="9:12" x14ac:dyDescent="0.15">
      <c r="I683" s="19"/>
      <c r="J683" s="19"/>
      <c r="K683" s="19"/>
      <c r="L683" s="19"/>
    </row>
    <row r="684" spans="9:12" x14ac:dyDescent="0.15">
      <c r="I684" s="19"/>
      <c r="J684" s="19"/>
      <c r="K684" s="19"/>
      <c r="L684" s="19"/>
    </row>
    <row r="685" spans="9:12" x14ac:dyDescent="0.15">
      <c r="I685" s="19"/>
      <c r="J685" s="19"/>
      <c r="K685" s="19"/>
      <c r="L685" s="19"/>
    </row>
    <row r="686" spans="9:12" x14ac:dyDescent="0.15">
      <c r="I686" s="19"/>
      <c r="J686" s="19"/>
      <c r="K686" s="19"/>
      <c r="L686" s="19"/>
    </row>
    <row r="687" spans="9:12" x14ac:dyDescent="0.15">
      <c r="I687" s="19"/>
      <c r="J687" s="19"/>
      <c r="K687" s="19"/>
      <c r="L687" s="19"/>
    </row>
    <row r="688" spans="9:12" x14ac:dyDescent="0.15">
      <c r="I688" s="19"/>
      <c r="J688" s="19"/>
      <c r="K688" s="19"/>
      <c r="L688" s="19"/>
    </row>
    <row r="689" spans="9:12" x14ac:dyDescent="0.15">
      <c r="I689" s="19"/>
      <c r="J689" s="19"/>
      <c r="K689" s="19"/>
      <c r="L689" s="19"/>
    </row>
    <row r="690" spans="9:12" x14ac:dyDescent="0.15">
      <c r="I690" s="19"/>
      <c r="J690" s="19"/>
      <c r="K690" s="19"/>
      <c r="L690" s="19"/>
    </row>
    <row r="691" spans="9:12" x14ac:dyDescent="0.15">
      <c r="I691" s="19"/>
      <c r="J691" s="19"/>
      <c r="K691" s="19"/>
      <c r="L691" s="19"/>
    </row>
    <row r="692" spans="9:12" x14ac:dyDescent="0.15">
      <c r="I692" s="19"/>
      <c r="J692" s="19"/>
      <c r="K692" s="19"/>
      <c r="L692" s="19"/>
    </row>
    <row r="693" spans="9:12" x14ac:dyDescent="0.15">
      <c r="I693" s="19"/>
      <c r="J693" s="19"/>
      <c r="K693" s="19"/>
      <c r="L693" s="19"/>
    </row>
    <row r="694" spans="9:12" x14ac:dyDescent="0.15">
      <c r="I694" s="19"/>
      <c r="J694" s="19"/>
      <c r="K694" s="19"/>
      <c r="L694" s="19"/>
    </row>
    <row r="695" spans="9:12" x14ac:dyDescent="0.15">
      <c r="I695" s="19"/>
      <c r="J695" s="19"/>
      <c r="K695" s="19"/>
      <c r="L695" s="19"/>
    </row>
    <row r="696" spans="9:12" x14ac:dyDescent="0.15">
      <c r="I696" s="19"/>
      <c r="J696" s="19"/>
      <c r="K696" s="19"/>
      <c r="L696" s="19"/>
    </row>
    <row r="697" spans="9:12" x14ac:dyDescent="0.15">
      <c r="I697" s="19"/>
      <c r="J697" s="19"/>
      <c r="K697" s="19"/>
      <c r="L697" s="19"/>
    </row>
    <row r="698" spans="9:12" x14ac:dyDescent="0.15">
      <c r="I698" s="19"/>
      <c r="J698" s="19"/>
      <c r="K698" s="19"/>
      <c r="L698" s="19"/>
    </row>
    <row r="699" spans="9:12" x14ac:dyDescent="0.15">
      <c r="I699" s="19"/>
      <c r="J699" s="19"/>
      <c r="K699" s="19"/>
      <c r="L699" s="19"/>
    </row>
    <row r="700" spans="9:12" x14ac:dyDescent="0.15">
      <c r="I700" s="19"/>
      <c r="J700" s="19"/>
      <c r="K700" s="19"/>
      <c r="L700" s="19"/>
    </row>
    <row r="701" spans="9:12" x14ac:dyDescent="0.15">
      <c r="I701" s="19"/>
      <c r="J701" s="19"/>
      <c r="K701" s="19"/>
      <c r="L701" s="19"/>
    </row>
    <row r="702" spans="9:12" x14ac:dyDescent="0.15">
      <c r="I702" s="19"/>
      <c r="J702" s="19"/>
      <c r="K702" s="19"/>
      <c r="L702" s="19"/>
    </row>
    <row r="703" spans="9:12" x14ac:dyDescent="0.15">
      <c r="I703" s="19"/>
      <c r="J703" s="19"/>
      <c r="K703" s="19"/>
      <c r="L703" s="19"/>
    </row>
    <row r="704" spans="9:12" x14ac:dyDescent="0.15">
      <c r="I704" s="19"/>
      <c r="J704" s="19"/>
      <c r="K704" s="19"/>
      <c r="L704" s="19"/>
    </row>
    <row r="705" spans="9:12" x14ac:dyDescent="0.15">
      <c r="I705" s="19"/>
      <c r="J705" s="19"/>
      <c r="K705" s="19"/>
      <c r="L705" s="19"/>
    </row>
    <row r="706" spans="9:12" x14ac:dyDescent="0.15">
      <c r="I706" s="19"/>
      <c r="J706" s="19"/>
      <c r="K706" s="19"/>
      <c r="L706" s="19"/>
    </row>
    <row r="707" spans="9:12" x14ac:dyDescent="0.15">
      <c r="I707" s="19"/>
      <c r="J707" s="19"/>
      <c r="K707" s="19"/>
      <c r="L707" s="19"/>
    </row>
    <row r="708" spans="9:12" x14ac:dyDescent="0.15">
      <c r="I708" s="19"/>
      <c r="J708" s="19"/>
      <c r="K708" s="19"/>
      <c r="L708" s="19"/>
    </row>
    <row r="709" spans="9:12" x14ac:dyDescent="0.15">
      <c r="I709" s="19"/>
      <c r="J709" s="19"/>
      <c r="K709" s="19"/>
      <c r="L709" s="19"/>
    </row>
    <row r="710" spans="9:12" x14ac:dyDescent="0.15">
      <c r="I710" s="19"/>
      <c r="J710" s="19"/>
      <c r="K710" s="19"/>
      <c r="L710" s="19"/>
    </row>
    <row r="711" spans="9:12" x14ac:dyDescent="0.15">
      <c r="I711" s="19"/>
      <c r="J711" s="19"/>
      <c r="K711" s="19"/>
      <c r="L711" s="19"/>
    </row>
    <row r="712" spans="9:12" x14ac:dyDescent="0.15">
      <c r="I712" s="19"/>
      <c r="J712" s="19"/>
      <c r="K712" s="19"/>
      <c r="L712" s="19"/>
    </row>
    <row r="713" spans="9:12" x14ac:dyDescent="0.15">
      <c r="I713" s="19"/>
      <c r="J713" s="19"/>
      <c r="K713" s="19"/>
      <c r="L713" s="19"/>
    </row>
    <row r="714" spans="9:12" x14ac:dyDescent="0.15">
      <c r="I714" s="19"/>
      <c r="J714" s="19"/>
      <c r="K714" s="19"/>
      <c r="L714" s="19"/>
    </row>
    <row r="715" spans="9:12" x14ac:dyDescent="0.15">
      <c r="I715" s="19"/>
      <c r="J715" s="19"/>
      <c r="K715" s="19"/>
      <c r="L715" s="19"/>
    </row>
    <row r="716" spans="9:12" x14ac:dyDescent="0.15">
      <c r="I716" s="19"/>
      <c r="J716" s="19"/>
      <c r="K716" s="19"/>
      <c r="L716" s="19"/>
    </row>
    <row r="717" spans="9:12" x14ac:dyDescent="0.15">
      <c r="I717" s="19"/>
      <c r="J717" s="19"/>
      <c r="K717" s="19"/>
      <c r="L717" s="19"/>
    </row>
    <row r="718" spans="9:12" x14ac:dyDescent="0.15">
      <c r="I718" s="19"/>
      <c r="J718" s="19"/>
      <c r="K718" s="19"/>
      <c r="L718" s="19"/>
    </row>
    <row r="719" spans="9:12" x14ac:dyDescent="0.15">
      <c r="I719" s="19"/>
      <c r="J719" s="19"/>
      <c r="K719" s="19"/>
      <c r="L719" s="19"/>
    </row>
    <row r="720" spans="9:12" x14ac:dyDescent="0.15">
      <c r="I720" s="19"/>
      <c r="J720" s="19"/>
      <c r="K720" s="19"/>
      <c r="L720" s="19"/>
    </row>
    <row r="721" spans="9:12" x14ac:dyDescent="0.15">
      <c r="I721" s="19"/>
      <c r="J721" s="19"/>
      <c r="K721" s="19"/>
      <c r="L721" s="19"/>
    </row>
    <row r="722" spans="9:12" x14ac:dyDescent="0.15">
      <c r="I722" s="19"/>
      <c r="J722" s="19"/>
      <c r="K722" s="19"/>
      <c r="L722" s="19"/>
    </row>
    <row r="723" spans="9:12" x14ac:dyDescent="0.15">
      <c r="I723" s="19"/>
      <c r="J723" s="19"/>
      <c r="K723" s="19"/>
      <c r="L723" s="19"/>
    </row>
    <row r="724" spans="9:12" x14ac:dyDescent="0.15">
      <c r="I724" s="19"/>
      <c r="J724" s="19"/>
      <c r="K724" s="19"/>
      <c r="L724" s="19"/>
    </row>
    <row r="725" spans="9:12" x14ac:dyDescent="0.15">
      <c r="I725" s="19"/>
      <c r="J725" s="19"/>
      <c r="K725" s="19"/>
      <c r="L725" s="19"/>
    </row>
    <row r="726" spans="9:12" x14ac:dyDescent="0.15">
      <c r="I726" s="19"/>
      <c r="J726" s="19"/>
      <c r="K726" s="19"/>
      <c r="L726" s="19"/>
    </row>
    <row r="727" spans="9:12" x14ac:dyDescent="0.15">
      <c r="I727" s="19"/>
      <c r="J727" s="19"/>
      <c r="K727" s="19"/>
      <c r="L727" s="19"/>
    </row>
    <row r="728" spans="9:12" x14ac:dyDescent="0.15">
      <c r="I728" s="19"/>
      <c r="J728" s="19"/>
      <c r="K728" s="19"/>
      <c r="L728" s="19"/>
    </row>
    <row r="729" spans="9:12" x14ac:dyDescent="0.15">
      <c r="I729" s="19"/>
      <c r="J729" s="19"/>
      <c r="K729" s="19"/>
      <c r="L729" s="19"/>
    </row>
    <row r="730" spans="9:12" x14ac:dyDescent="0.15">
      <c r="I730" s="19"/>
      <c r="J730" s="19"/>
      <c r="K730" s="19"/>
      <c r="L730" s="19"/>
    </row>
    <row r="731" spans="9:12" x14ac:dyDescent="0.15">
      <c r="I731" s="19"/>
      <c r="J731" s="19"/>
      <c r="K731" s="19"/>
      <c r="L731" s="19"/>
    </row>
    <row r="732" spans="9:12" x14ac:dyDescent="0.15">
      <c r="I732" s="19"/>
      <c r="J732" s="19"/>
      <c r="K732" s="19"/>
      <c r="L732" s="19"/>
    </row>
    <row r="733" spans="9:12" x14ac:dyDescent="0.15">
      <c r="I733" s="19"/>
      <c r="J733" s="19"/>
      <c r="K733" s="19"/>
      <c r="L733" s="19"/>
    </row>
    <row r="734" spans="9:12" x14ac:dyDescent="0.15">
      <c r="I734" s="19"/>
      <c r="J734" s="19"/>
      <c r="K734" s="19"/>
      <c r="L734" s="19"/>
    </row>
    <row r="735" spans="9:12" x14ac:dyDescent="0.15">
      <c r="I735" s="19"/>
      <c r="J735" s="19"/>
      <c r="K735" s="19"/>
      <c r="L735" s="19"/>
    </row>
    <row r="736" spans="9:12" x14ac:dyDescent="0.15">
      <c r="I736" s="19"/>
      <c r="J736" s="19"/>
      <c r="K736" s="19"/>
      <c r="L736" s="19"/>
    </row>
    <row r="737" spans="9:12" x14ac:dyDescent="0.15">
      <c r="I737" s="19"/>
      <c r="J737" s="19"/>
      <c r="K737" s="19"/>
      <c r="L737" s="19"/>
    </row>
    <row r="738" spans="9:12" x14ac:dyDescent="0.15">
      <c r="I738" s="19"/>
      <c r="J738" s="19"/>
      <c r="K738" s="19"/>
      <c r="L738" s="19"/>
    </row>
    <row r="739" spans="9:12" x14ac:dyDescent="0.15">
      <c r="I739" s="19"/>
      <c r="J739" s="19"/>
      <c r="K739" s="19"/>
      <c r="L739" s="19"/>
    </row>
    <row r="740" spans="9:12" x14ac:dyDescent="0.15">
      <c r="I740" s="19"/>
      <c r="J740" s="19"/>
      <c r="K740" s="19"/>
      <c r="L740" s="19"/>
    </row>
    <row r="741" spans="9:12" x14ac:dyDescent="0.15">
      <c r="I741" s="19"/>
      <c r="J741" s="19"/>
      <c r="K741" s="19"/>
      <c r="L741" s="19"/>
    </row>
    <row r="742" spans="9:12" x14ac:dyDescent="0.15">
      <c r="I742" s="19"/>
      <c r="J742" s="19"/>
      <c r="K742" s="19"/>
      <c r="L742" s="19"/>
    </row>
    <row r="743" spans="9:12" x14ac:dyDescent="0.15">
      <c r="I743" s="19"/>
      <c r="J743" s="19"/>
      <c r="K743" s="19"/>
      <c r="L743" s="19"/>
    </row>
    <row r="744" spans="9:12" x14ac:dyDescent="0.15">
      <c r="I744" s="19"/>
      <c r="J744" s="19"/>
      <c r="K744" s="19"/>
      <c r="L744" s="19"/>
    </row>
    <row r="745" spans="9:12" x14ac:dyDescent="0.15">
      <c r="I745" s="19"/>
      <c r="J745" s="19"/>
      <c r="K745" s="19"/>
      <c r="L745" s="19"/>
    </row>
    <row r="746" spans="9:12" x14ac:dyDescent="0.15">
      <c r="I746" s="19"/>
      <c r="J746" s="19"/>
      <c r="K746" s="19"/>
      <c r="L746" s="19"/>
    </row>
    <row r="747" spans="9:12" x14ac:dyDescent="0.15">
      <c r="I747" s="19"/>
      <c r="J747" s="19"/>
      <c r="K747" s="19"/>
      <c r="L747" s="19"/>
    </row>
    <row r="748" spans="9:12" x14ac:dyDescent="0.15">
      <c r="I748" s="19"/>
      <c r="J748" s="19"/>
      <c r="K748" s="19"/>
      <c r="L748" s="19"/>
    </row>
    <row r="749" spans="9:12" x14ac:dyDescent="0.15">
      <c r="I749" s="19"/>
      <c r="J749" s="19"/>
      <c r="K749" s="19"/>
      <c r="L749" s="19"/>
    </row>
    <row r="750" spans="9:12" x14ac:dyDescent="0.15">
      <c r="I750" s="19"/>
      <c r="J750" s="19"/>
      <c r="K750" s="19"/>
      <c r="L750" s="19"/>
    </row>
    <row r="751" spans="9:12" x14ac:dyDescent="0.15">
      <c r="I751" s="19"/>
      <c r="J751" s="19"/>
      <c r="K751" s="19"/>
      <c r="L751" s="19"/>
    </row>
    <row r="752" spans="9:12" x14ac:dyDescent="0.15">
      <c r="I752" s="19"/>
      <c r="J752" s="19"/>
      <c r="K752" s="19"/>
      <c r="L752" s="19"/>
    </row>
    <row r="753" spans="9:12" x14ac:dyDescent="0.15">
      <c r="I753" s="19"/>
      <c r="J753" s="19"/>
      <c r="K753" s="19"/>
      <c r="L753" s="19"/>
    </row>
    <row r="754" spans="9:12" x14ac:dyDescent="0.15">
      <c r="I754" s="19"/>
      <c r="J754" s="19"/>
      <c r="K754" s="19"/>
      <c r="L754" s="19"/>
    </row>
    <row r="755" spans="9:12" x14ac:dyDescent="0.15">
      <c r="I755" s="19"/>
      <c r="J755" s="19"/>
      <c r="K755" s="19"/>
      <c r="L755" s="19"/>
    </row>
    <row r="756" spans="9:12" x14ac:dyDescent="0.15">
      <c r="I756" s="19"/>
      <c r="J756" s="19"/>
      <c r="K756" s="19"/>
      <c r="L756" s="19"/>
    </row>
    <row r="757" spans="9:12" x14ac:dyDescent="0.15">
      <c r="I757" s="19"/>
      <c r="J757" s="19"/>
      <c r="K757" s="19"/>
      <c r="L757" s="19"/>
    </row>
    <row r="758" spans="9:12" x14ac:dyDescent="0.15">
      <c r="I758" s="19"/>
      <c r="J758" s="19"/>
      <c r="K758" s="19"/>
      <c r="L758" s="19"/>
    </row>
    <row r="759" spans="9:12" x14ac:dyDescent="0.15">
      <c r="I759" s="19"/>
      <c r="J759" s="19"/>
      <c r="K759" s="19"/>
      <c r="L759" s="19"/>
    </row>
    <row r="760" spans="9:12" x14ac:dyDescent="0.15">
      <c r="I760" s="19"/>
      <c r="J760" s="19"/>
      <c r="K760" s="19"/>
      <c r="L760" s="19"/>
    </row>
    <row r="761" spans="9:12" x14ac:dyDescent="0.15">
      <c r="I761" s="19"/>
      <c r="J761" s="19"/>
      <c r="K761" s="19"/>
      <c r="L761" s="19"/>
    </row>
    <row r="762" spans="9:12" x14ac:dyDescent="0.15">
      <c r="I762" s="19"/>
      <c r="J762" s="19"/>
      <c r="K762" s="19"/>
      <c r="L762" s="19"/>
    </row>
    <row r="763" spans="9:12" x14ac:dyDescent="0.15">
      <c r="I763" s="19"/>
      <c r="J763" s="19"/>
      <c r="K763" s="19"/>
      <c r="L763" s="19"/>
    </row>
    <row r="764" spans="9:12" x14ac:dyDescent="0.15">
      <c r="I764" s="19"/>
      <c r="J764" s="19"/>
      <c r="K764" s="19"/>
      <c r="L764" s="19"/>
    </row>
    <row r="765" spans="9:12" x14ac:dyDescent="0.15">
      <c r="I765" s="19"/>
      <c r="J765" s="19"/>
      <c r="K765" s="19"/>
      <c r="L765" s="19"/>
    </row>
    <row r="766" spans="9:12" x14ac:dyDescent="0.15">
      <c r="I766" s="19"/>
      <c r="J766" s="19"/>
      <c r="K766" s="19"/>
      <c r="L766" s="19"/>
    </row>
    <row r="767" spans="9:12" x14ac:dyDescent="0.15">
      <c r="I767" s="19"/>
      <c r="J767" s="19"/>
      <c r="K767" s="19"/>
      <c r="L767" s="19"/>
    </row>
    <row r="768" spans="9:12" x14ac:dyDescent="0.15">
      <c r="I768" s="19"/>
      <c r="J768" s="19"/>
      <c r="K768" s="19"/>
      <c r="L768" s="19"/>
    </row>
    <row r="769" spans="9:12" x14ac:dyDescent="0.15">
      <c r="I769" s="19"/>
      <c r="J769" s="19"/>
      <c r="K769" s="19"/>
      <c r="L769" s="19"/>
    </row>
    <row r="770" spans="9:12" x14ac:dyDescent="0.15">
      <c r="I770" s="19"/>
      <c r="J770" s="19"/>
      <c r="K770" s="19"/>
      <c r="L770" s="19"/>
    </row>
    <row r="771" spans="9:12" x14ac:dyDescent="0.15">
      <c r="I771" s="19"/>
      <c r="J771" s="19"/>
      <c r="K771" s="19"/>
      <c r="L771" s="19"/>
    </row>
    <row r="772" spans="9:12" x14ac:dyDescent="0.15">
      <c r="I772" s="19"/>
      <c r="J772" s="19"/>
      <c r="K772" s="19"/>
      <c r="L772" s="19"/>
    </row>
    <row r="773" spans="9:12" x14ac:dyDescent="0.15">
      <c r="I773" s="19"/>
      <c r="J773" s="19"/>
      <c r="K773" s="19"/>
      <c r="L773" s="19"/>
    </row>
    <row r="774" spans="9:12" x14ac:dyDescent="0.15">
      <c r="I774" s="19"/>
      <c r="J774" s="19"/>
      <c r="K774" s="19"/>
      <c r="L774" s="19"/>
    </row>
    <row r="775" spans="9:12" x14ac:dyDescent="0.15">
      <c r="I775" s="19"/>
      <c r="J775" s="19"/>
      <c r="K775" s="19"/>
      <c r="L775" s="19"/>
    </row>
    <row r="776" spans="9:12" x14ac:dyDescent="0.15">
      <c r="I776" s="19"/>
      <c r="J776" s="19"/>
      <c r="K776" s="19"/>
      <c r="L776" s="19"/>
    </row>
    <row r="777" spans="9:12" x14ac:dyDescent="0.15">
      <c r="I777" s="19"/>
      <c r="J777" s="19"/>
      <c r="K777" s="19"/>
      <c r="L777" s="19"/>
    </row>
    <row r="778" spans="9:12" x14ac:dyDescent="0.15">
      <c r="I778" s="19"/>
      <c r="J778" s="19"/>
      <c r="K778" s="19"/>
      <c r="L778" s="19"/>
    </row>
    <row r="779" spans="9:12" x14ac:dyDescent="0.15">
      <c r="I779" s="19"/>
      <c r="J779" s="19"/>
      <c r="K779" s="19"/>
      <c r="L779" s="19"/>
    </row>
    <row r="780" spans="9:12" x14ac:dyDescent="0.15">
      <c r="I780" s="19"/>
      <c r="J780" s="19"/>
      <c r="K780" s="19"/>
      <c r="L780" s="19"/>
    </row>
    <row r="781" spans="9:12" x14ac:dyDescent="0.15">
      <c r="I781" s="19"/>
      <c r="J781" s="19"/>
      <c r="K781" s="19"/>
      <c r="L781" s="19"/>
    </row>
    <row r="782" spans="9:12" x14ac:dyDescent="0.15">
      <c r="I782" s="19"/>
      <c r="J782" s="19"/>
      <c r="K782" s="19"/>
      <c r="L782" s="19"/>
    </row>
    <row r="783" spans="9:12" x14ac:dyDescent="0.15">
      <c r="I783" s="19"/>
      <c r="J783" s="19"/>
      <c r="K783" s="19"/>
      <c r="L783" s="19"/>
    </row>
    <row r="784" spans="9:12" x14ac:dyDescent="0.15">
      <c r="I784" s="19"/>
      <c r="J784" s="19"/>
      <c r="K784" s="19"/>
      <c r="L784" s="19"/>
    </row>
    <row r="785" spans="9:12" x14ac:dyDescent="0.15">
      <c r="I785" s="19"/>
      <c r="J785" s="19"/>
      <c r="K785" s="19"/>
      <c r="L785" s="19"/>
    </row>
    <row r="786" spans="9:12" x14ac:dyDescent="0.15">
      <c r="I786" s="19"/>
      <c r="J786" s="19"/>
      <c r="K786" s="19"/>
      <c r="L786" s="19"/>
    </row>
    <row r="787" spans="9:12" x14ac:dyDescent="0.15">
      <c r="I787" s="19"/>
      <c r="J787" s="19"/>
      <c r="K787" s="19"/>
      <c r="L787" s="19"/>
    </row>
    <row r="788" spans="9:12" x14ac:dyDescent="0.15">
      <c r="I788" s="19"/>
      <c r="J788" s="19"/>
      <c r="K788" s="19"/>
      <c r="L788" s="19"/>
    </row>
    <row r="789" spans="9:12" x14ac:dyDescent="0.15">
      <c r="I789" s="19"/>
      <c r="J789" s="19"/>
      <c r="K789" s="19"/>
      <c r="L789" s="19"/>
    </row>
    <row r="790" spans="9:12" x14ac:dyDescent="0.15">
      <c r="I790" s="19"/>
      <c r="J790" s="19"/>
      <c r="K790" s="19"/>
      <c r="L790" s="19"/>
    </row>
    <row r="791" spans="9:12" x14ac:dyDescent="0.15">
      <c r="I791" s="19"/>
      <c r="J791" s="19"/>
      <c r="K791" s="19"/>
      <c r="L791" s="19"/>
    </row>
    <row r="792" spans="9:12" x14ac:dyDescent="0.15">
      <c r="I792" s="19"/>
      <c r="J792" s="19"/>
      <c r="K792" s="19"/>
      <c r="L792" s="19"/>
    </row>
    <row r="793" spans="9:12" x14ac:dyDescent="0.15">
      <c r="I793" s="19"/>
      <c r="J793" s="19"/>
      <c r="K793" s="19"/>
      <c r="L793" s="19"/>
    </row>
    <row r="794" spans="9:12" x14ac:dyDescent="0.15">
      <c r="I794" s="19"/>
      <c r="J794" s="19"/>
      <c r="K794" s="19"/>
      <c r="L794" s="19"/>
    </row>
    <row r="795" spans="9:12" x14ac:dyDescent="0.15">
      <c r="I795" s="19"/>
      <c r="J795" s="19"/>
      <c r="K795" s="19"/>
      <c r="L795" s="19"/>
    </row>
    <row r="796" spans="9:12" x14ac:dyDescent="0.15">
      <c r="I796" s="19"/>
      <c r="J796" s="19"/>
      <c r="K796" s="19"/>
      <c r="L796" s="19"/>
    </row>
    <row r="797" spans="9:12" x14ac:dyDescent="0.15">
      <c r="I797" s="19"/>
      <c r="J797" s="19"/>
      <c r="K797" s="19"/>
      <c r="L797" s="19"/>
    </row>
    <row r="798" spans="9:12" x14ac:dyDescent="0.15">
      <c r="I798" s="19"/>
      <c r="J798" s="19"/>
      <c r="K798" s="19"/>
      <c r="L798" s="19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fitToPage="1"/>
  </sheetPr>
  <dimension ref="A1:V798"/>
  <sheetViews>
    <sheetView zoomScale="75" zoomScaleNormal="75" zoomScalePageLayoutView="75" workbookViewId="0">
      <selection activeCell="G35" sqref="G35"/>
    </sheetView>
  </sheetViews>
  <sheetFormatPr baseColWidth="10" defaultColWidth="11.5" defaultRowHeight="13" x14ac:dyDescent="0.15"/>
  <cols>
    <col min="1" max="2" width="11.5" style="18"/>
    <col min="3" max="3" width="13.1640625" style="18" customWidth="1"/>
    <col min="8" max="8" width="4.5" style="18" customWidth="1"/>
    <col min="9" max="10" width="8.5" style="18" customWidth="1"/>
    <col min="11" max="11" width="13.5" style="18" customWidth="1"/>
    <col min="12" max="12" width="17.5" style="18" customWidth="1"/>
    <col min="13" max="13" width="12.5" style="18" customWidth="1"/>
    <col min="14" max="14" width="11.5" style="18"/>
    <col min="15" max="15" width="6.5" style="18" customWidth="1"/>
    <col min="16" max="16" width="9.5" style="18" customWidth="1"/>
    <col min="17" max="16384" width="11.5" style="18"/>
  </cols>
  <sheetData>
    <row r="1" spans="1:16" s="16" customFormat="1" ht="55.5" customHeight="1" x14ac:dyDescent="0.2">
      <c r="A1" s="16" t="s">
        <v>11</v>
      </c>
      <c r="B1" s="16" t="s">
        <v>6</v>
      </c>
      <c r="C1" s="16" t="s">
        <v>4</v>
      </c>
      <c r="D1" t="s">
        <v>41</v>
      </c>
      <c r="E1" t="s">
        <v>19</v>
      </c>
      <c r="F1" t="s">
        <v>42</v>
      </c>
      <c r="G1" t="s">
        <v>20</v>
      </c>
      <c r="I1" s="16" t="s">
        <v>0</v>
      </c>
      <c r="J1" s="16" t="s">
        <v>1</v>
      </c>
      <c r="K1" s="16" t="s">
        <v>2</v>
      </c>
      <c r="L1" s="16" t="s">
        <v>3</v>
      </c>
      <c r="M1" s="17" t="s">
        <v>12</v>
      </c>
      <c r="N1" s="17" t="s">
        <v>15</v>
      </c>
      <c r="O1" s="16" t="s">
        <v>13</v>
      </c>
      <c r="P1" s="16" t="s">
        <v>14</v>
      </c>
    </row>
    <row r="2" spans="1:16" x14ac:dyDescent="0.15">
      <c r="A2" s="18">
        <v>0.5</v>
      </c>
      <c r="B2" s="18">
        <v>0</v>
      </c>
      <c r="C2" s="18" t="s">
        <v>9</v>
      </c>
      <c r="D2">
        <v>697.04479980468795</v>
      </c>
      <c r="E2">
        <v>499.76153564453102</v>
      </c>
      <c r="F2">
        <v>324.76165771484398</v>
      </c>
      <c r="G2">
        <v>319.60192871093801</v>
      </c>
      <c r="I2" s="19">
        <f t="shared" ref="I2:J65" si="0">D2-F2</f>
        <v>372.28314208984398</v>
      </c>
      <c r="J2" s="19">
        <f t="shared" si="0"/>
        <v>180.15960693359301</v>
      </c>
      <c r="K2" s="19">
        <f t="shared" ref="K2:K65" si="1">I2-0.7*J2</f>
        <v>246.17141723632886</v>
      </c>
      <c r="L2" s="20">
        <f t="shared" ref="L2:L65" si="2">K2/J2</f>
        <v>1.3664073841317153</v>
      </c>
      <c r="M2" s="20"/>
      <c r="N2" s="18">
        <f>LINEST(V64:V104,U64:U104)</f>
        <v>-8.9852355621157735E-3</v>
      </c>
      <c r="O2" s="21">
        <f>AVERAGE(M38:M45)</f>
        <v>1.2948516977023599</v>
      </c>
    </row>
    <row r="3" spans="1:16" x14ac:dyDescent="0.15">
      <c r="A3" s="18">
        <v>1</v>
      </c>
      <c r="B3" s="18">
        <v>1</v>
      </c>
      <c r="C3" s="18" t="s">
        <v>7</v>
      </c>
      <c r="D3">
        <v>684.96923828125</v>
      </c>
      <c r="E3">
        <v>492.20001220703102</v>
      </c>
      <c r="F3">
        <v>325.17468261718801</v>
      </c>
      <c r="G3">
        <v>320.04803466796898</v>
      </c>
      <c r="I3" s="19">
        <f t="shared" si="0"/>
        <v>359.79455566406199</v>
      </c>
      <c r="J3" s="19">
        <f t="shared" si="0"/>
        <v>172.15197753906205</v>
      </c>
      <c r="K3" s="19">
        <f t="shared" si="1"/>
        <v>239.28817138671855</v>
      </c>
      <c r="L3" s="20">
        <f t="shared" si="2"/>
        <v>1.3899821239777683</v>
      </c>
      <c r="M3" s="20"/>
    </row>
    <row r="4" spans="1:16" ht="15" x14ac:dyDescent="0.15">
      <c r="A4" s="18">
        <v>1.5</v>
      </c>
      <c r="B4" s="18">
        <v>2</v>
      </c>
      <c r="D4">
        <v>693.745849609375</v>
      </c>
      <c r="E4">
        <v>494.32281494140602</v>
      </c>
      <c r="F4">
        <v>325.62966918945301</v>
      </c>
      <c r="G4">
        <v>320.31234741210898</v>
      </c>
      <c r="I4" s="19">
        <f t="shared" si="0"/>
        <v>368.11618041992199</v>
      </c>
      <c r="J4" s="19">
        <f t="shared" si="0"/>
        <v>174.01046752929705</v>
      </c>
      <c r="K4" s="19">
        <f t="shared" si="1"/>
        <v>246.30885314941406</v>
      </c>
      <c r="L4" s="20">
        <f t="shared" si="2"/>
        <v>1.4154829686205204</v>
      </c>
      <c r="M4" s="20"/>
      <c r="N4" s="16" t="s">
        <v>16</v>
      </c>
    </row>
    <row r="5" spans="1:16" x14ac:dyDescent="0.15">
      <c r="A5" s="18">
        <v>2</v>
      </c>
      <c r="B5" s="18">
        <v>3</v>
      </c>
      <c r="D5">
        <v>693.29339599609398</v>
      </c>
      <c r="E5">
        <v>494.19561767578102</v>
      </c>
      <c r="F5">
        <v>323.73034667968801</v>
      </c>
      <c r="G5">
        <v>318.76876831054699</v>
      </c>
      <c r="I5" s="19">
        <f t="shared" si="0"/>
        <v>369.56304931640597</v>
      </c>
      <c r="J5" s="19">
        <f t="shared" si="0"/>
        <v>175.42684936523403</v>
      </c>
      <c r="K5" s="19">
        <f t="shared" si="1"/>
        <v>246.76425476074215</v>
      </c>
      <c r="L5" s="20">
        <f t="shared" si="2"/>
        <v>1.4066504395059021</v>
      </c>
      <c r="M5" s="20"/>
      <c r="N5" s="18">
        <f>RSQ(V64:V104,U64:U104)</f>
        <v>0.99673486178852433</v>
      </c>
    </row>
    <row r="6" spans="1:16" x14ac:dyDescent="0.15">
      <c r="A6" s="18">
        <v>2.5</v>
      </c>
      <c r="B6" s="18">
        <v>4</v>
      </c>
      <c r="C6" s="18" t="s">
        <v>5</v>
      </c>
      <c r="D6">
        <v>688.44451904296898</v>
      </c>
      <c r="E6">
        <v>493.66180419921898</v>
      </c>
      <c r="F6">
        <v>324.41409301757801</v>
      </c>
      <c r="G6">
        <v>319.55319213867199</v>
      </c>
      <c r="I6" s="19">
        <f t="shared" si="0"/>
        <v>364.03042602539097</v>
      </c>
      <c r="J6" s="19">
        <f t="shared" si="0"/>
        <v>174.10861206054699</v>
      </c>
      <c r="K6" s="19">
        <f t="shared" si="1"/>
        <v>242.15439758300806</v>
      </c>
      <c r="L6" s="20">
        <f t="shared" si="2"/>
        <v>1.3908237778542389</v>
      </c>
      <c r="M6" s="20">
        <f t="shared" ref="M6:M22" si="3">L6+ABS($N$2)*A6</f>
        <v>1.4132868667595284</v>
      </c>
      <c r="P6" s="18">
        <f t="shared" ref="P6:P69" si="4">(M6-$O$2)/$O$2*100</f>
        <v>9.1466203633454679</v>
      </c>
    </row>
    <row r="7" spans="1:16" x14ac:dyDescent="0.15">
      <c r="A7" s="18">
        <v>3</v>
      </c>
      <c r="B7" s="18">
        <v>5</v>
      </c>
      <c r="C7" s="18" t="s">
        <v>8</v>
      </c>
      <c r="D7">
        <v>689.2412109375</v>
      </c>
      <c r="E7">
        <v>495.48352050781301</v>
      </c>
      <c r="F7">
        <v>324.52011108398398</v>
      </c>
      <c r="G7">
        <v>319.91748046875</v>
      </c>
      <c r="I7" s="19">
        <f t="shared" si="0"/>
        <v>364.72109985351602</v>
      </c>
      <c r="J7" s="19">
        <f t="shared" si="0"/>
        <v>175.56604003906301</v>
      </c>
      <c r="K7" s="19">
        <f t="shared" si="1"/>
        <v>241.82487182617194</v>
      </c>
      <c r="L7" s="20">
        <f t="shared" si="2"/>
        <v>1.3774011863135178</v>
      </c>
      <c r="M7" s="20">
        <f t="shared" si="3"/>
        <v>1.4043568929998651</v>
      </c>
      <c r="P7" s="18">
        <f t="shared" si="4"/>
        <v>8.4569681216633477</v>
      </c>
    </row>
    <row r="8" spans="1:16" x14ac:dyDescent="0.15">
      <c r="A8" s="18">
        <v>3.5</v>
      </c>
      <c r="B8" s="18">
        <v>6</v>
      </c>
      <c r="D8">
        <v>688.78326416015602</v>
      </c>
      <c r="E8">
        <v>495.78048706054699</v>
      </c>
      <c r="F8">
        <v>323.72250366210898</v>
      </c>
      <c r="G8">
        <v>318.64248657226602</v>
      </c>
      <c r="I8" s="19">
        <f t="shared" si="0"/>
        <v>365.06076049804705</v>
      </c>
      <c r="J8" s="19">
        <f t="shared" si="0"/>
        <v>177.13800048828097</v>
      </c>
      <c r="K8" s="19">
        <f t="shared" si="1"/>
        <v>241.06416015625038</v>
      </c>
      <c r="L8" s="20">
        <f t="shared" si="2"/>
        <v>1.3608833761912009</v>
      </c>
      <c r="M8" s="20">
        <f t="shared" si="3"/>
        <v>1.3923317006586062</v>
      </c>
      <c r="P8" s="18">
        <f t="shared" si="4"/>
        <v>7.5282754873951241</v>
      </c>
    </row>
    <row r="9" spans="1:16" x14ac:dyDescent="0.15">
      <c r="A9" s="18">
        <v>4</v>
      </c>
      <c r="B9" s="18">
        <v>7</v>
      </c>
      <c r="D9">
        <v>689.95166015625</v>
      </c>
      <c r="E9">
        <v>497.57336425781301</v>
      </c>
      <c r="F9">
        <v>324.89788818359398</v>
      </c>
      <c r="G9">
        <v>319.54714965820301</v>
      </c>
      <c r="I9" s="19">
        <f t="shared" si="0"/>
        <v>365.05377197265602</v>
      </c>
      <c r="J9" s="19">
        <f t="shared" si="0"/>
        <v>178.02621459961</v>
      </c>
      <c r="K9" s="19">
        <f t="shared" si="1"/>
        <v>240.43542175292902</v>
      </c>
      <c r="L9" s="20">
        <f t="shared" si="2"/>
        <v>1.3505618950202389</v>
      </c>
      <c r="M9" s="20">
        <f t="shared" si="3"/>
        <v>1.386502837268702</v>
      </c>
      <c r="P9" s="18">
        <f t="shared" si="4"/>
        <v>7.0781186547441601</v>
      </c>
    </row>
    <row r="10" spans="1:16" x14ac:dyDescent="0.15">
      <c r="A10" s="18">
        <v>4.5</v>
      </c>
      <c r="B10" s="18">
        <v>8</v>
      </c>
      <c r="D10">
        <v>690.69342041015602</v>
      </c>
      <c r="E10">
        <v>497.63955688476602</v>
      </c>
      <c r="F10">
        <v>324.65243530273398</v>
      </c>
      <c r="G10">
        <v>319.72821044921898</v>
      </c>
      <c r="I10" s="19">
        <f t="shared" si="0"/>
        <v>366.04098510742205</v>
      </c>
      <c r="J10" s="19">
        <f t="shared" si="0"/>
        <v>177.91134643554705</v>
      </c>
      <c r="K10" s="19">
        <f t="shared" si="1"/>
        <v>241.50304260253913</v>
      </c>
      <c r="L10" s="20">
        <f t="shared" si="2"/>
        <v>1.3574347417466699</v>
      </c>
      <c r="M10" s="20">
        <f t="shared" si="3"/>
        <v>1.3978683017761908</v>
      </c>
      <c r="P10" s="18">
        <f t="shared" si="4"/>
        <v>7.9558612199858878</v>
      </c>
    </row>
    <row r="11" spans="1:16" x14ac:dyDescent="0.15">
      <c r="A11" s="18">
        <v>5</v>
      </c>
      <c r="B11" s="18">
        <v>9</v>
      </c>
      <c r="D11">
        <v>690.63739013671898</v>
      </c>
      <c r="E11">
        <v>499.20715332031301</v>
      </c>
      <c r="F11">
        <v>324.21524047851602</v>
      </c>
      <c r="G11">
        <v>318.95196533203102</v>
      </c>
      <c r="I11" s="19">
        <f t="shared" si="0"/>
        <v>366.42214965820295</v>
      </c>
      <c r="J11" s="19">
        <f t="shared" si="0"/>
        <v>180.25518798828199</v>
      </c>
      <c r="K11" s="19">
        <f t="shared" si="1"/>
        <v>240.24351806640556</v>
      </c>
      <c r="L11" s="20">
        <f t="shared" si="2"/>
        <v>1.3327966908892701</v>
      </c>
      <c r="M11" s="20">
        <f t="shared" si="3"/>
        <v>1.3777228686998491</v>
      </c>
      <c r="P11" s="18">
        <f t="shared" si="4"/>
        <v>6.4000511521542851</v>
      </c>
    </row>
    <row r="12" spans="1:16" x14ac:dyDescent="0.15">
      <c r="A12" s="18">
        <v>5.5</v>
      </c>
      <c r="B12" s="18">
        <v>10</v>
      </c>
      <c r="D12">
        <v>693.16540527343795</v>
      </c>
      <c r="E12">
        <v>500.86181640625</v>
      </c>
      <c r="F12">
        <v>325.40731811523398</v>
      </c>
      <c r="G12">
        <v>320.59835815429699</v>
      </c>
      <c r="I12" s="19">
        <f t="shared" si="0"/>
        <v>367.75808715820398</v>
      </c>
      <c r="J12" s="19">
        <f t="shared" si="0"/>
        <v>180.26345825195301</v>
      </c>
      <c r="K12" s="19">
        <f t="shared" si="1"/>
        <v>241.57366638183686</v>
      </c>
      <c r="L12" s="20">
        <f t="shared" si="2"/>
        <v>1.3401144564983936</v>
      </c>
      <c r="M12" s="20">
        <f t="shared" si="3"/>
        <v>1.3895332520900303</v>
      </c>
      <c r="P12" s="18">
        <f t="shared" si="4"/>
        <v>7.312154322821482</v>
      </c>
    </row>
    <row r="13" spans="1:16" x14ac:dyDescent="0.15">
      <c r="A13" s="18">
        <v>6</v>
      </c>
      <c r="B13" s="18">
        <v>11</v>
      </c>
      <c r="D13">
        <v>685.70849609375</v>
      </c>
      <c r="E13">
        <v>497.72912597656301</v>
      </c>
      <c r="F13">
        <v>324.93490600585898</v>
      </c>
      <c r="G13">
        <v>319.95376586914102</v>
      </c>
      <c r="I13" s="19">
        <f t="shared" si="0"/>
        <v>360.77359008789102</v>
      </c>
      <c r="J13" s="19">
        <f t="shared" si="0"/>
        <v>177.77536010742199</v>
      </c>
      <c r="K13" s="19">
        <f t="shared" si="1"/>
        <v>236.33083801269564</v>
      </c>
      <c r="L13" s="20">
        <f t="shared" si="2"/>
        <v>1.3293790425731165</v>
      </c>
      <c r="M13" s="20">
        <f t="shared" si="3"/>
        <v>1.383290455945811</v>
      </c>
      <c r="P13" s="18">
        <f t="shared" si="4"/>
        <v>6.8300299100183173</v>
      </c>
    </row>
    <row r="14" spans="1:16" x14ac:dyDescent="0.15">
      <c r="A14" s="18">
        <v>6.5</v>
      </c>
      <c r="B14" s="18">
        <v>12</v>
      </c>
      <c r="D14">
        <v>682.554931640625</v>
      </c>
      <c r="E14">
        <v>496.07968139648398</v>
      </c>
      <c r="F14">
        <v>323.98611450195301</v>
      </c>
      <c r="G14">
        <v>319.468505859375</v>
      </c>
      <c r="I14" s="19">
        <f t="shared" si="0"/>
        <v>358.56881713867199</v>
      </c>
      <c r="J14" s="19">
        <f t="shared" si="0"/>
        <v>176.61117553710898</v>
      </c>
      <c r="K14" s="19">
        <f t="shared" si="1"/>
        <v>234.94099426269571</v>
      </c>
      <c r="L14" s="20">
        <f t="shared" si="2"/>
        <v>1.3302725240811879</v>
      </c>
      <c r="M14" s="20">
        <f t="shared" si="3"/>
        <v>1.3886765552349405</v>
      </c>
      <c r="P14" s="18">
        <f t="shared" si="4"/>
        <v>7.2459925487271999</v>
      </c>
    </row>
    <row r="15" spans="1:16" x14ac:dyDescent="0.15">
      <c r="A15" s="18">
        <v>7</v>
      </c>
      <c r="B15" s="18">
        <v>13</v>
      </c>
      <c r="D15">
        <v>680.33709716796898</v>
      </c>
      <c r="E15">
        <v>496.22308349609398</v>
      </c>
      <c r="F15">
        <v>324.32763671875</v>
      </c>
      <c r="G15">
        <v>319.69476318359398</v>
      </c>
      <c r="I15" s="19">
        <f t="shared" si="0"/>
        <v>356.00946044921898</v>
      </c>
      <c r="J15" s="19">
        <f t="shared" si="0"/>
        <v>176.5283203125</v>
      </c>
      <c r="K15" s="19">
        <f t="shared" si="1"/>
        <v>232.43963623046898</v>
      </c>
      <c r="L15" s="20">
        <f t="shared" si="2"/>
        <v>1.3167271734019319</v>
      </c>
      <c r="M15" s="20">
        <f t="shared" si="3"/>
        <v>1.3796238223367423</v>
      </c>
      <c r="P15" s="18">
        <f t="shared" si="4"/>
        <v>6.5468597511827582</v>
      </c>
    </row>
    <row r="16" spans="1:16" x14ac:dyDescent="0.15">
      <c r="A16" s="18">
        <v>7.5</v>
      </c>
      <c r="B16" s="18">
        <v>14</v>
      </c>
      <c r="D16">
        <v>673.11126708984398</v>
      </c>
      <c r="E16">
        <v>492.32363891601602</v>
      </c>
      <c r="F16">
        <v>324.73034667968801</v>
      </c>
      <c r="G16">
        <v>319.81750488281301</v>
      </c>
      <c r="I16" s="19">
        <f t="shared" si="0"/>
        <v>348.38092041015597</v>
      </c>
      <c r="J16" s="19">
        <f t="shared" si="0"/>
        <v>172.50613403320301</v>
      </c>
      <c r="K16" s="19">
        <f t="shared" si="1"/>
        <v>227.62662658691386</v>
      </c>
      <c r="L16" s="20">
        <f t="shared" si="2"/>
        <v>1.3195277249857189</v>
      </c>
      <c r="M16" s="20">
        <f t="shared" si="3"/>
        <v>1.3869169917015871</v>
      </c>
      <c r="P16" s="18">
        <f t="shared" si="4"/>
        <v>7.1101033548932158</v>
      </c>
    </row>
    <row r="17" spans="1:16" x14ac:dyDescent="0.15">
      <c r="A17" s="18">
        <v>8</v>
      </c>
      <c r="B17" s="18">
        <v>15</v>
      </c>
      <c r="D17">
        <v>678.80218505859398</v>
      </c>
      <c r="E17">
        <v>496.81292724609398</v>
      </c>
      <c r="F17">
        <v>324.54074096679699</v>
      </c>
      <c r="G17">
        <v>319.32516479492199</v>
      </c>
      <c r="I17" s="19">
        <f t="shared" si="0"/>
        <v>354.26144409179699</v>
      </c>
      <c r="J17" s="19">
        <f t="shared" si="0"/>
        <v>177.48776245117199</v>
      </c>
      <c r="K17" s="19">
        <f t="shared" si="1"/>
        <v>230.0200103759766</v>
      </c>
      <c r="L17" s="20">
        <f t="shared" si="2"/>
        <v>1.2959767321381188</v>
      </c>
      <c r="M17" s="20">
        <f t="shared" si="3"/>
        <v>1.367858616635045</v>
      </c>
      <c r="P17" s="18">
        <f t="shared" si="4"/>
        <v>5.6382456046689962</v>
      </c>
    </row>
    <row r="18" spans="1:16" x14ac:dyDescent="0.15">
      <c r="A18" s="18">
        <v>8.5</v>
      </c>
      <c r="B18" s="18">
        <v>16</v>
      </c>
      <c r="D18">
        <v>677.31262207031295</v>
      </c>
      <c r="E18">
        <v>495.97280883789102</v>
      </c>
      <c r="F18">
        <v>323.64532470703102</v>
      </c>
      <c r="G18">
        <v>318.88937377929699</v>
      </c>
      <c r="I18" s="19">
        <f t="shared" si="0"/>
        <v>353.66729736328193</v>
      </c>
      <c r="J18" s="19">
        <f t="shared" si="0"/>
        <v>177.08343505859403</v>
      </c>
      <c r="K18" s="19">
        <f t="shared" si="1"/>
        <v>229.70889282226614</v>
      </c>
      <c r="L18" s="20">
        <f t="shared" si="2"/>
        <v>1.2971788848926451</v>
      </c>
      <c r="M18" s="20">
        <f t="shared" si="3"/>
        <v>1.3735533871706291</v>
      </c>
      <c r="P18" s="18">
        <f t="shared" si="4"/>
        <v>6.0780465908119758</v>
      </c>
    </row>
    <row r="19" spans="1:16" x14ac:dyDescent="0.15">
      <c r="A19" s="18">
        <v>9</v>
      </c>
      <c r="B19" s="18">
        <v>17</v>
      </c>
      <c r="D19">
        <v>678.94091796875</v>
      </c>
      <c r="E19">
        <v>496.22555541992199</v>
      </c>
      <c r="F19">
        <v>324.37139892578102</v>
      </c>
      <c r="G19">
        <v>319.26040649414102</v>
      </c>
      <c r="I19" s="19">
        <f t="shared" si="0"/>
        <v>354.56951904296898</v>
      </c>
      <c r="J19" s="19">
        <f t="shared" si="0"/>
        <v>176.96514892578097</v>
      </c>
      <c r="K19" s="19">
        <f t="shared" si="1"/>
        <v>230.69391479492231</v>
      </c>
      <c r="L19" s="20">
        <f t="shared" si="2"/>
        <v>1.3036121303843569</v>
      </c>
      <c r="M19" s="20">
        <f t="shared" si="3"/>
        <v>1.3844792504433989</v>
      </c>
      <c r="P19" s="18">
        <f t="shared" si="4"/>
        <v>6.9218392268456705</v>
      </c>
    </row>
    <row r="20" spans="1:16" x14ac:dyDescent="0.15">
      <c r="A20" s="18">
        <v>9.5</v>
      </c>
      <c r="B20" s="18">
        <v>18</v>
      </c>
      <c r="D20">
        <v>674.69616699218795</v>
      </c>
      <c r="E20">
        <v>496.30081176757801</v>
      </c>
      <c r="F20">
        <v>324.8466796875</v>
      </c>
      <c r="G20">
        <v>320.09817504882801</v>
      </c>
      <c r="I20" s="19">
        <f t="shared" si="0"/>
        <v>349.84948730468795</v>
      </c>
      <c r="J20" s="19">
        <f t="shared" si="0"/>
        <v>176.20263671875</v>
      </c>
      <c r="K20" s="19">
        <f t="shared" si="1"/>
        <v>226.50764160156297</v>
      </c>
      <c r="L20" s="20">
        <f t="shared" si="2"/>
        <v>1.2854951879245058</v>
      </c>
      <c r="M20" s="20">
        <f t="shared" si="3"/>
        <v>1.3708549257646057</v>
      </c>
      <c r="P20" s="18">
        <f t="shared" si="4"/>
        <v>5.8696473269571472</v>
      </c>
    </row>
    <row r="21" spans="1:16" x14ac:dyDescent="0.15">
      <c r="A21" s="18">
        <v>10</v>
      </c>
      <c r="B21" s="18">
        <v>19</v>
      </c>
      <c r="D21">
        <v>667.37414550781295</v>
      </c>
      <c r="E21">
        <v>492.78433227539102</v>
      </c>
      <c r="F21">
        <v>324.56243896484398</v>
      </c>
      <c r="G21">
        <v>319.65634155273398</v>
      </c>
      <c r="I21" s="19">
        <f t="shared" si="0"/>
        <v>342.81170654296898</v>
      </c>
      <c r="J21" s="19">
        <f t="shared" si="0"/>
        <v>173.12799072265705</v>
      </c>
      <c r="K21" s="19">
        <f t="shared" si="1"/>
        <v>221.62211303710905</v>
      </c>
      <c r="L21" s="20">
        <f t="shared" si="2"/>
        <v>1.2801056149963488</v>
      </c>
      <c r="M21" s="20">
        <f t="shared" si="3"/>
        <v>1.3699579706175065</v>
      </c>
      <c r="P21" s="18">
        <f t="shared" si="4"/>
        <v>5.8003764483931537</v>
      </c>
    </row>
    <row r="22" spans="1:16" x14ac:dyDescent="0.15">
      <c r="A22" s="18">
        <v>10.5</v>
      </c>
      <c r="B22" s="18">
        <v>20</v>
      </c>
      <c r="D22">
        <v>651.28216552734398</v>
      </c>
      <c r="E22">
        <v>485.475830078125</v>
      </c>
      <c r="F22">
        <v>323.692626953125</v>
      </c>
      <c r="G22">
        <v>318.80648803710898</v>
      </c>
      <c r="I22" s="19">
        <f t="shared" si="0"/>
        <v>327.58953857421898</v>
      </c>
      <c r="J22" s="19">
        <f t="shared" si="0"/>
        <v>166.66934204101602</v>
      </c>
      <c r="K22" s="19">
        <f t="shared" si="1"/>
        <v>210.92099914550778</v>
      </c>
      <c r="L22" s="20">
        <f t="shared" si="2"/>
        <v>1.2655056806644245</v>
      </c>
      <c r="M22" s="20">
        <f t="shared" si="3"/>
        <v>1.3598506540666402</v>
      </c>
      <c r="P22" s="18">
        <f t="shared" si="4"/>
        <v>5.0197992928160993</v>
      </c>
    </row>
    <row r="23" spans="1:16" x14ac:dyDescent="0.15">
      <c r="A23" s="18">
        <v>11</v>
      </c>
      <c r="B23" s="18">
        <v>21</v>
      </c>
      <c r="D23">
        <v>648.63708496093795</v>
      </c>
      <c r="E23">
        <v>485.85165405273398</v>
      </c>
      <c r="F23">
        <v>324.17111206054699</v>
      </c>
      <c r="G23">
        <v>319.19494628906301</v>
      </c>
      <c r="I23" s="19">
        <f t="shared" si="0"/>
        <v>324.46597290039097</v>
      </c>
      <c r="J23" s="19">
        <f t="shared" si="0"/>
        <v>166.65670776367097</v>
      </c>
      <c r="K23" s="19">
        <f t="shared" si="1"/>
        <v>207.8062774658213</v>
      </c>
      <c r="L23" s="20">
        <f t="shared" si="2"/>
        <v>1.2469121720591219</v>
      </c>
      <c r="M23" s="20">
        <f>L23+ABS($N$2)*A23</f>
        <v>1.3457497632423954</v>
      </c>
      <c r="P23" s="18">
        <f t="shared" si="4"/>
        <v>3.9308027035336335</v>
      </c>
    </row>
    <row r="24" spans="1:16" x14ac:dyDescent="0.15">
      <c r="A24" s="18">
        <v>11.5</v>
      </c>
      <c r="B24" s="18">
        <v>22</v>
      </c>
      <c r="D24">
        <v>638.93792724609398</v>
      </c>
      <c r="E24">
        <v>481.75329589843801</v>
      </c>
      <c r="F24">
        <v>324.66204833984398</v>
      </c>
      <c r="G24">
        <v>319.86233520507801</v>
      </c>
      <c r="I24" s="19">
        <f t="shared" si="0"/>
        <v>314.27587890625</v>
      </c>
      <c r="J24" s="19">
        <f t="shared" si="0"/>
        <v>161.89096069336</v>
      </c>
      <c r="K24" s="19">
        <f t="shared" si="1"/>
        <v>200.95220642089799</v>
      </c>
      <c r="L24" s="20">
        <f t="shared" si="2"/>
        <v>1.2412812028555718</v>
      </c>
      <c r="M24" s="20">
        <f t="shared" ref="M24:M87" si="5">L24+ABS($N$2)*A24</f>
        <v>1.3446114118199031</v>
      </c>
      <c r="P24" s="18">
        <f t="shared" si="4"/>
        <v>3.8428890509885392</v>
      </c>
    </row>
    <row r="25" spans="1:16" x14ac:dyDescent="0.15">
      <c r="A25" s="18">
        <v>12</v>
      </c>
      <c r="B25" s="18">
        <v>23</v>
      </c>
      <c r="D25">
        <v>637.06042480468795</v>
      </c>
      <c r="E25">
        <v>482.0986328125</v>
      </c>
      <c r="F25">
        <v>324.389892578125</v>
      </c>
      <c r="G25">
        <v>319.37707519531301</v>
      </c>
      <c r="I25" s="19">
        <f t="shared" si="0"/>
        <v>312.67053222656295</v>
      </c>
      <c r="J25" s="19">
        <f t="shared" si="0"/>
        <v>162.72155761718699</v>
      </c>
      <c r="K25" s="19">
        <f t="shared" si="1"/>
        <v>198.76544189453207</v>
      </c>
      <c r="L25" s="20">
        <f t="shared" si="2"/>
        <v>1.2215065096791948</v>
      </c>
      <c r="M25" s="20">
        <f t="shared" si="5"/>
        <v>1.3293293364245842</v>
      </c>
      <c r="P25" s="18">
        <f t="shared" si="4"/>
        <v>2.6626708512953958</v>
      </c>
    </row>
    <row r="26" spans="1:16" x14ac:dyDescent="0.15">
      <c r="A26" s="18">
        <v>12.5</v>
      </c>
      <c r="B26" s="18">
        <v>24</v>
      </c>
      <c r="D26">
        <v>635.67034912109398</v>
      </c>
      <c r="E26">
        <v>482.06649780273398</v>
      </c>
      <c r="F26">
        <v>323.30487060546898</v>
      </c>
      <c r="G26">
        <v>318.47171020507801</v>
      </c>
      <c r="I26" s="19">
        <f t="shared" si="0"/>
        <v>312.365478515625</v>
      </c>
      <c r="J26" s="19">
        <f t="shared" si="0"/>
        <v>163.59478759765597</v>
      </c>
      <c r="K26" s="19">
        <f t="shared" si="1"/>
        <v>197.84912719726583</v>
      </c>
      <c r="L26" s="20">
        <f t="shared" si="2"/>
        <v>1.2093852750605647</v>
      </c>
      <c r="M26" s="20">
        <f t="shared" si="5"/>
        <v>1.3217007195870119</v>
      </c>
      <c r="P26" s="18">
        <f t="shared" si="4"/>
        <v>2.073521001076343</v>
      </c>
    </row>
    <row r="27" spans="1:16" x14ac:dyDescent="0.15">
      <c r="A27" s="18">
        <v>13</v>
      </c>
      <c r="B27" s="18">
        <v>25</v>
      </c>
      <c r="D27">
        <v>630.59259033203102</v>
      </c>
      <c r="E27">
        <v>480.87774658203102</v>
      </c>
      <c r="F27">
        <v>324.34329223632801</v>
      </c>
      <c r="G27">
        <v>319.91247558593801</v>
      </c>
      <c r="I27" s="19">
        <f t="shared" si="0"/>
        <v>306.24929809570301</v>
      </c>
      <c r="J27" s="19">
        <f t="shared" si="0"/>
        <v>160.96527099609301</v>
      </c>
      <c r="K27" s="19">
        <f t="shared" si="1"/>
        <v>193.5736083984379</v>
      </c>
      <c r="L27" s="20">
        <f t="shared" si="2"/>
        <v>1.2025799552944334</v>
      </c>
      <c r="M27" s="20">
        <f t="shared" si="5"/>
        <v>1.3193880176019384</v>
      </c>
      <c r="P27" s="18">
        <f t="shared" si="4"/>
        <v>1.8949135212253874</v>
      </c>
    </row>
    <row r="28" spans="1:16" x14ac:dyDescent="0.15">
      <c r="A28" s="18">
        <v>13.5</v>
      </c>
      <c r="B28" s="18">
        <v>26</v>
      </c>
      <c r="D28">
        <v>630.848876953125</v>
      </c>
      <c r="E28">
        <v>482.53872680664102</v>
      </c>
      <c r="F28">
        <v>324.108154296875</v>
      </c>
      <c r="G28">
        <v>319.64248657226602</v>
      </c>
      <c r="I28" s="19">
        <f t="shared" si="0"/>
        <v>306.74072265625</v>
      </c>
      <c r="J28" s="19">
        <f t="shared" si="0"/>
        <v>162.896240234375</v>
      </c>
      <c r="K28" s="19">
        <f t="shared" si="1"/>
        <v>192.71335449218751</v>
      </c>
      <c r="L28" s="20">
        <f t="shared" si="2"/>
        <v>1.1830436001157034</v>
      </c>
      <c r="M28" s="20">
        <f t="shared" si="5"/>
        <v>1.3043442802042664</v>
      </c>
      <c r="P28" s="18">
        <f t="shared" si="4"/>
        <v>0.73310190802163577</v>
      </c>
    </row>
    <row r="29" spans="1:16" x14ac:dyDescent="0.15">
      <c r="A29" s="18">
        <v>14</v>
      </c>
      <c r="B29" s="18">
        <v>27</v>
      </c>
      <c r="D29">
        <v>627.06756591796898</v>
      </c>
      <c r="E29">
        <v>480.945068359375</v>
      </c>
      <c r="F29">
        <v>323.45144653320301</v>
      </c>
      <c r="G29">
        <v>319.15972900390602</v>
      </c>
      <c r="I29" s="19">
        <f t="shared" si="0"/>
        <v>303.61611938476597</v>
      </c>
      <c r="J29" s="19">
        <f t="shared" si="0"/>
        <v>161.78533935546898</v>
      </c>
      <c r="K29" s="19">
        <f t="shared" si="1"/>
        <v>190.36638183593769</v>
      </c>
      <c r="L29" s="20">
        <f t="shared" si="2"/>
        <v>1.1766602746227299</v>
      </c>
      <c r="M29" s="20">
        <f t="shared" si="5"/>
        <v>1.3024535724923507</v>
      </c>
      <c r="P29" s="18">
        <f t="shared" si="4"/>
        <v>0.58708459072803088</v>
      </c>
    </row>
    <row r="30" spans="1:16" x14ac:dyDescent="0.15">
      <c r="A30" s="18">
        <v>14.5</v>
      </c>
      <c r="B30" s="18">
        <v>28</v>
      </c>
      <c r="D30">
        <v>627.76867675781295</v>
      </c>
      <c r="E30">
        <v>482.232421875</v>
      </c>
      <c r="F30">
        <v>324.06082153320301</v>
      </c>
      <c r="G30">
        <v>319.41943359375</v>
      </c>
      <c r="I30" s="19">
        <f t="shared" si="0"/>
        <v>303.70785522460994</v>
      </c>
      <c r="J30" s="19">
        <f t="shared" si="0"/>
        <v>162.81298828125</v>
      </c>
      <c r="K30" s="19">
        <f t="shared" si="1"/>
        <v>189.73876342773497</v>
      </c>
      <c r="L30" s="20">
        <f t="shared" si="2"/>
        <v>1.1653785452298944</v>
      </c>
      <c r="M30" s="20">
        <f t="shared" si="5"/>
        <v>1.2956644608805732</v>
      </c>
      <c r="P30" s="18">
        <f t="shared" si="4"/>
        <v>6.276882361551743E-2</v>
      </c>
    </row>
    <row r="31" spans="1:16" x14ac:dyDescent="0.15">
      <c r="A31" s="18">
        <v>15</v>
      </c>
      <c r="B31" s="18">
        <v>29</v>
      </c>
      <c r="D31">
        <v>624.14068603515602</v>
      </c>
      <c r="E31">
        <v>482.73681640625</v>
      </c>
      <c r="F31">
        <v>324.22091674804699</v>
      </c>
      <c r="G31">
        <v>319.08645629882801</v>
      </c>
      <c r="I31" s="19">
        <f t="shared" si="0"/>
        <v>299.91976928710903</v>
      </c>
      <c r="J31" s="19">
        <f t="shared" si="0"/>
        <v>163.65036010742199</v>
      </c>
      <c r="K31" s="19">
        <f t="shared" si="1"/>
        <v>185.36451721191366</v>
      </c>
      <c r="L31" s="20">
        <f t="shared" si="2"/>
        <v>1.1326862775629596</v>
      </c>
      <c r="M31" s="20">
        <f t="shared" si="5"/>
        <v>1.2674648109946962</v>
      </c>
      <c r="P31" s="18">
        <f t="shared" si="4"/>
        <v>-2.1150597212221376</v>
      </c>
    </row>
    <row r="32" spans="1:16" x14ac:dyDescent="0.15">
      <c r="A32" s="18">
        <v>15.5</v>
      </c>
      <c r="B32" s="18">
        <v>30</v>
      </c>
      <c r="D32">
        <v>633.19860839843795</v>
      </c>
      <c r="E32">
        <v>485.88241577148398</v>
      </c>
      <c r="F32">
        <v>323.28674316406301</v>
      </c>
      <c r="G32">
        <v>318.57061767578102</v>
      </c>
      <c r="I32" s="19">
        <f t="shared" si="0"/>
        <v>309.91186523437494</v>
      </c>
      <c r="J32" s="19">
        <f t="shared" si="0"/>
        <v>167.31179809570295</v>
      </c>
      <c r="K32" s="19">
        <f t="shared" si="1"/>
        <v>192.79360656738288</v>
      </c>
      <c r="L32" s="20">
        <f t="shared" si="2"/>
        <v>1.1523013246029681</v>
      </c>
      <c r="M32" s="20">
        <f t="shared" si="5"/>
        <v>1.2915724758157625</v>
      </c>
      <c r="P32" s="18">
        <f t="shared" si="4"/>
        <v>-0.25325076936734464</v>
      </c>
    </row>
    <row r="33" spans="1:16" x14ac:dyDescent="0.15">
      <c r="A33" s="18">
        <v>16</v>
      </c>
      <c r="B33" s="18">
        <v>31</v>
      </c>
      <c r="D33">
        <v>645.39013671875</v>
      </c>
      <c r="E33">
        <v>490.96978759765602</v>
      </c>
      <c r="F33">
        <v>324.40377807617199</v>
      </c>
      <c r="G33">
        <v>319.82745361328102</v>
      </c>
      <c r="I33" s="19">
        <f t="shared" si="0"/>
        <v>320.98635864257801</v>
      </c>
      <c r="J33" s="19">
        <f t="shared" si="0"/>
        <v>171.142333984375</v>
      </c>
      <c r="K33" s="19">
        <f t="shared" si="1"/>
        <v>201.1867248535155</v>
      </c>
      <c r="L33" s="20">
        <f t="shared" si="2"/>
        <v>1.1755520692611536</v>
      </c>
      <c r="M33" s="20">
        <f t="shared" si="5"/>
        <v>1.3193158382550061</v>
      </c>
      <c r="P33" s="18">
        <f t="shared" si="4"/>
        <v>1.8893391881137003</v>
      </c>
    </row>
    <row r="34" spans="1:16" x14ac:dyDescent="0.15">
      <c r="A34" s="18">
        <v>16.5</v>
      </c>
      <c r="B34" s="18">
        <v>32</v>
      </c>
      <c r="D34">
        <v>647.29339599609398</v>
      </c>
      <c r="E34">
        <v>492.45001220703102</v>
      </c>
      <c r="F34">
        <v>324.05087280273398</v>
      </c>
      <c r="G34">
        <v>319.42617797851602</v>
      </c>
      <c r="I34" s="19">
        <f t="shared" si="0"/>
        <v>323.24252319336</v>
      </c>
      <c r="J34" s="19">
        <f t="shared" si="0"/>
        <v>173.023834228515</v>
      </c>
      <c r="K34" s="19">
        <f t="shared" si="1"/>
        <v>202.12583923339952</v>
      </c>
      <c r="L34" s="20">
        <f t="shared" si="2"/>
        <v>1.1681965096580225</v>
      </c>
      <c r="M34" s="20">
        <f t="shared" si="5"/>
        <v>1.3164528964329327</v>
      </c>
      <c r="P34" s="18">
        <f t="shared" si="4"/>
        <v>1.6682372791342017</v>
      </c>
    </row>
    <row r="35" spans="1:16" x14ac:dyDescent="0.15">
      <c r="A35" s="18">
        <v>17</v>
      </c>
      <c r="B35" s="18">
        <v>33</v>
      </c>
      <c r="D35">
        <v>639.38214111328102</v>
      </c>
      <c r="E35">
        <v>489.12033081054699</v>
      </c>
      <c r="F35">
        <v>323.759521484375</v>
      </c>
      <c r="G35">
        <v>318.70651245117199</v>
      </c>
      <c r="I35" s="19">
        <f t="shared" si="0"/>
        <v>315.62261962890602</v>
      </c>
      <c r="J35" s="19">
        <f t="shared" si="0"/>
        <v>170.413818359375</v>
      </c>
      <c r="K35" s="19">
        <f t="shared" si="1"/>
        <v>196.33294677734352</v>
      </c>
      <c r="L35" s="20">
        <f t="shared" si="2"/>
        <v>1.1520952271799303</v>
      </c>
      <c r="M35" s="20">
        <f t="shared" si="5"/>
        <v>1.3048442317358984</v>
      </c>
      <c r="P35" s="18">
        <f t="shared" si="4"/>
        <v>0.77171262556705766</v>
      </c>
    </row>
    <row r="36" spans="1:16" x14ac:dyDescent="0.15">
      <c r="A36" s="18">
        <v>17.5</v>
      </c>
      <c r="B36" s="18">
        <v>34</v>
      </c>
      <c r="D36">
        <v>639.70904541015602</v>
      </c>
      <c r="E36">
        <v>489.37829589843801</v>
      </c>
      <c r="F36">
        <v>324.95730590820301</v>
      </c>
      <c r="G36">
        <v>319.88580322265602</v>
      </c>
      <c r="I36" s="19">
        <f t="shared" si="0"/>
        <v>314.75173950195301</v>
      </c>
      <c r="J36" s="19">
        <f t="shared" si="0"/>
        <v>169.49249267578199</v>
      </c>
      <c r="K36" s="19">
        <f t="shared" si="1"/>
        <v>196.10699462890562</v>
      </c>
      <c r="L36" s="20">
        <f t="shared" si="2"/>
        <v>1.1570246654170924</v>
      </c>
      <c r="M36" s="20">
        <f t="shared" si="5"/>
        <v>1.3142662877541185</v>
      </c>
      <c r="P36" s="18">
        <f t="shared" si="4"/>
        <v>1.4993678493227203</v>
      </c>
    </row>
    <row r="37" spans="1:16" x14ac:dyDescent="0.15">
      <c r="A37" s="18">
        <v>18</v>
      </c>
      <c r="B37" s="18">
        <v>35</v>
      </c>
      <c r="D37">
        <v>635.66815185546898</v>
      </c>
      <c r="E37">
        <v>487.989013671875</v>
      </c>
      <c r="F37">
        <v>324.60653686523398</v>
      </c>
      <c r="G37">
        <v>319.95376586914102</v>
      </c>
      <c r="I37" s="19">
        <f t="shared" si="0"/>
        <v>311.061614990235</v>
      </c>
      <c r="J37" s="19">
        <f t="shared" si="0"/>
        <v>168.03524780273398</v>
      </c>
      <c r="K37" s="19">
        <f t="shared" si="1"/>
        <v>193.43694152832123</v>
      </c>
      <c r="L37" s="20">
        <f t="shared" si="2"/>
        <v>1.151168841405273</v>
      </c>
      <c r="M37" s="20">
        <f t="shared" si="5"/>
        <v>1.3129030815233569</v>
      </c>
      <c r="P37" s="18">
        <f t="shared" si="4"/>
        <v>1.3940889024610441</v>
      </c>
    </row>
    <row r="38" spans="1:16" x14ac:dyDescent="0.15">
      <c r="A38" s="18">
        <v>18.5</v>
      </c>
      <c r="B38" s="18">
        <v>36</v>
      </c>
      <c r="D38">
        <v>631.14642333984398</v>
      </c>
      <c r="E38">
        <v>485.81814575195301</v>
      </c>
      <c r="F38">
        <v>323.07434082031301</v>
      </c>
      <c r="G38">
        <v>318.44540405273398</v>
      </c>
      <c r="I38" s="19">
        <f t="shared" si="0"/>
        <v>308.07208251953097</v>
      </c>
      <c r="J38" s="19">
        <f t="shared" si="0"/>
        <v>167.37274169921903</v>
      </c>
      <c r="K38" s="19">
        <f t="shared" si="1"/>
        <v>190.91116333007767</v>
      </c>
      <c r="L38" s="20">
        <f t="shared" si="2"/>
        <v>1.140634737723057</v>
      </c>
      <c r="M38" s="20">
        <f t="shared" si="5"/>
        <v>1.3068615956221987</v>
      </c>
      <c r="P38" s="18">
        <f t="shared" si="4"/>
        <v>0.92751146259836081</v>
      </c>
    </row>
    <row r="39" spans="1:16" x14ac:dyDescent="0.15">
      <c r="A39" s="18">
        <v>19</v>
      </c>
      <c r="B39" s="18">
        <v>37</v>
      </c>
      <c r="D39">
        <v>626.38543701171898</v>
      </c>
      <c r="E39">
        <v>484.265380859375</v>
      </c>
      <c r="F39">
        <v>323.95089721679699</v>
      </c>
      <c r="G39">
        <v>319.36215209960898</v>
      </c>
      <c r="I39" s="19">
        <f t="shared" si="0"/>
        <v>302.43453979492199</v>
      </c>
      <c r="J39" s="19">
        <f t="shared" si="0"/>
        <v>164.90322875976602</v>
      </c>
      <c r="K39" s="19">
        <f t="shared" si="1"/>
        <v>187.0022796630858</v>
      </c>
      <c r="L39" s="20">
        <f t="shared" si="2"/>
        <v>1.1340122389932952</v>
      </c>
      <c r="M39" s="20">
        <f t="shared" si="5"/>
        <v>1.3047317146734949</v>
      </c>
      <c r="P39" s="18">
        <f t="shared" si="4"/>
        <v>0.76302305419737071</v>
      </c>
    </row>
    <row r="40" spans="1:16" x14ac:dyDescent="0.15">
      <c r="A40" s="18">
        <v>19.5</v>
      </c>
      <c r="B40" s="18">
        <v>38</v>
      </c>
      <c r="D40">
        <v>625.76318359375</v>
      </c>
      <c r="E40">
        <v>485.06594848632801</v>
      </c>
      <c r="F40">
        <v>323.51797485351602</v>
      </c>
      <c r="G40">
        <v>319.41729736328102</v>
      </c>
      <c r="I40" s="19">
        <f t="shared" si="0"/>
        <v>302.24520874023398</v>
      </c>
      <c r="J40" s="19">
        <f t="shared" si="0"/>
        <v>165.64865112304699</v>
      </c>
      <c r="K40" s="19">
        <f t="shared" si="1"/>
        <v>186.29115295410111</v>
      </c>
      <c r="L40" s="20">
        <f t="shared" si="2"/>
        <v>1.1246161782248409</v>
      </c>
      <c r="M40" s="20">
        <f t="shared" si="5"/>
        <v>1.2998282716860985</v>
      </c>
      <c r="P40" s="18">
        <f t="shared" si="4"/>
        <v>0.38433544108327433</v>
      </c>
    </row>
    <row r="41" spans="1:16" x14ac:dyDescent="0.15">
      <c r="A41" s="18">
        <v>20</v>
      </c>
      <c r="B41" s="18">
        <v>39</v>
      </c>
      <c r="D41">
        <v>623.008544921875</v>
      </c>
      <c r="E41">
        <v>484.859619140625</v>
      </c>
      <c r="F41">
        <v>323.00888061523398</v>
      </c>
      <c r="G41">
        <v>318.52755737304699</v>
      </c>
      <c r="I41" s="19">
        <f t="shared" si="0"/>
        <v>299.99966430664102</v>
      </c>
      <c r="J41" s="19">
        <f t="shared" si="0"/>
        <v>166.33206176757801</v>
      </c>
      <c r="K41" s="19">
        <f t="shared" si="1"/>
        <v>183.56722106933643</v>
      </c>
      <c r="L41" s="20">
        <f t="shared" si="2"/>
        <v>1.1036189843293216</v>
      </c>
      <c r="M41" s="20">
        <f t="shared" si="5"/>
        <v>1.2833236955716369</v>
      </c>
      <c r="P41" s="18">
        <f t="shared" si="4"/>
        <v>-0.89029517057271446</v>
      </c>
    </row>
    <row r="42" spans="1:16" x14ac:dyDescent="0.15">
      <c r="A42" s="18">
        <v>20.5</v>
      </c>
      <c r="B42" s="18">
        <v>40</v>
      </c>
      <c r="D42">
        <v>624.24560546875</v>
      </c>
      <c r="E42">
        <v>485.68130493164102</v>
      </c>
      <c r="F42">
        <v>323.58056640625</v>
      </c>
      <c r="G42">
        <v>318.859130859375</v>
      </c>
      <c r="I42" s="19">
        <f t="shared" si="0"/>
        <v>300.6650390625</v>
      </c>
      <c r="J42" s="19">
        <f t="shared" si="0"/>
        <v>166.82217407226602</v>
      </c>
      <c r="K42" s="19">
        <f t="shared" si="1"/>
        <v>183.88951721191381</v>
      </c>
      <c r="L42" s="20">
        <f t="shared" si="2"/>
        <v>1.1023086003678046</v>
      </c>
      <c r="M42" s="20">
        <f t="shared" si="5"/>
        <v>1.286505929391178</v>
      </c>
      <c r="P42" s="18">
        <f t="shared" si="4"/>
        <v>-0.64453468501380673</v>
      </c>
    </row>
    <row r="43" spans="1:16" x14ac:dyDescent="0.15">
      <c r="A43" s="18">
        <v>21</v>
      </c>
      <c r="B43" s="18">
        <v>41</v>
      </c>
      <c r="D43">
        <v>629.82940673828102</v>
      </c>
      <c r="E43">
        <v>489.65246582031301</v>
      </c>
      <c r="F43">
        <v>324.28317260742199</v>
      </c>
      <c r="G43">
        <v>319.97546386718801</v>
      </c>
      <c r="I43" s="19">
        <f t="shared" si="0"/>
        <v>305.54623413085903</v>
      </c>
      <c r="J43" s="19">
        <f t="shared" si="0"/>
        <v>169.677001953125</v>
      </c>
      <c r="K43" s="19">
        <f t="shared" si="1"/>
        <v>186.77233276367156</v>
      </c>
      <c r="L43" s="20">
        <f t="shared" si="2"/>
        <v>1.100752197491498</v>
      </c>
      <c r="M43" s="20">
        <f t="shared" si="5"/>
        <v>1.2894421442959292</v>
      </c>
      <c r="P43" s="18">
        <f t="shared" si="4"/>
        <v>-0.41777397489068602</v>
      </c>
    </row>
    <row r="44" spans="1:16" x14ac:dyDescent="0.15">
      <c r="A44" s="18">
        <v>21.5</v>
      </c>
      <c r="B44" s="18">
        <v>42</v>
      </c>
      <c r="D44">
        <v>631.85601806640602</v>
      </c>
      <c r="E44">
        <v>490.38845825195301</v>
      </c>
      <c r="F44">
        <v>324.03665161132801</v>
      </c>
      <c r="G44">
        <v>319.85308837890602</v>
      </c>
      <c r="I44" s="19">
        <f t="shared" si="0"/>
        <v>307.81936645507801</v>
      </c>
      <c r="J44" s="19">
        <f t="shared" si="0"/>
        <v>170.53536987304699</v>
      </c>
      <c r="K44" s="19">
        <f t="shared" si="1"/>
        <v>188.44460754394512</v>
      </c>
      <c r="L44" s="20">
        <f t="shared" si="2"/>
        <v>1.1050177314197662</v>
      </c>
      <c r="M44" s="20">
        <f t="shared" si="5"/>
        <v>1.2982002960052554</v>
      </c>
      <c r="P44" s="18">
        <f t="shared" si="4"/>
        <v>0.25860863516937682</v>
      </c>
    </row>
    <row r="45" spans="1:16" x14ac:dyDescent="0.15">
      <c r="A45" s="18">
        <v>22</v>
      </c>
      <c r="B45" s="18">
        <v>43</v>
      </c>
      <c r="D45">
        <v>634.59973144531295</v>
      </c>
      <c r="E45">
        <v>492.57968139648398</v>
      </c>
      <c r="F45">
        <v>323.48522949218801</v>
      </c>
      <c r="G45">
        <v>318.99038696289102</v>
      </c>
      <c r="I45" s="19">
        <f t="shared" si="0"/>
        <v>311.11450195312494</v>
      </c>
      <c r="J45" s="19">
        <f t="shared" si="0"/>
        <v>173.58929443359295</v>
      </c>
      <c r="K45" s="19">
        <f t="shared" si="1"/>
        <v>189.60199584960986</v>
      </c>
      <c r="L45" s="20">
        <f t="shared" si="2"/>
        <v>1.0922447520065393</v>
      </c>
      <c r="M45" s="20">
        <f t="shared" si="5"/>
        <v>1.2899199343730863</v>
      </c>
      <c r="P45" s="18">
        <f t="shared" si="4"/>
        <v>-0.38087476257124409</v>
      </c>
    </row>
    <row r="46" spans="1:16" ht="15" x14ac:dyDescent="0.2">
      <c r="A46" s="18">
        <v>22.5</v>
      </c>
      <c r="B46" s="18">
        <v>44</v>
      </c>
      <c r="C46" s="24" t="s">
        <v>29</v>
      </c>
      <c r="D46">
        <v>636.627197265625</v>
      </c>
      <c r="E46">
        <v>494.87692260742199</v>
      </c>
      <c r="F46">
        <v>324.09390258789102</v>
      </c>
      <c r="G46">
        <v>318.880126953125</v>
      </c>
      <c r="I46" s="19">
        <f t="shared" si="0"/>
        <v>312.53329467773398</v>
      </c>
      <c r="J46" s="19">
        <f t="shared" si="0"/>
        <v>175.99679565429699</v>
      </c>
      <c r="K46" s="19">
        <f t="shared" si="1"/>
        <v>189.33553771972609</v>
      </c>
      <c r="L46" s="20">
        <f t="shared" si="2"/>
        <v>1.0757896870556087</v>
      </c>
      <c r="M46" s="20">
        <f t="shared" si="5"/>
        <v>1.2779574872032136</v>
      </c>
      <c r="P46" s="18">
        <f t="shared" si="4"/>
        <v>-1.3047216549296037</v>
      </c>
    </row>
    <row r="47" spans="1:16" x14ac:dyDescent="0.15">
      <c r="A47" s="18">
        <v>23</v>
      </c>
      <c r="B47" s="18">
        <v>45</v>
      </c>
      <c r="D47">
        <v>635.51263427734398</v>
      </c>
      <c r="E47">
        <v>494.65246582031301</v>
      </c>
      <c r="F47">
        <v>324.45071411132801</v>
      </c>
      <c r="G47">
        <v>319.62078857421898</v>
      </c>
      <c r="I47" s="19">
        <f t="shared" si="0"/>
        <v>311.06192016601597</v>
      </c>
      <c r="J47" s="19">
        <f t="shared" si="0"/>
        <v>175.03167724609403</v>
      </c>
      <c r="K47" s="19">
        <f t="shared" si="1"/>
        <v>188.53974609375015</v>
      </c>
      <c r="L47" s="20">
        <f t="shared" si="2"/>
        <v>1.0771749951790943</v>
      </c>
      <c r="M47" s="20">
        <f t="shared" si="5"/>
        <v>1.2838354131077572</v>
      </c>
      <c r="P47" s="18">
        <f t="shared" si="4"/>
        <v>-0.85077577719135355</v>
      </c>
    </row>
    <row r="48" spans="1:16" x14ac:dyDescent="0.15">
      <c r="A48" s="18">
        <v>23.5</v>
      </c>
      <c r="B48" s="18">
        <v>46</v>
      </c>
      <c r="D48">
        <v>634.10797119140602</v>
      </c>
      <c r="E48">
        <v>494.15740966796898</v>
      </c>
      <c r="F48">
        <v>324.36462402343801</v>
      </c>
      <c r="G48">
        <v>319.88189697265602</v>
      </c>
      <c r="I48" s="19">
        <f t="shared" si="0"/>
        <v>309.74334716796801</v>
      </c>
      <c r="J48" s="19">
        <f t="shared" si="0"/>
        <v>174.27551269531295</v>
      </c>
      <c r="K48" s="19">
        <f t="shared" si="1"/>
        <v>187.75048828124895</v>
      </c>
      <c r="L48" s="20">
        <f t="shared" si="2"/>
        <v>1.077319959514303</v>
      </c>
      <c r="M48" s="20">
        <f t="shared" si="5"/>
        <v>1.2884729952240237</v>
      </c>
      <c r="P48" s="18">
        <f t="shared" si="4"/>
        <v>-0.49262031239985271</v>
      </c>
    </row>
    <row r="49" spans="1:22" x14ac:dyDescent="0.15">
      <c r="A49" s="18">
        <v>24</v>
      </c>
      <c r="B49" s="18">
        <v>47</v>
      </c>
      <c r="D49">
        <v>631.17388916015602</v>
      </c>
      <c r="E49">
        <v>492.2412109375</v>
      </c>
      <c r="F49">
        <v>323.95376586914102</v>
      </c>
      <c r="G49">
        <v>319.26397705078102</v>
      </c>
      <c r="I49" s="19">
        <f t="shared" si="0"/>
        <v>307.220123291015</v>
      </c>
      <c r="J49" s="19">
        <f t="shared" si="0"/>
        <v>172.97723388671898</v>
      </c>
      <c r="K49" s="19">
        <f t="shared" si="1"/>
        <v>186.13605957031172</v>
      </c>
      <c r="L49" s="20">
        <f t="shared" si="2"/>
        <v>1.0760725870562269</v>
      </c>
      <c r="M49" s="20">
        <f t="shared" si="5"/>
        <v>1.2917182405470053</v>
      </c>
      <c r="P49" s="18">
        <f t="shared" si="4"/>
        <v>-0.24199351639378111</v>
      </c>
    </row>
    <row r="50" spans="1:22" x14ac:dyDescent="0.15">
      <c r="A50" s="18">
        <v>24.5</v>
      </c>
      <c r="B50" s="18">
        <v>48</v>
      </c>
      <c r="D50">
        <v>627.51153564453102</v>
      </c>
      <c r="E50">
        <v>489.53598022460898</v>
      </c>
      <c r="F50">
        <v>323.016357421875</v>
      </c>
      <c r="G50">
        <v>318.42938232421898</v>
      </c>
      <c r="I50" s="19">
        <f t="shared" si="0"/>
        <v>304.49517822265602</v>
      </c>
      <c r="J50" s="19">
        <f t="shared" si="0"/>
        <v>171.10659790039</v>
      </c>
      <c r="K50" s="19">
        <f t="shared" si="1"/>
        <v>184.72055969238303</v>
      </c>
      <c r="L50" s="20">
        <f t="shared" si="2"/>
        <v>1.0795642129470566</v>
      </c>
      <c r="M50" s="20">
        <f t="shared" si="5"/>
        <v>1.2997024842188931</v>
      </c>
      <c r="P50" s="18">
        <f t="shared" si="4"/>
        <v>0.37462101066405512</v>
      </c>
    </row>
    <row r="51" spans="1:22" x14ac:dyDescent="0.15">
      <c r="A51" s="18">
        <v>25</v>
      </c>
      <c r="B51" s="18">
        <v>49</v>
      </c>
      <c r="D51">
        <v>619.377197265625</v>
      </c>
      <c r="E51">
        <v>486.07775878906301</v>
      </c>
      <c r="F51">
        <v>323.39346313476602</v>
      </c>
      <c r="G51">
        <v>318.76519775390602</v>
      </c>
      <c r="I51" s="19">
        <f t="shared" si="0"/>
        <v>295.98373413085898</v>
      </c>
      <c r="J51" s="19">
        <f t="shared" si="0"/>
        <v>167.31256103515699</v>
      </c>
      <c r="K51" s="19">
        <f t="shared" si="1"/>
        <v>178.8649414062491</v>
      </c>
      <c r="L51" s="20">
        <f t="shared" si="2"/>
        <v>1.0690467009746187</v>
      </c>
      <c r="M51" s="20">
        <f t="shared" si="5"/>
        <v>1.293677590027513</v>
      </c>
      <c r="P51" s="18">
        <f t="shared" si="4"/>
        <v>-9.0675069348112342E-2</v>
      </c>
    </row>
    <row r="52" spans="1:22" x14ac:dyDescent="0.15">
      <c r="A52" s="18">
        <v>25.5</v>
      </c>
      <c r="B52" s="18">
        <v>50</v>
      </c>
      <c r="D52">
        <v>616.36480712890602</v>
      </c>
      <c r="E52">
        <v>483.97528076171898</v>
      </c>
      <c r="F52">
        <v>324.00888061523398</v>
      </c>
      <c r="G52">
        <v>319.22091674804699</v>
      </c>
      <c r="I52" s="19">
        <f t="shared" si="0"/>
        <v>292.35592651367205</v>
      </c>
      <c r="J52" s="19">
        <f t="shared" si="0"/>
        <v>164.75436401367199</v>
      </c>
      <c r="K52" s="19">
        <f t="shared" si="1"/>
        <v>177.02787170410164</v>
      </c>
      <c r="L52" s="20">
        <f t="shared" si="2"/>
        <v>1.0744957972063862</v>
      </c>
      <c r="M52" s="20">
        <f t="shared" si="5"/>
        <v>1.3036193040403385</v>
      </c>
      <c r="P52" s="18">
        <f t="shared" si="4"/>
        <v>0.6771127808332259</v>
      </c>
      <c r="R52" s="29"/>
      <c r="S52" s="29"/>
      <c r="T52" s="29"/>
    </row>
    <row r="53" spans="1:22" x14ac:dyDescent="0.15">
      <c r="A53" s="18">
        <v>26</v>
      </c>
      <c r="B53" s="18">
        <v>51</v>
      </c>
      <c r="D53">
        <v>620.32635498046898</v>
      </c>
      <c r="E53">
        <v>485.78625488281301</v>
      </c>
      <c r="F53">
        <v>324.16149902343801</v>
      </c>
      <c r="G53">
        <v>319.42724609375</v>
      </c>
      <c r="I53" s="19">
        <f t="shared" si="0"/>
        <v>296.16485595703097</v>
      </c>
      <c r="J53" s="19">
        <f t="shared" si="0"/>
        <v>166.35900878906301</v>
      </c>
      <c r="K53" s="19">
        <f t="shared" si="1"/>
        <v>179.71354980468686</v>
      </c>
      <c r="L53" s="20">
        <f t="shared" si="2"/>
        <v>1.080275430304811</v>
      </c>
      <c r="M53" s="20">
        <f t="shared" si="5"/>
        <v>1.3138915549198211</v>
      </c>
      <c r="P53" s="18">
        <f t="shared" si="4"/>
        <v>1.4704276367128684</v>
      </c>
      <c r="R53" s="29"/>
      <c r="S53" s="34"/>
      <c r="T53" s="29"/>
      <c r="U53" s="22"/>
    </row>
    <row r="54" spans="1:22" x14ac:dyDescent="0.15">
      <c r="A54" s="18">
        <v>26.5</v>
      </c>
      <c r="B54" s="18">
        <v>52</v>
      </c>
      <c r="D54">
        <v>616.23815917968795</v>
      </c>
      <c r="E54">
        <v>484.28186035156301</v>
      </c>
      <c r="F54">
        <v>324.61865234375</v>
      </c>
      <c r="G54">
        <v>319.71859741210898</v>
      </c>
      <c r="I54" s="19">
        <f t="shared" si="0"/>
        <v>291.61950683593795</v>
      </c>
      <c r="J54" s="19">
        <f t="shared" si="0"/>
        <v>164.56326293945403</v>
      </c>
      <c r="K54" s="19">
        <f t="shared" si="1"/>
        <v>176.42522277832012</v>
      </c>
      <c r="L54" s="20">
        <f t="shared" si="2"/>
        <v>1.0720814574710416</v>
      </c>
      <c r="M54" s="20">
        <f t="shared" si="5"/>
        <v>1.3101901998671095</v>
      </c>
      <c r="P54" s="18">
        <f t="shared" si="4"/>
        <v>1.1845759782349536</v>
      </c>
      <c r="R54" s="29"/>
      <c r="S54" s="34"/>
      <c r="T54" s="29"/>
    </row>
    <row r="55" spans="1:22" x14ac:dyDescent="0.15">
      <c r="A55" s="18">
        <v>27</v>
      </c>
      <c r="B55" s="18">
        <v>53</v>
      </c>
      <c r="D55">
        <v>611.53271484375</v>
      </c>
      <c r="E55">
        <v>482.08187866210898</v>
      </c>
      <c r="F55">
        <v>323.14764404296898</v>
      </c>
      <c r="G55">
        <v>318.61151123046898</v>
      </c>
      <c r="I55" s="19">
        <f t="shared" si="0"/>
        <v>288.38507080078102</v>
      </c>
      <c r="J55" s="19">
        <f t="shared" si="0"/>
        <v>163.47036743164</v>
      </c>
      <c r="K55" s="19">
        <f t="shared" si="1"/>
        <v>173.95581359863303</v>
      </c>
      <c r="L55" s="20">
        <f t="shared" si="2"/>
        <v>1.0641427943898019</v>
      </c>
      <c r="M55" s="20">
        <f t="shared" si="5"/>
        <v>1.3067441545669278</v>
      </c>
      <c r="P55" s="18">
        <f t="shared" si="4"/>
        <v>0.91844161657048851</v>
      </c>
      <c r="R55" s="35"/>
      <c r="S55" s="34"/>
      <c r="T55" s="29"/>
    </row>
    <row r="56" spans="1:22" x14ac:dyDescent="0.15">
      <c r="A56" s="18">
        <v>27.5</v>
      </c>
      <c r="B56" s="18">
        <v>54</v>
      </c>
      <c r="D56">
        <v>615.3203125</v>
      </c>
      <c r="E56">
        <v>484.67636108398398</v>
      </c>
      <c r="F56">
        <v>323.95162963867199</v>
      </c>
      <c r="G56">
        <v>319.08966064453102</v>
      </c>
      <c r="I56" s="19">
        <f t="shared" si="0"/>
        <v>291.36868286132801</v>
      </c>
      <c r="J56" s="19">
        <f t="shared" si="0"/>
        <v>165.58670043945295</v>
      </c>
      <c r="K56" s="19">
        <f t="shared" si="1"/>
        <v>175.45799255371094</v>
      </c>
      <c r="L56" s="20">
        <f t="shared" si="2"/>
        <v>1.0596140395820461</v>
      </c>
      <c r="M56" s="20">
        <f t="shared" si="5"/>
        <v>1.3067080175402299</v>
      </c>
      <c r="P56" s="18">
        <f t="shared" si="4"/>
        <v>0.91565079297562924</v>
      </c>
      <c r="R56" s="35"/>
      <c r="S56" s="34"/>
      <c r="T56" s="29"/>
    </row>
    <row r="57" spans="1:22" x14ac:dyDescent="0.15">
      <c r="A57" s="18">
        <v>28</v>
      </c>
      <c r="B57" s="18">
        <v>55</v>
      </c>
      <c r="D57">
        <v>622.623046875</v>
      </c>
      <c r="E57">
        <v>489.43048095703102</v>
      </c>
      <c r="F57">
        <v>323.97546386718801</v>
      </c>
      <c r="G57">
        <v>319.00143432617199</v>
      </c>
      <c r="I57" s="19">
        <f t="shared" si="0"/>
        <v>298.64758300781199</v>
      </c>
      <c r="J57" s="19">
        <f t="shared" si="0"/>
        <v>170.42904663085903</v>
      </c>
      <c r="K57" s="19">
        <f t="shared" si="1"/>
        <v>179.34725036621069</v>
      </c>
      <c r="L57" s="20">
        <f t="shared" si="2"/>
        <v>1.0523279564819021</v>
      </c>
      <c r="M57" s="20">
        <f t="shared" si="5"/>
        <v>1.3039145522211437</v>
      </c>
      <c r="P57" s="18">
        <f t="shared" si="4"/>
        <v>0.69991447938519713</v>
      </c>
      <c r="R57" s="29"/>
      <c r="S57" s="34"/>
      <c r="T57" s="29"/>
    </row>
    <row r="58" spans="1:22" x14ac:dyDescent="0.15">
      <c r="A58" s="18">
        <v>28.5</v>
      </c>
      <c r="B58" s="18">
        <v>56</v>
      </c>
      <c r="D58">
        <v>632.72692871093795</v>
      </c>
      <c r="E58">
        <v>495.51730346679699</v>
      </c>
      <c r="F58">
        <v>324.97830200195301</v>
      </c>
      <c r="G58">
        <v>319.68621826171898</v>
      </c>
      <c r="I58" s="19">
        <f t="shared" si="0"/>
        <v>307.74862670898494</v>
      </c>
      <c r="J58" s="19">
        <f t="shared" si="0"/>
        <v>175.83108520507801</v>
      </c>
      <c r="K58" s="19">
        <f t="shared" si="1"/>
        <v>184.66686706543032</v>
      </c>
      <c r="L58" s="20">
        <f t="shared" si="2"/>
        <v>1.0502515345909789</v>
      </c>
      <c r="M58" s="20">
        <f t="shared" si="5"/>
        <v>1.3063307481112785</v>
      </c>
      <c r="P58" s="18">
        <f t="shared" si="4"/>
        <v>0.88651468189658544</v>
      </c>
      <c r="R58" s="29"/>
      <c r="S58" s="34"/>
      <c r="T58" s="29"/>
    </row>
    <row r="59" spans="1:22" x14ac:dyDescent="0.15">
      <c r="A59" s="18">
        <v>29</v>
      </c>
      <c r="B59" s="18">
        <v>57</v>
      </c>
      <c r="D59">
        <v>631.72882080078102</v>
      </c>
      <c r="E59">
        <v>497.32171630859398</v>
      </c>
      <c r="F59">
        <v>323.74209594726602</v>
      </c>
      <c r="G59">
        <v>318.92529296875</v>
      </c>
      <c r="I59" s="19">
        <f t="shared" si="0"/>
        <v>307.986724853515</v>
      </c>
      <c r="J59" s="19">
        <f t="shared" si="0"/>
        <v>178.39642333984398</v>
      </c>
      <c r="K59" s="19">
        <f t="shared" si="1"/>
        <v>183.10922851562424</v>
      </c>
      <c r="L59" s="20">
        <f t="shared" si="2"/>
        <v>1.0264175990053477</v>
      </c>
      <c r="M59" s="20">
        <f t="shared" si="5"/>
        <v>1.2869894303067051</v>
      </c>
      <c r="P59" s="18">
        <f t="shared" si="4"/>
        <v>-0.60719443080670221</v>
      </c>
      <c r="R59" s="36"/>
      <c r="S59" s="34"/>
      <c r="T59" s="29"/>
    </row>
    <row r="60" spans="1:22" x14ac:dyDescent="0.15">
      <c r="A60" s="18">
        <v>29.5</v>
      </c>
      <c r="B60" s="18">
        <v>58</v>
      </c>
      <c r="D60">
        <v>634.96978759765602</v>
      </c>
      <c r="E60">
        <v>498.75137329101602</v>
      </c>
      <c r="F60">
        <v>323.53289794921898</v>
      </c>
      <c r="G60">
        <v>318.88580322265602</v>
      </c>
      <c r="I60" s="19">
        <f t="shared" si="0"/>
        <v>311.43688964843705</v>
      </c>
      <c r="J60" s="19">
        <f t="shared" si="0"/>
        <v>179.86557006836</v>
      </c>
      <c r="K60" s="19">
        <f t="shared" si="1"/>
        <v>185.53099060058506</v>
      </c>
      <c r="L60" s="20">
        <f t="shared" si="2"/>
        <v>1.0314980823182105</v>
      </c>
      <c r="M60" s="20">
        <f t="shared" si="5"/>
        <v>1.2965625314006259</v>
      </c>
      <c r="P60" s="18">
        <f t="shared" si="4"/>
        <v>0.13212584122968329</v>
      </c>
      <c r="R60" s="35"/>
      <c r="S60" s="34"/>
      <c r="T60" s="29"/>
    </row>
    <row r="61" spans="1:22" x14ac:dyDescent="0.15">
      <c r="A61" s="18">
        <v>30</v>
      </c>
      <c r="B61" s="18">
        <v>59</v>
      </c>
      <c r="D61">
        <v>629.69342041015602</v>
      </c>
      <c r="E61">
        <v>496.208251953125</v>
      </c>
      <c r="F61">
        <v>323.82781982421898</v>
      </c>
      <c r="G61">
        <v>318.98080444335898</v>
      </c>
      <c r="I61" s="19">
        <f t="shared" si="0"/>
        <v>305.86560058593705</v>
      </c>
      <c r="J61" s="19">
        <f t="shared" si="0"/>
        <v>177.22744750976602</v>
      </c>
      <c r="K61" s="19">
        <f t="shared" si="1"/>
        <v>181.80638732910086</v>
      </c>
      <c r="L61" s="20">
        <f t="shared" si="2"/>
        <v>1.0258365162037473</v>
      </c>
      <c r="M61" s="20">
        <f t="shared" si="5"/>
        <v>1.2953935830672205</v>
      </c>
      <c r="P61" s="18">
        <f t="shared" si="4"/>
        <v>4.184922225627892E-2</v>
      </c>
      <c r="R61" s="35"/>
      <c r="S61" s="34"/>
      <c r="T61" s="29"/>
    </row>
    <row r="62" spans="1:22" x14ac:dyDescent="0.15">
      <c r="A62" s="18">
        <v>30.5</v>
      </c>
      <c r="B62" s="18">
        <v>60</v>
      </c>
      <c r="D62">
        <v>626.79229736328102</v>
      </c>
      <c r="E62">
        <v>494.45440673828102</v>
      </c>
      <c r="F62">
        <v>324.52331542968801</v>
      </c>
      <c r="G62">
        <v>320.12380981445301</v>
      </c>
      <c r="I62" s="19">
        <f t="shared" si="0"/>
        <v>302.26898193359301</v>
      </c>
      <c r="J62" s="19">
        <f t="shared" si="0"/>
        <v>174.33059692382801</v>
      </c>
      <c r="K62" s="19">
        <f t="shared" si="1"/>
        <v>180.23756408691341</v>
      </c>
      <c r="L62" s="20">
        <f t="shared" si="2"/>
        <v>1.0338837086966803</v>
      </c>
      <c r="M62" s="20">
        <f t="shared" si="5"/>
        <v>1.3079333933412114</v>
      </c>
      <c r="P62" s="18">
        <f t="shared" si="4"/>
        <v>1.0102852444078538</v>
      </c>
      <c r="R62" s="29"/>
      <c r="S62" s="29"/>
      <c r="T62" s="29"/>
      <c r="U62" s="16" t="s">
        <v>17</v>
      </c>
    </row>
    <row r="63" spans="1:22" x14ac:dyDescent="0.15">
      <c r="A63" s="18">
        <v>31</v>
      </c>
      <c r="B63" s="18">
        <v>61</v>
      </c>
      <c r="D63">
        <v>624.72967529296898</v>
      </c>
      <c r="E63">
        <v>492.81649780273398</v>
      </c>
      <c r="F63">
        <v>324.50372314453102</v>
      </c>
      <c r="G63">
        <v>319.64959716796898</v>
      </c>
      <c r="I63" s="19">
        <f t="shared" si="0"/>
        <v>300.22595214843795</v>
      </c>
      <c r="J63" s="19">
        <f t="shared" si="0"/>
        <v>173.166900634765</v>
      </c>
      <c r="K63" s="19">
        <f t="shared" si="1"/>
        <v>179.00912170410248</v>
      </c>
      <c r="L63" s="20">
        <f t="shared" si="2"/>
        <v>1.0337375159335997</v>
      </c>
      <c r="M63" s="20">
        <f t="shared" si="5"/>
        <v>1.3122798183591886</v>
      </c>
      <c r="P63" s="18">
        <f t="shared" si="4"/>
        <v>1.345954960537485</v>
      </c>
      <c r="R63" s="29"/>
      <c r="S63" s="29"/>
      <c r="T63" s="29"/>
    </row>
    <row r="64" spans="1:22" x14ac:dyDescent="0.15">
      <c r="A64" s="18">
        <v>31.5</v>
      </c>
      <c r="B64" s="18">
        <v>62</v>
      </c>
      <c r="D64">
        <v>616.70989990234398</v>
      </c>
      <c r="E64">
        <v>489.98214721679699</v>
      </c>
      <c r="F64">
        <v>322.88082885742199</v>
      </c>
      <c r="G64">
        <v>318.39132690429699</v>
      </c>
      <c r="I64" s="19">
        <f t="shared" si="0"/>
        <v>293.82907104492199</v>
      </c>
      <c r="J64" s="19">
        <f t="shared" si="0"/>
        <v>171.5908203125</v>
      </c>
      <c r="K64" s="19">
        <f t="shared" si="1"/>
        <v>173.715496826172</v>
      </c>
      <c r="L64" s="20">
        <f t="shared" si="2"/>
        <v>1.012382227148297</v>
      </c>
      <c r="M64" s="20">
        <f t="shared" si="5"/>
        <v>1.2954171473549438</v>
      </c>
      <c r="P64" s="18">
        <f t="shared" si="4"/>
        <v>4.366906678095573E-2</v>
      </c>
      <c r="R64" s="29"/>
      <c r="S64" s="29"/>
      <c r="T64" s="29"/>
      <c r="U64" s="18">
        <v>12.5</v>
      </c>
      <c r="V64" s="20">
        <f t="shared" ref="V64:V83" si="6">L26</f>
        <v>1.2093852750605647</v>
      </c>
    </row>
    <row r="65" spans="1:22" x14ac:dyDescent="0.15">
      <c r="A65" s="18">
        <v>32</v>
      </c>
      <c r="B65" s="18">
        <v>63</v>
      </c>
      <c r="D65">
        <v>615.54010009765602</v>
      </c>
      <c r="E65">
        <v>489.44754028320301</v>
      </c>
      <c r="F65">
        <v>323.560302734375</v>
      </c>
      <c r="G65">
        <v>318.78298950195301</v>
      </c>
      <c r="I65" s="19">
        <f t="shared" si="0"/>
        <v>291.97979736328102</v>
      </c>
      <c r="J65" s="19">
        <f t="shared" si="0"/>
        <v>170.66455078125</v>
      </c>
      <c r="K65" s="19">
        <f t="shared" si="1"/>
        <v>172.51461181640605</v>
      </c>
      <c r="L65" s="20">
        <f t="shared" si="2"/>
        <v>1.0108403357738149</v>
      </c>
      <c r="M65" s="20">
        <f t="shared" si="5"/>
        <v>1.2983678737615196</v>
      </c>
      <c r="P65" s="18">
        <f t="shared" si="4"/>
        <v>0.27155048453803809</v>
      </c>
      <c r="R65" s="29"/>
      <c r="S65" s="29"/>
      <c r="T65" s="29"/>
      <c r="U65" s="18">
        <v>13</v>
      </c>
      <c r="V65" s="20">
        <f t="shared" si="6"/>
        <v>1.2025799552944334</v>
      </c>
    </row>
    <row r="66" spans="1:22" x14ac:dyDescent="0.15">
      <c r="A66" s="18">
        <v>32.5</v>
      </c>
      <c r="B66" s="18">
        <v>64</v>
      </c>
      <c r="D66">
        <v>618.29559326171898</v>
      </c>
      <c r="E66">
        <v>491.38076782226602</v>
      </c>
      <c r="F66">
        <v>324.14053344726602</v>
      </c>
      <c r="G66">
        <v>319.26751708984398</v>
      </c>
      <c r="I66" s="19">
        <f t="shared" ref="I66:J129" si="7">D66-F66</f>
        <v>294.15505981445295</v>
      </c>
      <c r="J66" s="19">
        <f t="shared" si="7"/>
        <v>172.11325073242205</v>
      </c>
      <c r="K66" s="19">
        <f t="shared" ref="K66:K129" si="8">I66-0.7*J66</f>
        <v>173.67578430175752</v>
      </c>
      <c r="L66" s="20">
        <f t="shared" ref="L66:L129" si="9">K66/J66</f>
        <v>1.0090785198855181</v>
      </c>
      <c r="M66" s="20">
        <f t="shared" si="5"/>
        <v>1.3010986756542806</v>
      </c>
      <c r="P66" s="18">
        <f t="shared" si="4"/>
        <v>0.48244736930149268</v>
      </c>
      <c r="R66" s="29"/>
      <c r="S66" s="29"/>
      <c r="T66" s="29"/>
      <c r="U66" s="18">
        <v>13.5</v>
      </c>
      <c r="V66" s="20">
        <f t="shared" si="6"/>
        <v>1.1830436001157034</v>
      </c>
    </row>
    <row r="67" spans="1:22" x14ac:dyDescent="0.15">
      <c r="A67" s="18">
        <v>33</v>
      </c>
      <c r="B67" s="18">
        <v>65</v>
      </c>
      <c r="D67">
        <v>622.20135498046898</v>
      </c>
      <c r="E67">
        <v>494.97830200195301</v>
      </c>
      <c r="F67">
        <v>323.76913452148398</v>
      </c>
      <c r="G67">
        <v>319.09283447265602</v>
      </c>
      <c r="I67" s="19">
        <f t="shared" si="7"/>
        <v>298.432220458985</v>
      </c>
      <c r="J67" s="19">
        <f t="shared" si="7"/>
        <v>175.88546752929699</v>
      </c>
      <c r="K67" s="19">
        <f t="shared" si="8"/>
        <v>175.31239318847713</v>
      </c>
      <c r="L67" s="20">
        <f t="shared" si="9"/>
        <v>0.99674177549248399</v>
      </c>
      <c r="M67" s="20">
        <f t="shared" si="5"/>
        <v>1.2932545490423046</v>
      </c>
      <c r="P67" s="18">
        <f t="shared" si="4"/>
        <v>-0.1233460683481571</v>
      </c>
      <c r="R67" s="29"/>
      <c r="S67" s="29"/>
      <c r="T67" s="29"/>
      <c r="U67" s="18">
        <v>14</v>
      </c>
      <c r="V67" s="20">
        <f t="shared" si="6"/>
        <v>1.1766602746227299</v>
      </c>
    </row>
    <row r="68" spans="1:22" x14ac:dyDescent="0.15">
      <c r="A68" s="18">
        <v>33.5</v>
      </c>
      <c r="B68" s="18">
        <v>66</v>
      </c>
      <c r="D68">
        <v>623.67364501953102</v>
      </c>
      <c r="E68">
        <v>496.46374511718801</v>
      </c>
      <c r="F68">
        <v>323.42724609375</v>
      </c>
      <c r="G68">
        <v>318.73034667968801</v>
      </c>
      <c r="I68" s="19">
        <f t="shared" si="7"/>
        <v>300.24639892578102</v>
      </c>
      <c r="J68" s="19">
        <f t="shared" si="7"/>
        <v>177.7333984375</v>
      </c>
      <c r="K68" s="19">
        <f t="shared" si="8"/>
        <v>175.83302001953103</v>
      </c>
      <c r="L68" s="20">
        <f t="shared" si="9"/>
        <v>0.98930770224012099</v>
      </c>
      <c r="M68" s="20">
        <f t="shared" si="5"/>
        <v>1.2903130935709994</v>
      </c>
      <c r="P68" s="18">
        <f t="shared" si="4"/>
        <v>-0.35051150177382612</v>
      </c>
      <c r="R68" s="29"/>
      <c r="S68" s="29"/>
      <c r="T68" s="29"/>
      <c r="U68" s="18">
        <v>14.5</v>
      </c>
      <c r="V68" s="20">
        <f t="shared" si="6"/>
        <v>1.1653785452298944</v>
      </c>
    </row>
    <row r="69" spans="1:22" x14ac:dyDescent="0.15">
      <c r="A69" s="18">
        <v>34</v>
      </c>
      <c r="B69" s="18">
        <v>67</v>
      </c>
      <c r="D69">
        <v>632.07800292968795</v>
      </c>
      <c r="E69">
        <v>501.94754028320301</v>
      </c>
      <c r="F69">
        <v>324.76412963867199</v>
      </c>
      <c r="G69">
        <v>319.69369506835898</v>
      </c>
      <c r="I69" s="19">
        <f t="shared" si="7"/>
        <v>307.31387329101597</v>
      </c>
      <c r="J69" s="19">
        <f t="shared" si="7"/>
        <v>182.25384521484403</v>
      </c>
      <c r="K69" s="19">
        <f t="shared" si="8"/>
        <v>179.73618164062515</v>
      </c>
      <c r="L69" s="20">
        <f t="shared" si="9"/>
        <v>0.98618595085743721</v>
      </c>
      <c r="M69" s="20">
        <f t="shared" si="5"/>
        <v>1.2916839599693735</v>
      </c>
      <c r="P69" s="18">
        <f t="shared" si="4"/>
        <v>-0.24464096842961758</v>
      </c>
      <c r="U69" s="18">
        <v>15</v>
      </c>
      <c r="V69" s="20">
        <f t="shared" si="6"/>
        <v>1.1326862775629596</v>
      </c>
    </row>
    <row r="70" spans="1:22" x14ac:dyDescent="0.15">
      <c r="A70" s="18">
        <v>34.5</v>
      </c>
      <c r="B70" s="18">
        <v>68</v>
      </c>
      <c r="D70">
        <v>630.48846435546898</v>
      </c>
      <c r="E70">
        <v>502.14505004882801</v>
      </c>
      <c r="F70">
        <v>323.80825805664102</v>
      </c>
      <c r="G70">
        <v>319.61224365234398</v>
      </c>
      <c r="I70" s="19">
        <f t="shared" si="7"/>
        <v>306.68020629882795</v>
      </c>
      <c r="J70" s="19">
        <f t="shared" si="7"/>
        <v>182.53280639648403</v>
      </c>
      <c r="K70" s="19">
        <f t="shared" si="8"/>
        <v>178.90724182128912</v>
      </c>
      <c r="L70" s="20">
        <f t="shared" si="9"/>
        <v>0.98013746324964879</v>
      </c>
      <c r="M70" s="20">
        <f t="shared" si="5"/>
        <v>1.2901280901426428</v>
      </c>
      <c r="P70" s="18">
        <f t="shared" ref="P70:P133" si="10">(M70-$O$2)/$O$2*100</f>
        <v>-0.36479911700303475</v>
      </c>
      <c r="U70" s="18">
        <v>15.5</v>
      </c>
      <c r="V70" s="20">
        <f t="shared" si="6"/>
        <v>1.1523013246029681</v>
      </c>
    </row>
    <row r="71" spans="1:22" x14ac:dyDescent="0.15">
      <c r="A71" s="18">
        <v>35</v>
      </c>
      <c r="B71" s="18">
        <v>69</v>
      </c>
      <c r="D71">
        <v>627.31317138671898</v>
      </c>
      <c r="E71">
        <v>500.91427612304699</v>
      </c>
      <c r="F71">
        <v>322.67129516601602</v>
      </c>
      <c r="G71">
        <v>318.49591064453102</v>
      </c>
      <c r="I71" s="19">
        <f t="shared" si="7"/>
        <v>304.64187622070295</v>
      </c>
      <c r="J71" s="19">
        <f t="shared" si="7"/>
        <v>182.41836547851597</v>
      </c>
      <c r="K71" s="19">
        <f t="shared" si="8"/>
        <v>176.94902038574179</v>
      </c>
      <c r="L71" s="20">
        <f t="shared" si="9"/>
        <v>0.97001757428081814</v>
      </c>
      <c r="M71" s="20">
        <f t="shared" si="5"/>
        <v>1.2845008189548701</v>
      </c>
      <c r="P71" s="18">
        <f t="shared" si="10"/>
        <v>-0.79938720131863639</v>
      </c>
      <c r="U71" s="18">
        <v>16</v>
      </c>
      <c r="V71" s="20">
        <f t="shared" si="6"/>
        <v>1.1755520692611536</v>
      </c>
    </row>
    <row r="72" spans="1:22" x14ac:dyDescent="0.15">
      <c r="A72" s="18">
        <v>35.5</v>
      </c>
      <c r="B72" s="18">
        <v>70</v>
      </c>
      <c r="D72">
        <v>625.67199707031295</v>
      </c>
      <c r="E72">
        <v>500.93157958984398</v>
      </c>
      <c r="F72">
        <v>323.48132324218801</v>
      </c>
      <c r="G72">
        <v>318.96408081054699</v>
      </c>
      <c r="I72" s="19">
        <f t="shared" si="7"/>
        <v>302.19067382812494</v>
      </c>
      <c r="J72" s="19">
        <f t="shared" si="7"/>
        <v>181.96749877929699</v>
      </c>
      <c r="K72" s="19">
        <f t="shared" si="8"/>
        <v>174.81342468261704</v>
      </c>
      <c r="L72" s="20">
        <f t="shared" si="9"/>
        <v>0.96068487974681172</v>
      </c>
      <c r="M72" s="20">
        <f t="shared" si="5"/>
        <v>1.2796607422019217</v>
      </c>
      <c r="P72" s="18">
        <f t="shared" si="10"/>
        <v>-1.1731811084924721</v>
      </c>
      <c r="U72" s="18">
        <v>16.5</v>
      </c>
      <c r="V72" s="20">
        <f t="shared" si="6"/>
        <v>1.1681965096580225</v>
      </c>
    </row>
    <row r="73" spans="1:22" x14ac:dyDescent="0.15">
      <c r="A73" s="18">
        <v>36</v>
      </c>
      <c r="B73" s="18">
        <v>71</v>
      </c>
      <c r="D73">
        <v>627.282958984375</v>
      </c>
      <c r="E73">
        <v>502.19149780273398</v>
      </c>
      <c r="F73">
        <v>324.27001953125</v>
      </c>
      <c r="G73">
        <v>319.34826660156301</v>
      </c>
      <c r="I73" s="19">
        <f t="shared" si="7"/>
        <v>303.012939453125</v>
      </c>
      <c r="J73" s="19">
        <f t="shared" si="7"/>
        <v>182.84323120117097</v>
      </c>
      <c r="K73" s="19">
        <f t="shared" si="8"/>
        <v>175.02267761230533</v>
      </c>
      <c r="L73" s="20">
        <f t="shared" si="9"/>
        <v>0.95722809350125093</v>
      </c>
      <c r="M73" s="20">
        <f t="shared" si="5"/>
        <v>1.2806965737374187</v>
      </c>
      <c r="P73" s="18">
        <f t="shared" si="10"/>
        <v>-1.0931849562431417</v>
      </c>
      <c r="U73" s="18">
        <v>17</v>
      </c>
      <c r="V73" s="20">
        <f t="shared" si="6"/>
        <v>1.1520952271799303</v>
      </c>
    </row>
    <row r="74" spans="1:22" x14ac:dyDescent="0.15">
      <c r="A74" s="18">
        <v>36.5</v>
      </c>
      <c r="B74" s="18">
        <v>72</v>
      </c>
      <c r="D74">
        <v>624.85491943359398</v>
      </c>
      <c r="E74">
        <v>501.67224121093801</v>
      </c>
      <c r="F74">
        <v>323.66986083984398</v>
      </c>
      <c r="G74">
        <v>319.04910278320301</v>
      </c>
      <c r="I74" s="19">
        <f t="shared" si="7"/>
        <v>301.18505859375</v>
      </c>
      <c r="J74" s="19">
        <f t="shared" si="7"/>
        <v>182.623138427735</v>
      </c>
      <c r="K74" s="19">
        <f t="shared" si="8"/>
        <v>173.34886169433551</v>
      </c>
      <c r="L74" s="20">
        <f t="shared" si="9"/>
        <v>0.94921631063158307</v>
      </c>
      <c r="M74" s="20">
        <f t="shared" si="5"/>
        <v>1.2771774086488088</v>
      </c>
      <c r="P74" s="18">
        <f t="shared" si="10"/>
        <v>-1.3649662803016807</v>
      </c>
      <c r="U74" s="18">
        <v>17.5</v>
      </c>
      <c r="V74" s="20">
        <f t="shared" si="6"/>
        <v>1.1570246654170924</v>
      </c>
    </row>
    <row r="75" spans="1:22" x14ac:dyDescent="0.15">
      <c r="A75" s="18">
        <v>37</v>
      </c>
      <c r="B75" s="18">
        <v>73</v>
      </c>
      <c r="D75">
        <v>623.688720703125</v>
      </c>
      <c r="E75">
        <v>501.08792114257801</v>
      </c>
      <c r="F75">
        <v>323.22979736328102</v>
      </c>
      <c r="G75">
        <v>319.09710693359398</v>
      </c>
      <c r="I75" s="19">
        <f t="shared" si="7"/>
        <v>300.45892333984398</v>
      </c>
      <c r="J75" s="19">
        <f t="shared" si="7"/>
        <v>181.99081420898403</v>
      </c>
      <c r="K75" s="19">
        <f t="shared" si="8"/>
        <v>173.06535339355514</v>
      </c>
      <c r="L75" s="20">
        <f t="shared" si="9"/>
        <v>0.95095653121712187</v>
      </c>
      <c r="M75" s="20">
        <f t="shared" si="5"/>
        <v>1.2834102470154054</v>
      </c>
      <c r="P75" s="18">
        <f t="shared" si="10"/>
        <v>-0.88361089592396225</v>
      </c>
      <c r="U75" s="18">
        <v>18</v>
      </c>
      <c r="V75" s="20">
        <f t="shared" si="6"/>
        <v>1.151168841405273</v>
      </c>
    </row>
    <row r="76" spans="1:22" x14ac:dyDescent="0.15">
      <c r="A76" s="18">
        <v>37.5</v>
      </c>
      <c r="B76" s="18">
        <v>74</v>
      </c>
      <c r="D76">
        <v>614.38104248046898</v>
      </c>
      <c r="E76">
        <v>496.79641723632801</v>
      </c>
      <c r="F76">
        <v>322.91390991210898</v>
      </c>
      <c r="G76">
        <v>318.21524047851602</v>
      </c>
      <c r="I76" s="19">
        <f t="shared" si="7"/>
        <v>291.46713256836</v>
      </c>
      <c r="J76" s="19">
        <f t="shared" si="7"/>
        <v>178.58117675781199</v>
      </c>
      <c r="K76" s="19">
        <f t="shared" si="8"/>
        <v>166.4603088378916</v>
      </c>
      <c r="L76" s="20">
        <f t="shared" si="9"/>
        <v>0.93212684483338104</v>
      </c>
      <c r="M76" s="20">
        <f t="shared" si="5"/>
        <v>1.2690731784127225</v>
      </c>
      <c r="P76" s="18">
        <f t="shared" si="10"/>
        <v>-1.9908472402963113</v>
      </c>
      <c r="U76" s="18">
        <v>18.5</v>
      </c>
      <c r="V76" s="20">
        <f t="shared" si="6"/>
        <v>1.140634737723057</v>
      </c>
    </row>
    <row r="77" spans="1:22" x14ac:dyDescent="0.15">
      <c r="A77" s="18">
        <v>38</v>
      </c>
      <c r="B77" s="18">
        <v>75</v>
      </c>
      <c r="D77">
        <v>609.48760986328102</v>
      </c>
      <c r="E77">
        <v>493.65658569335898</v>
      </c>
      <c r="F77">
        <v>323.02062988281301</v>
      </c>
      <c r="G77">
        <v>318.27429199218801</v>
      </c>
      <c r="I77" s="19">
        <f t="shared" si="7"/>
        <v>286.46697998046801</v>
      </c>
      <c r="J77" s="19">
        <f t="shared" si="7"/>
        <v>175.38229370117097</v>
      </c>
      <c r="K77" s="19">
        <f t="shared" si="8"/>
        <v>163.69937438964834</v>
      </c>
      <c r="L77" s="20">
        <f t="shared" si="9"/>
        <v>0.93338598176034338</v>
      </c>
      <c r="M77" s="20">
        <f t="shared" si="5"/>
        <v>1.2748249331207426</v>
      </c>
      <c r="P77" s="18">
        <f t="shared" si="10"/>
        <v>-1.5466454279786306</v>
      </c>
      <c r="U77" s="18">
        <v>19</v>
      </c>
      <c r="V77" s="20">
        <f t="shared" si="6"/>
        <v>1.1340122389932952</v>
      </c>
    </row>
    <row r="78" spans="1:22" x14ac:dyDescent="0.15">
      <c r="A78" s="18">
        <v>38.5</v>
      </c>
      <c r="B78" s="18">
        <v>76</v>
      </c>
      <c r="D78">
        <v>605.26458740234398</v>
      </c>
      <c r="E78">
        <v>491.497802734375</v>
      </c>
      <c r="F78">
        <v>323.57312011718801</v>
      </c>
      <c r="G78">
        <v>318.89077758789102</v>
      </c>
      <c r="I78" s="19">
        <f t="shared" si="7"/>
        <v>281.69146728515597</v>
      </c>
      <c r="J78" s="19">
        <f t="shared" si="7"/>
        <v>172.60702514648398</v>
      </c>
      <c r="K78" s="19">
        <f t="shared" si="8"/>
        <v>160.86654968261718</v>
      </c>
      <c r="L78" s="20">
        <f t="shared" si="9"/>
        <v>0.93198147379051821</v>
      </c>
      <c r="M78" s="20">
        <f t="shared" si="5"/>
        <v>1.2779130429319756</v>
      </c>
      <c r="P78" s="18">
        <f t="shared" si="10"/>
        <v>-1.308154038060183</v>
      </c>
      <c r="U78" s="18">
        <v>19.5</v>
      </c>
      <c r="V78" s="20">
        <f t="shared" si="6"/>
        <v>1.1246161782248409</v>
      </c>
    </row>
    <row r="79" spans="1:22" x14ac:dyDescent="0.15">
      <c r="A79" s="18">
        <v>39</v>
      </c>
      <c r="B79" s="18">
        <v>77</v>
      </c>
      <c r="D79">
        <v>604.37829589843795</v>
      </c>
      <c r="E79">
        <v>491.79504394531301</v>
      </c>
      <c r="F79">
        <v>323.59445190429699</v>
      </c>
      <c r="G79">
        <v>319.03878784179699</v>
      </c>
      <c r="I79" s="19">
        <f t="shared" si="7"/>
        <v>280.78384399414097</v>
      </c>
      <c r="J79" s="19">
        <f t="shared" si="7"/>
        <v>172.75625610351602</v>
      </c>
      <c r="K79" s="19">
        <f t="shared" si="8"/>
        <v>159.85446472167976</v>
      </c>
      <c r="L79" s="20">
        <f t="shared" si="9"/>
        <v>0.92531794985123161</v>
      </c>
      <c r="M79" s="20">
        <f t="shared" si="5"/>
        <v>1.2757421367737467</v>
      </c>
      <c r="P79" s="18">
        <f t="shared" si="10"/>
        <v>-1.4758107791434323</v>
      </c>
      <c r="U79" s="18">
        <v>20</v>
      </c>
      <c r="V79" s="20">
        <f t="shared" si="6"/>
        <v>1.1036189843293216</v>
      </c>
    </row>
    <row r="80" spans="1:22" x14ac:dyDescent="0.15">
      <c r="A80" s="18">
        <v>39.5</v>
      </c>
      <c r="B80" s="18">
        <v>78</v>
      </c>
      <c r="D80">
        <v>598.24505615234398</v>
      </c>
      <c r="E80">
        <v>488.48159790039102</v>
      </c>
      <c r="F80">
        <v>323.13482666015602</v>
      </c>
      <c r="G80">
        <v>318.89007568359398</v>
      </c>
      <c r="I80" s="19">
        <f t="shared" si="7"/>
        <v>275.11022949218795</v>
      </c>
      <c r="J80" s="19">
        <f t="shared" si="7"/>
        <v>169.59152221679705</v>
      </c>
      <c r="K80" s="19">
        <f t="shared" si="8"/>
        <v>156.39616394043003</v>
      </c>
      <c r="L80" s="20">
        <f t="shared" si="9"/>
        <v>0.92219329065577493</v>
      </c>
      <c r="M80" s="20">
        <f t="shared" si="5"/>
        <v>1.2771100953593479</v>
      </c>
      <c r="P80" s="18">
        <f t="shared" si="10"/>
        <v>-1.3701648130433297</v>
      </c>
      <c r="U80" s="18">
        <v>20.5</v>
      </c>
      <c r="V80" s="20">
        <f t="shared" si="6"/>
        <v>1.1023086003678046</v>
      </c>
    </row>
    <row r="81" spans="1:22" x14ac:dyDescent="0.15">
      <c r="A81" s="18">
        <v>40</v>
      </c>
      <c r="B81" s="18">
        <v>79</v>
      </c>
      <c r="D81">
        <v>595.219482421875</v>
      </c>
      <c r="E81">
        <v>487.17361450195301</v>
      </c>
      <c r="F81">
        <v>322.48843383789102</v>
      </c>
      <c r="G81">
        <v>317.93063354492199</v>
      </c>
      <c r="I81" s="19">
        <f t="shared" si="7"/>
        <v>272.73104858398398</v>
      </c>
      <c r="J81" s="19">
        <f t="shared" si="7"/>
        <v>169.24298095703102</v>
      </c>
      <c r="K81" s="19">
        <f t="shared" si="8"/>
        <v>154.26096191406225</v>
      </c>
      <c r="L81" s="20">
        <f t="shared" si="9"/>
        <v>0.91147627536309739</v>
      </c>
      <c r="M81" s="20">
        <f t="shared" si="5"/>
        <v>1.2708856978477283</v>
      </c>
      <c r="P81" s="18">
        <f t="shared" si="10"/>
        <v>-1.8508683192953943</v>
      </c>
      <c r="U81" s="18">
        <v>21</v>
      </c>
      <c r="V81" s="20">
        <f t="shared" si="6"/>
        <v>1.100752197491498</v>
      </c>
    </row>
    <row r="82" spans="1:22" x14ac:dyDescent="0.15">
      <c r="A82" s="18">
        <v>40.5</v>
      </c>
      <c r="B82" s="18">
        <v>80</v>
      </c>
      <c r="D82">
        <v>592.62805175781295</v>
      </c>
      <c r="E82">
        <v>484.92636108398398</v>
      </c>
      <c r="F82">
        <v>322.77801513671898</v>
      </c>
      <c r="G82">
        <v>318.38314819335898</v>
      </c>
      <c r="I82" s="19">
        <f t="shared" si="7"/>
        <v>269.85003662109398</v>
      </c>
      <c r="J82" s="19">
        <f t="shared" si="7"/>
        <v>166.543212890625</v>
      </c>
      <c r="K82" s="19">
        <f t="shared" si="8"/>
        <v>153.26978759765649</v>
      </c>
      <c r="L82" s="20">
        <f t="shared" si="9"/>
        <v>0.92030041295236897</v>
      </c>
      <c r="M82" s="20">
        <f t="shared" si="5"/>
        <v>1.2842024532180578</v>
      </c>
      <c r="P82" s="18">
        <f t="shared" si="10"/>
        <v>-0.82242966535847462</v>
      </c>
      <c r="U82" s="18">
        <v>21.5</v>
      </c>
      <c r="V82" s="20">
        <f t="shared" si="6"/>
        <v>1.1050177314197662</v>
      </c>
    </row>
    <row r="83" spans="1:22" x14ac:dyDescent="0.15">
      <c r="A83" s="18">
        <v>41</v>
      </c>
      <c r="B83" s="18">
        <v>81</v>
      </c>
      <c r="D83">
        <v>597.64398193359398</v>
      </c>
      <c r="E83">
        <v>488.91180419921898</v>
      </c>
      <c r="F83">
        <v>323.55853271484398</v>
      </c>
      <c r="G83">
        <v>319.05514526367199</v>
      </c>
      <c r="I83" s="19">
        <f t="shared" si="7"/>
        <v>274.08544921875</v>
      </c>
      <c r="J83" s="19">
        <f t="shared" si="7"/>
        <v>169.85665893554699</v>
      </c>
      <c r="K83" s="19">
        <f t="shared" si="8"/>
        <v>155.18578796386711</v>
      </c>
      <c r="L83" s="20">
        <f t="shared" si="9"/>
        <v>0.91362793155347055</v>
      </c>
      <c r="M83" s="20">
        <f t="shared" si="5"/>
        <v>1.2820225896002173</v>
      </c>
      <c r="P83" s="18">
        <f t="shared" si="10"/>
        <v>-0.99077818138610518</v>
      </c>
      <c r="U83" s="18">
        <v>22</v>
      </c>
      <c r="V83" s="20">
        <f t="shared" si="6"/>
        <v>1.0922447520065393</v>
      </c>
    </row>
    <row r="84" spans="1:22" x14ac:dyDescent="0.15">
      <c r="A84" s="18">
        <v>41.5</v>
      </c>
      <c r="B84" s="18">
        <v>82</v>
      </c>
      <c r="D84">
        <v>598.89123535156295</v>
      </c>
      <c r="E84">
        <v>489.47994995117199</v>
      </c>
      <c r="F84">
        <v>323.57452392578102</v>
      </c>
      <c r="G84">
        <v>319.10458374023398</v>
      </c>
      <c r="I84" s="19">
        <f t="shared" si="7"/>
        <v>275.31671142578193</v>
      </c>
      <c r="J84" s="19">
        <f t="shared" si="7"/>
        <v>170.37536621093801</v>
      </c>
      <c r="K84" s="19">
        <f t="shared" si="8"/>
        <v>156.05395507812534</v>
      </c>
      <c r="L84" s="20">
        <f t="shared" si="9"/>
        <v>0.91594200821800942</v>
      </c>
      <c r="M84" s="20">
        <f t="shared" si="5"/>
        <v>1.288829284045814</v>
      </c>
      <c r="P84" s="18">
        <f t="shared" si="10"/>
        <v>-0.46510451098240096</v>
      </c>
      <c r="U84" s="18">
        <v>65</v>
      </c>
      <c r="V84" s="20">
        <f t="shared" ref="V84:V104" si="11">L131</f>
        <v>0.71069252854092535</v>
      </c>
    </row>
    <row r="85" spans="1:22" x14ac:dyDescent="0.15">
      <c r="A85" s="18">
        <v>42</v>
      </c>
      <c r="B85" s="18">
        <v>83</v>
      </c>
      <c r="D85">
        <v>598.11456298828102</v>
      </c>
      <c r="E85">
        <v>488.26455688476602</v>
      </c>
      <c r="F85">
        <v>322.63003540039102</v>
      </c>
      <c r="G85">
        <v>318.32693481445301</v>
      </c>
      <c r="I85" s="19">
        <f t="shared" si="7"/>
        <v>275.48452758789</v>
      </c>
      <c r="J85" s="19">
        <f t="shared" si="7"/>
        <v>169.93762207031301</v>
      </c>
      <c r="K85" s="19">
        <f t="shared" si="8"/>
        <v>156.5281921386709</v>
      </c>
      <c r="L85" s="20">
        <f t="shared" si="9"/>
        <v>0.92109204678588563</v>
      </c>
      <c r="M85" s="20">
        <f t="shared" si="5"/>
        <v>1.298471940394748</v>
      </c>
      <c r="P85" s="18">
        <f t="shared" si="10"/>
        <v>0.27958743837707867</v>
      </c>
      <c r="U85" s="18">
        <v>65.5</v>
      </c>
      <c r="V85" s="20">
        <f t="shared" si="11"/>
        <v>0.7029945072628393</v>
      </c>
    </row>
    <row r="86" spans="1:22" x14ac:dyDescent="0.15">
      <c r="A86" s="18">
        <v>42.5</v>
      </c>
      <c r="B86" s="18">
        <v>84</v>
      </c>
      <c r="D86">
        <v>597.00085449218795</v>
      </c>
      <c r="E86">
        <v>487.13708496093801</v>
      </c>
      <c r="F86">
        <v>323.10031127929699</v>
      </c>
      <c r="G86">
        <v>318.58804321289102</v>
      </c>
      <c r="I86" s="19">
        <f t="shared" si="7"/>
        <v>273.90054321289097</v>
      </c>
      <c r="J86" s="19">
        <f t="shared" si="7"/>
        <v>168.54904174804699</v>
      </c>
      <c r="K86" s="19">
        <f t="shared" si="8"/>
        <v>155.9162139892581</v>
      </c>
      <c r="L86" s="20">
        <f t="shared" si="9"/>
        <v>0.92504954268637796</v>
      </c>
      <c r="M86" s="20">
        <f t="shared" si="5"/>
        <v>1.3069220540762982</v>
      </c>
      <c r="P86" s="18">
        <f t="shared" si="10"/>
        <v>0.93218060379860801</v>
      </c>
      <c r="U86" s="18">
        <v>66</v>
      </c>
      <c r="V86" s="20">
        <f t="shared" si="11"/>
        <v>0.69170385021247904</v>
      </c>
    </row>
    <row r="87" spans="1:22" ht="15" x14ac:dyDescent="0.2">
      <c r="A87" s="18">
        <v>43</v>
      </c>
      <c r="B87" s="18">
        <v>85</v>
      </c>
      <c r="C87" s="26" t="s">
        <v>30</v>
      </c>
      <c r="D87">
        <v>596.87939453125</v>
      </c>
      <c r="E87">
        <v>487.35000610351602</v>
      </c>
      <c r="F87">
        <v>323.76486206054699</v>
      </c>
      <c r="G87">
        <v>319.28103637695301</v>
      </c>
      <c r="I87" s="19">
        <f t="shared" si="7"/>
        <v>273.11453247070301</v>
      </c>
      <c r="J87" s="19">
        <f t="shared" si="7"/>
        <v>168.06896972656301</v>
      </c>
      <c r="K87" s="19">
        <f t="shared" si="8"/>
        <v>155.4662536621089</v>
      </c>
      <c r="L87" s="20">
        <f t="shared" si="9"/>
        <v>0.92501461700540033</v>
      </c>
      <c r="M87" s="20">
        <f t="shared" si="5"/>
        <v>1.3113797461763785</v>
      </c>
      <c r="P87" s="18">
        <f t="shared" si="10"/>
        <v>1.2764433566675435</v>
      </c>
      <c r="U87" s="18">
        <v>66.5</v>
      </c>
      <c r="V87" s="20">
        <f t="shared" si="11"/>
        <v>0.69842833060778298</v>
      </c>
    </row>
    <row r="88" spans="1:22" x14ac:dyDescent="0.15">
      <c r="A88" s="18">
        <v>43.5</v>
      </c>
      <c r="B88" s="18">
        <v>86</v>
      </c>
      <c r="D88">
        <v>593.13079833984398</v>
      </c>
      <c r="E88">
        <v>484.2060546875</v>
      </c>
      <c r="F88">
        <v>323.49948120117199</v>
      </c>
      <c r="G88">
        <v>318.94448852539102</v>
      </c>
      <c r="I88" s="19">
        <f t="shared" si="7"/>
        <v>269.63131713867199</v>
      </c>
      <c r="J88" s="19">
        <f t="shared" si="7"/>
        <v>165.26156616210898</v>
      </c>
      <c r="K88" s="19">
        <f t="shared" si="8"/>
        <v>153.94822082519573</v>
      </c>
      <c r="L88" s="20">
        <f t="shared" si="9"/>
        <v>0.93154279243719795</v>
      </c>
      <c r="M88" s="20">
        <f t="shared" ref="M88:M151" si="12">L88+ABS($N$2)*A88</f>
        <v>1.3224005393892342</v>
      </c>
      <c r="P88" s="18">
        <f t="shared" si="10"/>
        <v>2.1275673295836248</v>
      </c>
      <c r="U88" s="18">
        <v>67</v>
      </c>
      <c r="V88" s="20">
        <f t="shared" si="11"/>
        <v>0.69604926758074959</v>
      </c>
    </row>
    <row r="89" spans="1:22" x14ac:dyDescent="0.15">
      <c r="A89" s="18">
        <v>44</v>
      </c>
      <c r="B89" s="18">
        <v>87</v>
      </c>
      <c r="D89">
        <v>588.97937011718795</v>
      </c>
      <c r="E89">
        <v>481.77719116210898</v>
      </c>
      <c r="F89">
        <v>322.59765625</v>
      </c>
      <c r="G89">
        <v>318.18072509765602</v>
      </c>
      <c r="I89" s="19">
        <f t="shared" si="7"/>
        <v>266.38171386718795</v>
      </c>
      <c r="J89" s="19">
        <f t="shared" si="7"/>
        <v>163.59646606445295</v>
      </c>
      <c r="K89" s="19">
        <f t="shared" si="8"/>
        <v>151.86418762207092</v>
      </c>
      <c r="L89" s="20">
        <f t="shared" si="9"/>
        <v>0.92828525747151647</v>
      </c>
      <c r="M89" s="20">
        <f t="shared" si="12"/>
        <v>1.3236356222046104</v>
      </c>
      <c r="P89" s="18">
        <f t="shared" si="10"/>
        <v>2.2229514432676698</v>
      </c>
      <c r="U89" s="18">
        <v>67.5</v>
      </c>
      <c r="V89" s="20">
        <f t="shared" si="11"/>
        <v>0.68701882829625627</v>
      </c>
    </row>
    <row r="90" spans="1:22" x14ac:dyDescent="0.15">
      <c r="A90" s="18">
        <v>44.5</v>
      </c>
      <c r="B90" s="18">
        <v>88</v>
      </c>
      <c r="D90">
        <v>586.06622314453102</v>
      </c>
      <c r="E90">
        <v>480.72280883789102</v>
      </c>
      <c r="F90">
        <v>323.91427612304699</v>
      </c>
      <c r="G90">
        <v>319.31695556640602</v>
      </c>
      <c r="I90" s="19">
        <f t="shared" si="7"/>
        <v>262.15194702148403</v>
      </c>
      <c r="J90" s="19">
        <f t="shared" si="7"/>
        <v>161.405853271485</v>
      </c>
      <c r="K90" s="19">
        <f t="shared" si="8"/>
        <v>149.16784973144456</v>
      </c>
      <c r="L90" s="20">
        <f t="shared" si="9"/>
        <v>0.92417868812070847</v>
      </c>
      <c r="M90" s="20">
        <f t="shared" si="12"/>
        <v>1.3240216706348604</v>
      </c>
      <c r="P90" s="18">
        <f t="shared" si="10"/>
        <v>2.2527655471480643</v>
      </c>
      <c r="U90" s="18">
        <v>68</v>
      </c>
      <c r="V90" s="20">
        <f t="shared" si="11"/>
        <v>0.68893853522034754</v>
      </c>
    </row>
    <row r="91" spans="1:22" x14ac:dyDescent="0.15">
      <c r="A91" s="18">
        <v>45</v>
      </c>
      <c r="B91" s="18">
        <v>89</v>
      </c>
      <c r="D91">
        <v>585.69232177734398</v>
      </c>
      <c r="E91">
        <v>479.90521240234398</v>
      </c>
      <c r="F91">
        <v>323.11526489257801</v>
      </c>
      <c r="G91">
        <v>318.69583129882801</v>
      </c>
      <c r="I91" s="19">
        <f t="shared" si="7"/>
        <v>262.57705688476597</v>
      </c>
      <c r="J91" s="19">
        <f t="shared" si="7"/>
        <v>161.20938110351597</v>
      </c>
      <c r="K91" s="19">
        <f t="shared" si="8"/>
        <v>149.73049011230478</v>
      </c>
      <c r="L91" s="20">
        <f t="shared" si="9"/>
        <v>0.92879514261120855</v>
      </c>
      <c r="M91" s="20">
        <f t="shared" si="12"/>
        <v>1.3331307429064183</v>
      </c>
      <c r="P91" s="18">
        <f t="shared" si="10"/>
        <v>2.9562493737300124</v>
      </c>
      <c r="U91" s="18">
        <v>68.5</v>
      </c>
      <c r="V91" s="20">
        <f t="shared" si="11"/>
        <v>0.67543152271447426</v>
      </c>
    </row>
    <row r="92" spans="1:22" x14ac:dyDescent="0.15">
      <c r="A92" s="18">
        <v>45.5</v>
      </c>
      <c r="B92" s="18">
        <v>90</v>
      </c>
      <c r="D92">
        <v>581.04699707031295</v>
      </c>
      <c r="E92">
        <v>476.21154785156301</v>
      </c>
      <c r="F92">
        <v>322.71325683593801</v>
      </c>
      <c r="G92">
        <v>318.14657592773398</v>
      </c>
      <c r="I92" s="19">
        <f t="shared" si="7"/>
        <v>258.33374023437494</v>
      </c>
      <c r="J92" s="19">
        <f t="shared" si="7"/>
        <v>158.06497192382903</v>
      </c>
      <c r="K92" s="19">
        <f t="shared" si="8"/>
        <v>147.68825988769464</v>
      </c>
      <c r="L92" s="20">
        <f t="shared" si="9"/>
        <v>0.93435160295264597</v>
      </c>
      <c r="M92" s="20">
        <f t="shared" si="12"/>
        <v>1.3431798210289136</v>
      </c>
      <c r="P92" s="18">
        <f t="shared" si="10"/>
        <v>3.7323288382993409</v>
      </c>
      <c r="U92" s="18">
        <v>69</v>
      </c>
      <c r="V92" s="20">
        <f t="shared" si="11"/>
        <v>0.66767557052526272</v>
      </c>
    </row>
    <row r="93" spans="1:22" x14ac:dyDescent="0.15">
      <c r="A93" s="18">
        <v>46</v>
      </c>
      <c r="B93" s="18">
        <v>91</v>
      </c>
      <c r="D93">
        <v>578.33489990234398</v>
      </c>
      <c r="E93">
        <v>474.92086791992199</v>
      </c>
      <c r="F93">
        <v>323.298828125</v>
      </c>
      <c r="G93">
        <v>318.79864501953102</v>
      </c>
      <c r="I93" s="19">
        <f t="shared" si="7"/>
        <v>255.03607177734398</v>
      </c>
      <c r="J93" s="19">
        <f t="shared" si="7"/>
        <v>156.12222290039097</v>
      </c>
      <c r="K93" s="19">
        <f t="shared" si="8"/>
        <v>145.75051574707032</v>
      </c>
      <c r="L93" s="20">
        <f t="shared" si="9"/>
        <v>0.93356674686897079</v>
      </c>
      <c r="M93" s="20">
        <f t="shared" si="12"/>
        <v>1.3468875827262963</v>
      </c>
      <c r="P93" s="18">
        <f t="shared" si="10"/>
        <v>4.0186752750350569</v>
      </c>
      <c r="U93" s="18">
        <v>69.5</v>
      </c>
      <c r="V93" s="20">
        <f t="shared" si="11"/>
        <v>0.66886760319941296</v>
      </c>
    </row>
    <row r="94" spans="1:22" x14ac:dyDescent="0.15">
      <c r="A94" s="18">
        <v>46.5</v>
      </c>
      <c r="B94" s="18">
        <v>92</v>
      </c>
      <c r="D94">
        <v>588.30328369140602</v>
      </c>
      <c r="E94">
        <v>482.07830810546898</v>
      </c>
      <c r="F94">
        <v>323.43402099609398</v>
      </c>
      <c r="G94">
        <v>318.33474731445301</v>
      </c>
      <c r="I94" s="19">
        <f t="shared" si="7"/>
        <v>264.86926269531205</v>
      </c>
      <c r="J94" s="19">
        <f t="shared" si="7"/>
        <v>163.74356079101597</v>
      </c>
      <c r="K94" s="19">
        <f t="shared" si="8"/>
        <v>150.24877014160086</v>
      </c>
      <c r="L94" s="20">
        <f t="shared" si="9"/>
        <v>0.91758582392966059</v>
      </c>
      <c r="M94" s="20">
        <f t="shared" si="12"/>
        <v>1.3353992775680441</v>
      </c>
      <c r="P94" s="18">
        <f t="shared" si="10"/>
        <v>3.1314458588295171</v>
      </c>
      <c r="U94" s="18">
        <v>70</v>
      </c>
      <c r="V94" s="20">
        <f t="shared" si="11"/>
        <v>0.65840224169244765</v>
      </c>
    </row>
    <row r="95" spans="1:22" x14ac:dyDescent="0.15">
      <c r="A95" s="18">
        <v>47</v>
      </c>
      <c r="B95" s="18">
        <v>93</v>
      </c>
      <c r="D95">
        <v>591.32415771484398</v>
      </c>
      <c r="E95">
        <v>484.19204711914102</v>
      </c>
      <c r="F95">
        <v>322.51583862304699</v>
      </c>
      <c r="G95">
        <v>318.12023925781301</v>
      </c>
      <c r="I95" s="19">
        <f t="shared" si="7"/>
        <v>268.80831909179699</v>
      </c>
      <c r="J95" s="19">
        <f t="shared" si="7"/>
        <v>166.07180786132801</v>
      </c>
      <c r="K95" s="19">
        <f t="shared" si="8"/>
        <v>152.55805358886738</v>
      </c>
      <c r="L95" s="20">
        <f t="shared" si="9"/>
        <v>0.91862704184117283</v>
      </c>
      <c r="M95" s="20">
        <f t="shared" si="12"/>
        <v>1.3409331132606142</v>
      </c>
      <c r="P95" s="18">
        <f t="shared" si="10"/>
        <v>3.5588180206291673</v>
      </c>
      <c r="U95" s="18">
        <v>70.5</v>
      </c>
      <c r="V95" s="20">
        <f t="shared" si="11"/>
        <v>0.66048833995212985</v>
      </c>
    </row>
    <row r="96" spans="1:22" x14ac:dyDescent="0.15">
      <c r="A96" s="18">
        <v>47.5</v>
      </c>
      <c r="B96" s="18">
        <v>94</v>
      </c>
      <c r="D96">
        <v>588.840087890625</v>
      </c>
      <c r="E96">
        <v>485.06402587890602</v>
      </c>
      <c r="F96">
        <v>323.25436401367199</v>
      </c>
      <c r="G96">
        <v>318.82888793945301</v>
      </c>
      <c r="I96" s="19">
        <f t="shared" si="7"/>
        <v>265.58572387695301</v>
      </c>
      <c r="J96" s="19">
        <f t="shared" si="7"/>
        <v>166.23513793945301</v>
      </c>
      <c r="K96" s="19">
        <f t="shared" si="8"/>
        <v>149.22112731933589</v>
      </c>
      <c r="L96" s="20">
        <f t="shared" si="9"/>
        <v>0.89765093691374653</v>
      </c>
      <c r="M96" s="20">
        <f t="shared" si="12"/>
        <v>1.3244496261142458</v>
      </c>
      <c r="P96" s="18">
        <f t="shared" si="10"/>
        <v>2.2858160872326718</v>
      </c>
      <c r="U96" s="18">
        <v>71</v>
      </c>
      <c r="V96" s="20">
        <f t="shared" si="11"/>
        <v>0.65341503025942915</v>
      </c>
    </row>
    <row r="97" spans="1:22" x14ac:dyDescent="0.15">
      <c r="A97" s="18">
        <v>48</v>
      </c>
      <c r="B97" s="18">
        <v>95</v>
      </c>
      <c r="D97">
        <v>588.284912109375</v>
      </c>
      <c r="E97">
        <v>485.03350830078102</v>
      </c>
      <c r="F97">
        <v>323.12841796875</v>
      </c>
      <c r="G97">
        <v>318.71896362304699</v>
      </c>
      <c r="I97" s="19">
        <f t="shared" si="7"/>
        <v>265.156494140625</v>
      </c>
      <c r="J97" s="19">
        <f t="shared" si="7"/>
        <v>166.31454467773403</v>
      </c>
      <c r="K97" s="19">
        <f t="shared" si="8"/>
        <v>148.73631286621116</v>
      </c>
      <c r="L97" s="20">
        <f t="shared" si="9"/>
        <v>0.89430730880703169</v>
      </c>
      <c r="M97" s="20">
        <f t="shared" si="12"/>
        <v>1.3255986157885888</v>
      </c>
      <c r="P97" s="18">
        <f t="shared" si="10"/>
        <v>2.3745513204938935</v>
      </c>
      <c r="U97" s="18">
        <v>71.5</v>
      </c>
      <c r="V97" s="20">
        <f t="shared" si="11"/>
        <v>0.65412651279362444</v>
      </c>
    </row>
    <row r="98" spans="1:22" x14ac:dyDescent="0.15">
      <c r="A98" s="18">
        <v>48.5</v>
      </c>
      <c r="B98" s="18">
        <v>96</v>
      </c>
      <c r="D98">
        <v>594.99945068359398</v>
      </c>
      <c r="E98">
        <v>488.75576782226602</v>
      </c>
      <c r="F98">
        <v>322.35183715820301</v>
      </c>
      <c r="G98">
        <v>318.10955810546898</v>
      </c>
      <c r="I98" s="19">
        <f t="shared" si="7"/>
        <v>272.64761352539097</v>
      </c>
      <c r="J98" s="19">
        <f t="shared" si="7"/>
        <v>170.64620971679705</v>
      </c>
      <c r="K98" s="19">
        <f t="shared" si="8"/>
        <v>153.19526672363304</v>
      </c>
      <c r="L98" s="20">
        <f t="shared" si="9"/>
        <v>0.89773612304588868</v>
      </c>
      <c r="M98" s="20">
        <f t="shared" si="12"/>
        <v>1.3335200478085036</v>
      </c>
      <c r="P98" s="18">
        <f t="shared" si="10"/>
        <v>2.9863149714178503</v>
      </c>
      <c r="U98" s="18">
        <v>72</v>
      </c>
      <c r="V98" s="20">
        <f t="shared" si="11"/>
        <v>0.64831155247240346</v>
      </c>
    </row>
    <row r="99" spans="1:22" x14ac:dyDescent="0.15">
      <c r="A99" s="18">
        <v>49</v>
      </c>
      <c r="B99" s="18">
        <v>97</v>
      </c>
      <c r="D99">
        <v>589.01623535156295</v>
      </c>
      <c r="E99">
        <v>486.71044921875</v>
      </c>
      <c r="F99">
        <v>322.73178100585898</v>
      </c>
      <c r="G99">
        <v>318.44680786132801</v>
      </c>
      <c r="I99" s="19">
        <f t="shared" si="7"/>
        <v>266.28445434570398</v>
      </c>
      <c r="J99" s="19">
        <f t="shared" si="7"/>
        <v>168.26364135742199</v>
      </c>
      <c r="K99" s="19">
        <f t="shared" si="8"/>
        <v>148.49990539550859</v>
      </c>
      <c r="L99" s="20">
        <f t="shared" si="9"/>
        <v>0.88254303899241249</v>
      </c>
      <c r="M99" s="20">
        <f t="shared" si="12"/>
        <v>1.3228195815360855</v>
      </c>
      <c r="P99" s="18">
        <f t="shared" si="10"/>
        <v>2.159929502610455</v>
      </c>
      <c r="U99" s="18">
        <v>72.5</v>
      </c>
      <c r="V99" s="20">
        <f t="shared" si="11"/>
        <v>0.65567108545008101</v>
      </c>
    </row>
    <row r="100" spans="1:22" x14ac:dyDescent="0.15">
      <c r="A100" s="18">
        <v>49.5</v>
      </c>
      <c r="B100" s="18">
        <v>98</v>
      </c>
      <c r="D100">
        <v>589.460693359375</v>
      </c>
      <c r="E100">
        <v>487.22665405273398</v>
      </c>
      <c r="F100">
        <v>323.78619384765602</v>
      </c>
      <c r="G100">
        <v>319.42974853515602</v>
      </c>
      <c r="I100" s="19">
        <f t="shared" si="7"/>
        <v>265.67449951171898</v>
      </c>
      <c r="J100" s="19">
        <f t="shared" si="7"/>
        <v>167.79690551757795</v>
      </c>
      <c r="K100" s="19">
        <f t="shared" si="8"/>
        <v>148.21666564941444</v>
      </c>
      <c r="L100" s="20">
        <f t="shared" si="9"/>
        <v>0.88330988698648949</v>
      </c>
      <c r="M100" s="20">
        <f t="shared" si="12"/>
        <v>1.3280790473112203</v>
      </c>
      <c r="P100" s="18">
        <f t="shared" si="10"/>
        <v>2.5661123716191168</v>
      </c>
      <c r="U100" s="18">
        <v>73</v>
      </c>
      <c r="V100" s="20">
        <f t="shared" si="11"/>
        <v>0.65603400708233572</v>
      </c>
    </row>
    <row r="101" spans="1:22" x14ac:dyDescent="0.15">
      <c r="A101" s="18">
        <v>50</v>
      </c>
      <c r="B101" s="18">
        <v>99</v>
      </c>
      <c r="D101">
        <v>588.03601074218795</v>
      </c>
      <c r="E101">
        <v>487.94836425781301</v>
      </c>
      <c r="F101">
        <v>322.79153442382801</v>
      </c>
      <c r="G101">
        <v>317.995361328125</v>
      </c>
      <c r="I101" s="19">
        <f t="shared" si="7"/>
        <v>265.24447631835994</v>
      </c>
      <c r="J101" s="19">
        <f t="shared" si="7"/>
        <v>169.95300292968801</v>
      </c>
      <c r="K101" s="19">
        <f t="shared" si="8"/>
        <v>146.27737426757835</v>
      </c>
      <c r="L101" s="20">
        <f t="shared" si="9"/>
        <v>0.86069308424103219</v>
      </c>
      <c r="M101" s="20">
        <f t="shared" si="12"/>
        <v>1.3099548623468209</v>
      </c>
      <c r="P101" s="18">
        <f t="shared" si="10"/>
        <v>1.1664011153756637</v>
      </c>
      <c r="U101" s="18">
        <v>73.5</v>
      </c>
      <c r="V101" s="20">
        <f t="shared" si="11"/>
        <v>0.65842066986508885</v>
      </c>
    </row>
    <row r="102" spans="1:22" x14ac:dyDescent="0.15">
      <c r="A102" s="18">
        <v>50.5</v>
      </c>
      <c r="B102" s="18">
        <v>100</v>
      </c>
      <c r="D102">
        <v>587.38244628906295</v>
      </c>
      <c r="E102">
        <v>488.84478759765602</v>
      </c>
      <c r="F102">
        <v>322.635009765625</v>
      </c>
      <c r="G102">
        <v>318.28033447265602</v>
      </c>
      <c r="I102" s="19">
        <f t="shared" si="7"/>
        <v>264.74743652343795</v>
      </c>
      <c r="J102" s="19">
        <f t="shared" si="7"/>
        <v>170.564453125</v>
      </c>
      <c r="K102" s="19">
        <f t="shared" si="8"/>
        <v>145.35231933593798</v>
      </c>
      <c r="L102" s="20">
        <f t="shared" si="9"/>
        <v>0.85218412554821699</v>
      </c>
      <c r="M102" s="20">
        <f t="shared" si="12"/>
        <v>1.3059385214350636</v>
      </c>
      <c r="P102" s="18">
        <f t="shared" si="10"/>
        <v>0.85622343874411944</v>
      </c>
      <c r="U102" s="18">
        <v>74</v>
      </c>
      <c r="V102" s="20">
        <f t="shared" si="11"/>
        <v>0.66232143787563325</v>
      </c>
    </row>
    <row r="103" spans="1:22" x14ac:dyDescent="0.15">
      <c r="A103" s="18">
        <v>51</v>
      </c>
      <c r="B103" s="18">
        <v>101</v>
      </c>
      <c r="D103">
        <v>589.60656738281295</v>
      </c>
      <c r="E103">
        <v>490.05465698242199</v>
      </c>
      <c r="F103">
        <v>322.77444458007801</v>
      </c>
      <c r="G103">
        <v>318.71432495117199</v>
      </c>
      <c r="I103" s="19">
        <f t="shared" si="7"/>
        <v>266.83212280273494</v>
      </c>
      <c r="J103" s="19">
        <f t="shared" si="7"/>
        <v>171.34033203125</v>
      </c>
      <c r="K103" s="19">
        <f t="shared" si="8"/>
        <v>146.89389038085994</v>
      </c>
      <c r="L103" s="20">
        <f t="shared" si="9"/>
        <v>0.85732231658141422</v>
      </c>
      <c r="M103" s="20">
        <f t="shared" si="12"/>
        <v>1.3155693302493185</v>
      </c>
      <c r="P103" s="18">
        <f t="shared" si="10"/>
        <v>1.6000004157789607</v>
      </c>
      <c r="U103" s="18">
        <v>74.5</v>
      </c>
      <c r="V103" s="20">
        <f t="shared" si="11"/>
        <v>0.66064368203205204</v>
      </c>
    </row>
    <row r="104" spans="1:22" x14ac:dyDescent="0.15">
      <c r="A104" s="18">
        <v>51.5</v>
      </c>
      <c r="B104" s="18">
        <v>102</v>
      </c>
      <c r="D104">
        <v>590.037353515625</v>
      </c>
      <c r="E104">
        <v>491.07144165039102</v>
      </c>
      <c r="F104">
        <v>322.57452392578102</v>
      </c>
      <c r="G104">
        <v>318.26040649414102</v>
      </c>
      <c r="I104" s="19">
        <f t="shared" si="7"/>
        <v>267.46282958984398</v>
      </c>
      <c r="J104" s="19">
        <f t="shared" si="7"/>
        <v>172.81103515625</v>
      </c>
      <c r="K104" s="19">
        <f t="shared" si="8"/>
        <v>146.49510498046897</v>
      </c>
      <c r="L104" s="20">
        <f t="shared" si="9"/>
        <v>0.8477184622383227</v>
      </c>
      <c r="M104" s="20">
        <f t="shared" si="12"/>
        <v>1.3104580936872852</v>
      </c>
      <c r="P104" s="18">
        <f t="shared" si="10"/>
        <v>1.2052651290196366</v>
      </c>
      <c r="U104" s="18">
        <v>75</v>
      </c>
      <c r="V104" s="20">
        <f t="shared" si="11"/>
        <v>0.65275715268687107</v>
      </c>
    </row>
    <row r="105" spans="1:22" x14ac:dyDescent="0.15">
      <c r="A105" s="18">
        <v>52</v>
      </c>
      <c r="B105" s="18">
        <v>103</v>
      </c>
      <c r="D105">
        <v>586.27746582031295</v>
      </c>
      <c r="E105">
        <v>489.690673828125</v>
      </c>
      <c r="F105">
        <v>322.06048583984398</v>
      </c>
      <c r="G105">
        <v>317.48025512695301</v>
      </c>
      <c r="I105" s="19">
        <f t="shared" si="7"/>
        <v>264.21697998046898</v>
      </c>
      <c r="J105" s="19">
        <f t="shared" si="7"/>
        <v>172.21041870117199</v>
      </c>
      <c r="K105" s="19">
        <f t="shared" si="8"/>
        <v>143.66968688964857</v>
      </c>
      <c r="L105" s="20">
        <f t="shared" si="9"/>
        <v>0.83426826305411461</v>
      </c>
      <c r="M105" s="20">
        <f t="shared" si="12"/>
        <v>1.3015005122841348</v>
      </c>
      <c r="P105" s="18">
        <f t="shared" si="10"/>
        <v>0.51348077880832599</v>
      </c>
      <c r="V105" s="20"/>
    </row>
    <row r="106" spans="1:22" x14ac:dyDescent="0.15">
      <c r="A106" s="18">
        <v>52.5</v>
      </c>
      <c r="B106" s="18">
        <v>104</v>
      </c>
      <c r="D106">
        <v>585.84613037109398</v>
      </c>
      <c r="E106">
        <v>490.25906372070301</v>
      </c>
      <c r="F106">
        <v>323.11563110351602</v>
      </c>
      <c r="G106">
        <v>318.56634521484398</v>
      </c>
      <c r="I106" s="19">
        <f t="shared" si="7"/>
        <v>262.73049926757795</v>
      </c>
      <c r="J106" s="19">
        <f t="shared" si="7"/>
        <v>171.69271850585903</v>
      </c>
      <c r="K106" s="19">
        <f t="shared" si="8"/>
        <v>142.54559631347664</v>
      </c>
      <c r="L106" s="20">
        <f t="shared" si="9"/>
        <v>0.83023670167242558</v>
      </c>
      <c r="M106" s="20">
        <f t="shared" si="12"/>
        <v>1.3019615686835038</v>
      </c>
      <c r="P106" s="18">
        <f t="shared" si="10"/>
        <v>0.54908766724096392</v>
      </c>
    </row>
    <row r="107" spans="1:22" x14ac:dyDescent="0.15">
      <c r="A107" s="18">
        <v>53</v>
      </c>
      <c r="B107" s="18">
        <v>105</v>
      </c>
      <c r="D107">
        <v>584.27227783203102</v>
      </c>
      <c r="E107">
        <v>488.22198486328102</v>
      </c>
      <c r="F107">
        <v>321.95944213867199</v>
      </c>
      <c r="G107">
        <v>317.50408935546898</v>
      </c>
      <c r="I107" s="19">
        <f t="shared" si="7"/>
        <v>262.31283569335903</v>
      </c>
      <c r="J107" s="19">
        <f t="shared" si="7"/>
        <v>170.71789550781205</v>
      </c>
      <c r="K107" s="19">
        <f t="shared" si="8"/>
        <v>142.8103088378906</v>
      </c>
      <c r="L107" s="20">
        <f t="shared" si="9"/>
        <v>0.83652805356516124</v>
      </c>
      <c r="M107" s="20">
        <f t="shared" si="12"/>
        <v>1.3127455383572972</v>
      </c>
      <c r="P107" s="18">
        <f t="shared" si="10"/>
        <v>1.3819220136706751</v>
      </c>
    </row>
    <row r="108" spans="1:22" x14ac:dyDescent="0.15">
      <c r="A108" s="18">
        <v>53.5</v>
      </c>
      <c r="B108" s="18">
        <v>106</v>
      </c>
      <c r="D108">
        <v>579.64892578125</v>
      </c>
      <c r="E108">
        <v>485.21182250976602</v>
      </c>
      <c r="F108">
        <v>322.80114746093801</v>
      </c>
      <c r="G108">
        <v>318.23406982421898</v>
      </c>
      <c r="I108" s="19">
        <f t="shared" si="7"/>
        <v>256.84777832031199</v>
      </c>
      <c r="J108" s="19">
        <f t="shared" si="7"/>
        <v>166.97775268554705</v>
      </c>
      <c r="K108" s="19">
        <f t="shared" si="8"/>
        <v>139.96335144042905</v>
      </c>
      <c r="L108" s="20">
        <f t="shared" si="9"/>
        <v>0.83821556578263701</v>
      </c>
      <c r="M108" s="20">
        <f t="shared" si="12"/>
        <v>1.3189256683558308</v>
      </c>
      <c r="P108" s="18">
        <f t="shared" si="10"/>
        <v>1.859206787633582</v>
      </c>
    </row>
    <row r="109" spans="1:22" x14ac:dyDescent="0.15">
      <c r="A109" s="18">
        <v>54</v>
      </c>
      <c r="B109" s="18">
        <v>107</v>
      </c>
      <c r="D109">
        <v>577.831298828125</v>
      </c>
      <c r="E109">
        <v>483.50769042968801</v>
      </c>
      <c r="F109">
        <v>323.41339111328102</v>
      </c>
      <c r="G109">
        <v>318.85592651367199</v>
      </c>
      <c r="I109" s="19">
        <f t="shared" si="7"/>
        <v>254.41790771484398</v>
      </c>
      <c r="J109" s="19">
        <f t="shared" si="7"/>
        <v>164.65176391601602</v>
      </c>
      <c r="K109" s="19">
        <f t="shared" si="8"/>
        <v>139.16167297363279</v>
      </c>
      <c r="L109" s="20">
        <f t="shared" si="9"/>
        <v>0.84518786597764617</v>
      </c>
      <c r="M109" s="20">
        <f t="shared" si="12"/>
        <v>1.3303905863318979</v>
      </c>
      <c r="P109" s="18">
        <f t="shared" si="10"/>
        <v>2.7446300369841383</v>
      </c>
    </row>
    <row r="110" spans="1:22" x14ac:dyDescent="0.15">
      <c r="A110" s="18">
        <v>54.5</v>
      </c>
      <c r="B110" s="18">
        <v>108</v>
      </c>
      <c r="D110">
        <v>573.78186035156295</v>
      </c>
      <c r="E110">
        <v>481.42388916015602</v>
      </c>
      <c r="F110">
        <v>322.17822265625</v>
      </c>
      <c r="G110">
        <v>317.85235595703102</v>
      </c>
      <c r="I110" s="19">
        <f t="shared" si="7"/>
        <v>251.60363769531295</v>
      </c>
      <c r="J110" s="19">
        <f t="shared" si="7"/>
        <v>163.571533203125</v>
      </c>
      <c r="K110" s="19">
        <f t="shared" si="8"/>
        <v>137.10356445312544</v>
      </c>
      <c r="L110" s="20">
        <f t="shared" si="9"/>
        <v>0.83818719411811504</v>
      </c>
      <c r="M110" s="20">
        <f t="shared" si="12"/>
        <v>1.3278825322534247</v>
      </c>
      <c r="P110" s="18">
        <f t="shared" si="10"/>
        <v>2.5509357256646563</v>
      </c>
    </row>
    <row r="111" spans="1:22" x14ac:dyDescent="0.15">
      <c r="A111" s="18">
        <v>55</v>
      </c>
      <c r="B111" s="18">
        <v>109</v>
      </c>
      <c r="D111">
        <v>575.90496826171898</v>
      </c>
      <c r="E111">
        <v>483.95193481445301</v>
      </c>
      <c r="F111">
        <v>321.98898315429699</v>
      </c>
      <c r="G111">
        <v>317.60263061523398</v>
      </c>
      <c r="I111" s="19">
        <f t="shared" si="7"/>
        <v>253.91598510742199</v>
      </c>
      <c r="J111" s="19">
        <f t="shared" si="7"/>
        <v>166.34930419921903</v>
      </c>
      <c r="K111" s="19">
        <f t="shared" si="8"/>
        <v>137.47147216796867</v>
      </c>
      <c r="L111" s="20">
        <f t="shared" si="9"/>
        <v>0.82640244772730498</v>
      </c>
      <c r="M111" s="20">
        <f t="shared" si="12"/>
        <v>1.3205904036436724</v>
      </c>
      <c r="P111" s="18">
        <f t="shared" si="10"/>
        <v>1.987772498347449</v>
      </c>
    </row>
    <row r="112" spans="1:22" x14ac:dyDescent="0.15">
      <c r="A112" s="18">
        <v>55.5</v>
      </c>
      <c r="B112" s="18">
        <v>110</v>
      </c>
      <c r="D112">
        <v>574.08874511718795</v>
      </c>
      <c r="E112">
        <v>483.03790283203102</v>
      </c>
      <c r="F112">
        <v>322.64709472656301</v>
      </c>
      <c r="G112">
        <v>318.32870483398398</v>
      </c>
      <c r="I112" s="19">
        <f t="shared" si="7"/>
        <v>251.44165039062494</v>
      </c>
      <c r="J112" s="19">
        <f t="shared" si="7"/>
        <v>164.70919799804705</v>
      </c>
      <c r="K112" s="19">
        <f t="shared" si="8"/>
        <v>136.14521179199204</v>
      </c>
      <c r="L112" s="20">
        <f t="shared" si="9"/>
        <v>0.8265792891153918</v>
      </c>
      <c r="M112" s="20">
        <f t="shared" si="12"/>
        <v>1.3252598628128172</v>
      </c>
      <c r="P112" s="18">
        <f t="shared" si="10"/>
        <v>2.3483897935504769</v>
      </c>
    </row>
    <row r="113" spans="1:16" x14ac:dyDescent="0.15">
      <c r="A113" s="18">
        <v>56</v>
      </c>
      <c r="B113" s="18">
        <v>111</v>
      </c>
      <c r="D113">
        <v>571.65386962890602</v>
      </c>
      <c r="E113">
        <v>482.29586791992199</v>
      </c>
      <c r="F113">
        <v>322.84417724609398</v>
      </c>
      <c r="G113">
        <v>318.71432495117199</v>
      </c>
      <c r="I113" s="19">
        <f t="shared" si="7"/>
        <v>248.80969238281205</v>
      </c>
      <c r="J113" s="19">
        <f t="shared" si="7"/>
        <v>163.58154296875</v>
      </c>
      <c r="K113" s="19">
        <f t="shared" si="8"/>
        <v>134.30261230468705</v>
      </c>
      <c r="L113" s="20">
        <f t="shared" si="9"/>
        <v>0.82101323821321159</v>
      </c>
      <c r="M113" s="20">
        <f t="shared" si="12"/>
        <v>1.3241864296916948</v>
      </c>
      <c r="P113" s="18">
        <f t="shared" si="10"/>
        <v>2.2654897113999768</v>
      </c>
    </row>
    <row r="114" spans="1:16" x14ac:dyDescent="0.15">
      <c r="A114" s="18">
        <v>56.5</v>
      </c>
      <c r="B114" s="18">
        <v>112</v>
      </c>
      <c r="D114">
        <v>570.771728515625</v>
      </c>
      <c r="E114">
        <v>481.77307128906301</v>
      </c>
      <c r="F114">
        <v>323.10494995117199</v>
      </c>
      <c r="G114">
        <v>318.87228393554699</v>
      </c>
      <c r="I114" s="19">
        <f t="shared" si="7"/>
        <v>247.66677856445301</v>
      </c>
      <c r="J114" s="19">
        <f t="shared" si="7"/>
        <v>162.90078735351602</v>
      </c>
      <c r="K114" s="19">
        <f t="shared" si="8"/>
        <v>133.6362274169918</v>
      </c>
      <c r="L114" s="20">
        <f t="shared" si="9"/>
        <v>0.8203534776476169</v>
      </c>
      <c r="M114" s="20">
        <f t="shared" si="12"/>
        <v>1.3280192869071581</v>
      </c>
      <c r="P114" s="18">
        <f t="shared" si="10"/>
        <v>2.561497140070343</v>
      </c>
    </row>
    <row r="115" spans="1:16" x14ac:dyDescent="0.15">
      <c r="A115" s="18">
        <v>57</v>
      </c>
      <c r="B115" s="18">
        <v>113</v>
      </c>
      <c r="D115">
        <v>566.239013671875</v>
      </c>
      <c r="E115">
        <v>479.28103637695301</v>
      </c>
      <c r="F115">
        <v>322.24404907226602</v>
      </c>
      <c r="G115">
        <v>318.18820190429699</v>
      </c>
      <c r="I115" s="19">
        <f t="shared" si="7"/>
        <v>243.99496459960898</v>
      </c>
      <c r="J115" s="19">
        <f t="shared" si="7"/>
        <v>161.09283447265602</v>
      </c>
      <c r="K115" s="19">
        <f t="shared" si="8"/>
        <v>131.22998046874977</v>
      </c>
      <c r="L115" s="20">
        <f t="shared" si="9"/>
        <v>0.81462332510528157</v>
      </c>
      <c r="M115" s="20">
        <f t="shared" si="12"/>
        <v>1.3267817521458807</v>
      </c>
      <c r="P115" s="18">
        <f t="shared" si="10"/>
        <v>2.4659236652489911</v>
      </c>
    </row>
    <row r="116" spans="1:16" x14ac:dyDescent="0.15">
      <c r="A116" s="18">
        <v>57.5</v>
      </c>
      <c r="B116" s="18">
        <v>114</v>
      </c>
      <c r="D116">
        <v>566.07855224609398</v>
      </c>
      <c r="E116">
        <v>478.35769653320301</v>
      </c>
      <c r="F116">
        <v>322.13519287109398</v>
      </c>
      <c r="G116">
        <v>317.63143920898398</v>
      </c>
      <c r="I116" s="19">
        <f t="shared" si="7"/>
        <v>243.943359375</v>
      </c>
      <c r="J116" s="19">
        <f t="shared" si="7"/>
        <v>160.72625732421903</v>
      </c>
      <c r="K116" s="19">
        <f t="shared" si="8"/>
        <v>131.43497924804669</v>
      </c>
      <c r="L116" s="20">
        <f t="shared" si="9"/>
        <v>0.81775673394120285</v>
      </c>
      <c r="M116" s="20">
        <f t="shared" si="12"/>
        <v>1.3344077787628599</v>
      </c>
      <c r="P116" s="18">
        <f t="shared" si="10"/>
        <v>3.0548734755254223</v>
      </c>
    </row>
    <row r="117" spans="1:16" x14ac:dyDescent="0.15">
      <c r="A117" s="18">
        <v>58</v>
      </c>
      <c r="B117" s="18">
        <v>115</v>
      </c>
      <c r="D117">
        <v>561.86260986328102</v>
      </c>
      <c r="E117">
        <v>476.82034301757801</v>
      </c>
      <c r="F117">
        <v>323.33547973632801</v>
      </c>
      <c r="G117">
        <v>319.19104003906301</v>
      </c>
      <c r="I117" s="19">
        <f t="shared" si="7"/>
        <v>238.52713012695301</v>
      </c>
      <c r="J117" s="19">
        <f t="shared" si="7"/>
        <v>157.629302978515</v>
      </c>
      <c r="K117" s="19">
        <f t="shared" si="8"/>
        <v>128.18661804199252</v>
      </c>
      <c r="L117" s="20">
        <f t="shared" si="9"/>
        <v>0.81321566244230903</v>
      </c>
      <c r="M117" s="20">
        <f t="shared" si="12"/>
        <v>1.3343593250450239</v>
      </c>
      <c r="P117" s="18">
        <f t="shared" si="10"/>
        <v>3.0511314471586219</v>
      </c>
    </row>
    <row r="118" spans="1:16" x14ac:dyDescent="0.15">
      <c r="A118" s="18">
        <v>58.5</v>
      </c>
      <c r="B118" s="18">
        <v>116</v>
      </c>
      <c r="D118">
        <v>558.04669189453102</v>
      </c>
      <c r="E118">
        <v>475.88214111328102</v>
      </c>
      <c r="F118">
        <v>322.95196533203102</v>
      </c>
      <c r="G118">
        <v>318.70721435546898</v>
      </c>
      <c r="I118" s="19">
        <f t="shared" si="7"/>
        <v>235.0947265625</v>
      </c>
      <c r="J118" s="19">
        <f t="shared" si="7"/>
        <v>157.17492675781205</v>
      </c>
      <c r="K118" s="19">
        <f t="shared" si="8"/>
        <v>125.07227783203157</v>
      </c>
      <c r="L118" s="20">
        <f t="shared" si="9"/>
        <v>0.79575209870944075</v>
      </c>
      <c r="M118" s="20">
        <f t="shared" si="12"/>
        <v>1.3213883790932135</v>
      </c>
      <c r="P118" s="18">
        <f t="shared" si="10"/>
        <v>2.0493992816274988</v>
      </c>
    </row>
    <row r="119" spans="1:16" x14ac:dyDescent="0.15">
      <c r="A119" s="18">
        <v>59</v>
      </c>
      <c r="B119" s="18">
        <v>117</v>
      </c>
      <c r="D119">
        <v>553.09063720703102</v>
      </c>
      <c r="E119">
        <v>472.06375122070301</v>
      </c>
      <c r="F119">
        <v>322.17681884765602</v>
      </c>
      <c r="G119">
        <v>317.94769287109398</v>
      </c>
      <c r="I119" s="19">
        <f t="shared" si="7"/>
        <v>230.913818359375</v>
      </c>
      <c r="J119" s="19">
        <f t="shared" si="7"/>
        <v>154.11605834960903</v>
      </c>
      <c r="K119" s="19">
        <f t="shared" si="8"/>
        <v>123.03257751464868</v>
      </c>
      <c r="L119" s="20">
        <f t="shared" si="9"/>
        <v>0.79831121319980725</v>
      </c>
      <c r="M119" s="20">
        <f t="shared" si="12"/>
        <v>1.328440111364638</v>
      </c>
      <c r="P119" s="18">
        <f t="shared" si="10"/>
        <v>2.5939969590246417</v>
      </c>
    </row>
    <row r="120" spans="1:16" x14ac:dyDescent="0.15">
      <c r="A120" s="18">
        <v>59.5</v>
      </c>
      <c r="B120" s="18">
        <v>118</v>
      </c>
      <c r="D120">
        <v>555.991455078125</v>
      </c>
      <c r="E120">
        <v>474.675537109375</v>
      </c>
      <c r="F120">
        <v>322.16293334960898</v>
      </c>
      <c r="G120">
        <v>318.06048583984398</v>
      </c>
      <c r="I120" s="19">
        <f t="shared" si="7"/>
        <v>233.82852172851602</v>
      </c>
      <c r="J120" s="19">
        <f t="shared" si="7"/>
        <v>156.61505126953102</v>
      </c>
      <c r="K120" s="19">
        <f t="shared" si="8"/>
        <v>124.19798583984431</v>
      </c>
      <c r="L120" s="20">
        <f t="shared" si="9"/>
        <v>0.79301436760444133</v>
      </c>
      <c r="M120" s="20">
        <f t="shared" si="12"/>
        <v>1.3276358835503297</v>
      </c>
      <c r="P120" s="18">
        <f t="shared" si="10"/>
        <v>2.5318873123573522</v>
      </c>
    </row>
    <row r="121" spans="1:16" x14ac:dyDescent="0.15">
      <c r="A121" s="18">
        <v>60</v>
      </c>
      <c r="B121" s="18">
        <v>119</v>
      </c>
      <c r="D121">
        <v>558.0986328125</v>
      </c>
      <c r="E121">
        <v>477.15466308593801</v>
      </c>
      <c r="F121">
        <v>322.14193725585898</v>
      </c>
      <c r="G121">
        <v>318.016357421875</v>
      </c>
      <c r="I121" s="19">
        <f t="shared" si="7"/>
        <v>235.95669555664102</v>
      </c>
      <c r="J121" s="19">
        <f t="shared" si="7"/>
        <v>159.13830566406301</v>
      </c>
      <c r="K121" s="19">
        <f t="shared" si="8"/>
        <v>124.55988159179692</v>
      </c>
      <c r="L121" s="20">
        <f t="shared" si="9"/>
        <v>0.78271463977214717</v>
      </c>
      <c r="M121" s="20">
        <f t="shared" si="12"/>
        <v>1.3218287734990937</v>
      </c>
      <c r="P121" s="18">
        <f t="shared" si="10"/>
        <v>2.0834104665888056</v>
      </c>
    </row>
    <row r="122" spans="1:16" x14ac:dyDescent="0.15">
      <c r="A122" s="18">
        <v>60.5</v>
      </c>
      <c r="B122" s="18">
        <v>120</v>
      </c>
      <c r="D122">
        <v>557.98101806640602</v>
      </c>
      <c r="E122">
        <v>477.00933837890602</v>
      </c>
      <c r="F122">
        <v>322.82354736328102</v>
      </c>
      <c r="G122">
        <v>318.68978881835898</v>
      </c>
      <c r="I122" s="19">
        <f t="shared" si="7"/>
        <v>235.157470703125</v>
      </c>
      <c r="J122" s="19">
        <f t="shared" si="7"/>
        <v>158.31954956054705</v>
      </c>
      <c r="K122" s="19">
        <f t="shared" si="8"/>
        <v>124.33378601074207</v>
      </c>
      <c r="L122" s="20">
        <f t="shared" si="9"/>
        <v>0.7853343845144809</v>
      </c>
      <c r="M122" s="20">
        <f t="shared" si="12"/>
        <v>1.3289411360224852</v>
      </c>
      <c r="P122" s="18">
        <f t="shared" si="10"/>
        <v>2.6326905529502027</v>
      </c>
    </row>
    <row r="123" spans="1:16" x14ac:dyDescent="0.15">
      <c r="A123" s="18">
        <v>61</v>
      </c>
      <c r="B123" s="18">
        <v>121</v>
      </c>
      <c r="D123">
        <v>554.57611083984398</v>
      </c>
      <c r="E123">
        <v>475.58709716796898</v>
      </c>
      <c r="F123">
        <v>322.34329223632801</v>
      </c>
      <c r="G123">
        <v>317.92172241210898</v>
      </c>
      <c r="I123" s="19">
        <f t="shared" si="7"/>
        <v>232.23281860351597</v>
      </c>
      <c r="J123" s="19">
        <f t="shared" si="7"/>
        <v>157.66537475586</v>
      </c>
      <c r="K123" s="19">
        <f t="shared" si="8"/>
        <v>121.86705627441397</v>
      </c>
      <c r="L123" s="20">
        <f t="shared" si="9"/>
        <v>0.77294749378626326</v>
      </c>
      <c r="M123" s="20">
        <f t="shared" si="12"/>
        <v>1.3210468630753254</v>
      </c>
      <c r="P123" s="18">
        <f t="shared" si="10"/>
        <v>2.0230243679216184</v>
      </c>
    </row>
    <row r="124" spans="1:16" x14ac:dyDescent="0.15">
      <c r="A124" s="18">
        <v>61.5</v>
      </c>
      <c r="B124" s="18">
        <v>122</v>
      </c>
      <c r="D124">
        <v>559.86810302734398</v>
      </c>
      <c r="E124">
        <v>479.33847045898398</v>
      </c>
      <c r="F124">
        <v>321.91427612304699</v>
      </c>
      <c r="G124">
        <v>317.08395385742199</v>
      </c>
      <c r="I124" s="19">
        <f t="shared" si="7"/>
        <v>237.95382690429699</v>
      </c>
      <c r="J124" s="19">
        <f t="shared" si="7"/>
        <v>162.25451660156199</v>
      </c>
      <c r="K124" s="19">
        <f t="shared" si="8"/>
        <v>124.3756652832036</v>
      </c>
      <c r="L124" s="20">
        <f t="shared" si="9"/>
        <v>0.76654670629986188</v>
      </c>
      <c r="M124" s="20">
        <f t="shared" si="12"/>
        <v>1.319138693369982</v>
      </c>
      <c r="P124" s="18">
        <f t="shared" si="10"/>
        <v>1.8756584797099189</v>
      </c>
    </row>
    <row r="125" spans="1:16" x14ac:dyDescent="0.15">
      <c r="A125" s="18">
        <v>62</v>
      </c>
      <c r="B125" s="18">
        <v>123</v>
      </c>
      <c r="D125">
        <v>560.59149169921898</v>
      </c>
      <c r="E125">
        <v>479.48159790039102</v>
      </c>
      <c r="F125">
        <v>322.75595092773398</v>
      </c>
      <c r="G125">
        <v>318.42687988281301</v>
      </c>
      <c r="I125" s="19">
        <f t="shared" si="7"/>
        <v>237.835540771485</v>
      </c>
      <c r="J125" s="19">
        <f t="shared" si="7"/>
        <v>161.05471801757801</v>
      </c>
      <c r="K125" s="19">
        <f t="shared" si="8"/>
        <v>125.09723815918041</v>
      </c>
      <c r="L125" s="20">
        <f t="shared" si="9"/>
        <v>0.77673749455465757</v>
      </c>
      <c r="M125" s="20">
        <f t="shared" si="12"/>
        <v>1.3338220994058356</v>
      </c>
      <c r="P125" s="18">
        <f t="shared" si="10"/>
        <v>3.0096420904900931</v>
      </c>
    </row>
    <row r="126" spans="1:16" x14ac:dyDescent="0.15">
      <c r="A126" s="18">
        <v>62.5</v>
      </c>
      <c r="B126" s="18">
        <v>124</v>
      </c>
      <c r="D126">
        <v>560.15905761718795</v>
      </c>
      <c r="E126">
        <v>480.96566772460898</v>
      </c>
      <c r="F126">
        <v>322.97723388671898</v>
      </c>
      <c r="G126">
        <v>318.56137084960898</v>
      </c>
      <c r="I126" s="19">
        <f t="shared" si="7"/>
        <v>237.18182373046898</v>
      </c>
      <c r="J126" s="19">
        <f t="shared" si="7"/>
        <v>162.404296875</v>
      </c>
      <c r="K126" s="19">
        <f t="shared" si="8"/>
        <v>123.49881591796898</v>
      </c>
      <c r="L126" s="20">
        <f t="shared" si="9"/>
        <v>0.76044056896489665</v>
      </c>
      <c r="M126" s="20">
        <f t="shared" si="12"/>
        <v>1.3220177915971325</v>
      </c>
      <c r="P126" s="18">
        <f t="shared" si="10"/>
        <v>2.0980081304273939</v>
      </c>
    </row>
    <row r="127" spans="1:16" x14ac:dyDescent="0.15">
      <c r="A127" s="18">
        <v>63</v>
      </c>
      <c r="B127" s="18">
        <v>125</v>
      </c>
      <c r="D127">
        <v>559.65771484375</v>
      </c>
      <c r="E127">
        <v>482.44616699218801</v>
      </c>
      <c r="F127">
        <v>322.36145019531301</v>
      </c>
      <c r="G127">
        <v>318.17431640625</v>
      </c>
      <c r="I127" s="19">
        <f t="shared" si="7"/>
        <v>237.29626464843699</v>
      </c>
      <c r="J127" s="19">
        <f t="shared" si="7"/>
        <v>164.27185058593801</v>
      </c>
      <c r="K127" s="19">
        <f t="shared" si="8"/>
        <v>122.30596923828038</v>
      </c>
      <c r="L127" s="20">
        <f t="shared" si="9"/>
        <v>0.74453394663802497</v>
      </c>
      <c r="M127" s="20">
        <f t="shared" si="12"/>
        <v>1.3106037870513187</v>
      </c>
      <c r="P127" s="18">
        <f t="shared" si="10"/>
        <v>1.2165168703806053</v>
      </c>
    </row>
    <row r="128" spans="1:16" x14ac:dyDescent="0.15">
      <c r="A128" s="18">
        <v>63.5</v>
      </c>
      <c r="B128" s="18">
        <v>126</v>
      </c>
      <c r="D128">
        <v>563.65301513671898</v>
      </c>
      <c r="E128">
        <v>486.47637939453102</v>
      </c>
      <c r="F128">
        <v>321.77624511718801</v>
      </c>
      <c r="G128">
        <v>317.76806640625</v>
      </c>
      <c r="I128" s="19">
        <f t="shared" si="7"/>
        <v>241.87677001953097</v>
      </c>
      <c r="J128" s="19">
        <f t="shared" si="7"/>
        <v>168.70831298828102</v>
      </c>
      <c r="K128" s="19">
        <f t="shared" si="8"/>
        <v>123.78095092773425</v>
      </c>
      <c r="L128" s="20">
        <f t="shared" si="9"/>
        <v>0.73369799469414676</v>
      </c>
      <c r="M128" s="20">
        <f t="shared" si="12"/>
        <v>1.3042604528884985</v>
      </c>
      <c r="P128" s="18">
        <f t="shared" si="10"/>
        <v>0.72662801484014672</v>
      </c>
    </row>
    <row r="129" spans="1:16" x14ac:dyDescent="0.15">
      <c r="A129" s="18">
        <v>64</v>
      </c>
      <c r="B129" s="18">
        <v>127</v>
      </c>
      <c r="D129">
        <v>565.18408203125</v>
      </c>
      <c r="E129">
        <v>487.85302734375</v>
      </c>
      <c r="F129">
        <v>322.57809448242199</v>
      </c>
      <c r="G129">
        <v>318.31448364257801</v>
      </c>
      <c r="I129" s="19">
        <f t="shared" si="7"/>
        <v>242.60598754882801</v>
      </c>
      <c r="J129" s="19">
        <f t="shared" si="7"/>
        <v>169.53854370117199</v>
      </c>
      <c r="K129" s="19">
        <f t="shared" si="8"/>
        <v>123.92900695800763</v>
      </c>
      <c r="L129" s="20">
        <f t="shared" si="9"/>
        <v>0.73097836192603172</v>
      </c>
      <c r="M129" s="20">
        <f t="shared" si="12"/>
        <v>1.3060334379014411</v>
      </c>
      <c r="P129" s="18">
        <f t="shared" si="10"/>
        <v>0.86355373506654121</v>
      </c>
    </row>
    <row r="130" spans="1:16" x14ac:dyDescent="0.15">
      <c r="A130" s="18">
        <v>64.5</v>
      </c>
      <c r="B130" s="18">
        <v>128</v>
      </c>
      <c r="D130">
        <v>561.73870849609398</v>
      </c>
      <c r="E130">
        <v>487.56512451171898</v>
      </c>
      <c r="F130">
        <v>323.18783569335898</v>
      </c>
      <c r="G130">
        <v>319.02633666992199</v>
      </c>
      <c r="I130" s="19">
        <f t="shared" ref="I130:J152" si="13">D130-F130</f>
        <v>238.550872802735</v>
      </c>
      <c r="J130" s="19">
        <f t="shared" si="13"/>
        <v>168.53878784179699</v>
      </c>
      <c r="K130" s="19">
        <f t="shared" ref="K130:K152" si="14">I130-0.7*J130</f>
        <v>120.57372131347712</v>
      </c>
      <c r="L130" s="20">
        <f t="shared" ref="L130:L152" si="15">K130/J130</f>
        <v>0.71540636346961606</v>
      </c>
      <c r="M130" s="20">
        <f t="shared" si="12"/>
        <v>1.2949540572260836</v>
      </c>
      <c r="P130" s="18">
        <f t="shared" si="10"/>
        <v>7.9051156132674098E-3</v>
      </c>
    </row>
    <row r="131" spans="1:16" x14ac:dyDescent="0.15">
      <c r="A131" s="18">
        <v>65</v>
      </c>
      <c r="B131" s="18">
        <v>129</v>
      </c>
      <c r="D131">
        <v>554.77777099609398</v>
      </c>
      <c r="E131">
        <v>483.04696655273398</v>
      </c>
      <c r="F131">
        <v>322.88119506835898</v>
      </c>
      <c r="G131">
        <v>318.66204833984398</v>
      </c>
      <c r="I131" s="19">
        <f t="shared" si="13"/>
        <v>231.896575927735</v>
      </c>
      <c r="J131" s="19">
        <f t="shared" si="13"/>
        <v>164.38491821289</v>
      </c>
      <c r="K131" s="19">
        <f t="shared" si="14"/>
        <v>116.827133178712</v>
      </c>
      <c r="L131" s="20">
        <f t="shared" si="15"/>
        <v>0.71069252854092535</v>
      </c>
      <c r="M131" s="20">
        <f t="shared" si="12"/>
        <v>1.2947328400784506</v>
      </c>
      <c r="P131" s="18">
        <f t="shared" si="10"/>
        <v>-9.1792460959190438E-3</v>
      </c>
    </row>
    <row r="132" spans="1:16" x14ac:dyDescent="0.15">
      <c r="A132" s="18">
        <v>65.5</v>
      </c>
      <c r="B132" s="18">
        <v>130</v>
      </c>
      <c r="D132">
        <v>553.116455078125</v>
      </c>
      <c r="E132">
        <v>482.69479370117199</v>
      </c>
      <c r="F132">
        <v>322.29812622070301</v>
      </c>
      <c r="G132">
        <v>318.17645263671898</v>
      </c>
      <c r="I132" s="19">
        <f t="shared" si="13"/>
        <v>230.81832885742199</v>
      </c>
      <c r="J132" s="19">
        <f t="shared" si="13"/>
        <v>164.51834106445301</v>
      </c>
      <c r="K132" s="19">
        <f t="shared" si="14"/>
        <v>115.65549011230489</v>
      </c>
      <c r="L132" s="20">
        <f t="shared" si="15"/>
        <v>0.7029945072628393</v>
      </c>
      <c r="M132" s="20">
        <f t="shared" si="12"/>
        <v>1.2915274365814224</v>
      </c>
      <c r="P132" s="18">
        <f t="shared" si="10"/>
        <v>-0.25672910085657935</v>
      </c>
    </row>
    <row r="133" spans="1:16" x14ac:dyDescent="0.15">
      <c r="A133" s="18">
        <v>66</v>
      </c>
      <c r="B133" s="18">
        <v>131</v>
      </c>
      <c r="D133">
        <v>551.58215332031295</v>
      </c>
      <c r="E133">
        <v>482.56732177734398</v>
      </c>
      <c r="F133">
        <v>321.64569091796898</v>
      </c>
      <c r="G133">
        <v>317.34793090820301</v>
      </c>
      <c r="I133" s="19">
        <f t="shared" si="13"/>
        <v>229.93646240234398</v>
      </c>
      <c r="J133" s="19">
        <f t="shared" si="13"/>
        <v>165.21939086914097</v>
      </c>
      <c r="K133" s="19">
        <f t="shared" si="14"/>
        <v>114.2828887939453</v>
      </c>
      <c r="L133" s="20">
        <f t="shared" si="15"/>
        <v>0.69170385021247904</v>
      </c>
      <c r="M133" s="20">
        <f t="shared" si="12"/>
        <v>1.2847293973121201</v>
      </c>
      <c r="P133" s="18">
        <f t="shared" si="10"/>
        <v>-0.78173434133045516</v>
      </c>
    </row>
    <row r="134" spans="1:16" x14ac:dyDescent="0.15">
      <c r="A134" s="18">
        <v>66.5</v>
      </c>
      <c r="B134" s="18">
        <v>132</v>
      </c>
      <c r="D134">
        <v>548.80603027343795</v>
      </c>
      <c r="E134">
        <v>480.08078002929699</v>
      </c>
      <c r="F134">
        <v>321.94769287109398</v>
      </c>
      <c r="G134">
        <v>317.85699462890602</v>
      </c>
      <c r="I134" s="19">
        <f t="shared" si="13"/>
        <v>226.85833740234398</v>
      </c>
      <c r="J134" s="19">
        <f t="shared" si="13"/>
        <v>162.22378540039097</v>
      </c>
      <c r="K134" s="19">
        <f t="shared" si="14"/>
        <v>113.3016876220703</v>
      </c>
      <c r="L134" s="20">
        <f t="shared" si="15"/>
        <v>0.69842833060778298</v>
      </c>
      <c r="M134" s="20">
        <f t="shared" si="12"/>
        <v>1.2959464954884821</v>
      </c>
      <c r="P134" s="18">
        <f t="shared" ref="P134:P152" si="16">(M134-$O$2)/$O$2*100</f>
        <v>8.455005218472969E-2</v>
      </c>
    </row>
    <row r="135" spans="1:16" x14ac:dyDescent="0.15">
      <c r="A135" s="18">
        <v>67</v>
      </c>
      <c r="B135" s="18">
        <v>133</v>
      </c>
      <c r="D135">
        <v>546.23132324218795</v>
      </c>
      <c r="E135">
        <v>478.78405761718801</v>
      </c>
      <c r="F135">
        <v>322.56597900390602</v>
      </c>
      <c r="G135">
        <v>318.57098388671898</v>
      </c>
      <c r="I135" s="19">
        <f t="shared" si="13"/>
        <v>223.66534423828193</v>
      </c>
      <c r="J135" s="19">
        <f t="shared" si="13"/>
        <v>160.21307373046903</v>
      </c>
      <c r="K135" s="19">
        <f t="shared" si="14"/>
        <v>111.51619262695361</v>
      </c>
      <c r="L135" s="20">
        <f t="shared" si="15"/>
        <v>0.69604926758074959</v>
      </c>
      <c r="M135" s="20">
        <f t="shared" si="12"/>
        <v>1.2980600502425064</v>
      </c>
      <c r="P135" s="18">
        <f t="shared" si="16"/>
        <v>0.24777760617988501</v>
      </c>
    </row>
    <row r="136" spans="1:16" x14ac:dyDescent="0.15">
      <c r="A136" s="18">
        <v>67.5</v>
      </c>
      <c r="B136" s="18">
        <v>134</v>
      </c>
      <c r="D136">
        <v>547.13543701171898</v>
      </c>
      <c r="E136">
        <v>480.45001220703102</v>
      </c>
      <c r="F136">
        <v>322.38314819335898</v>
      </c>
      <c r="G136">
        <v>318.41018676757801</v>
      </c>
      <c r="I136" s="19">
        <f t="shared" si="13"/>
        <v>224.75228881836</v>
      </c>
      <c r="J136" s="19">
        <f t="shared" si="13"/>
        <v>162.03982543945301</v>
      </c>
      <c r="K136" s="19">
        <f t="shared" si="14"/>
        <v>111.32441101074291</v>
      </c>
      <c r="L136" s="20">
        <f t="shared" si="15"/>
        <v>0.68701882829625627</v>
      </c>
      <c r="M136" s="20">
        <f t="shared" si="12"/>
        <v>1.2935222287390711</v>
      </c>
      <c r="P136" s="18">
        <f t="shared" si="16"/>
        <v>-0.10267345408341735</v>
      </c>
    </row>
    <row r="137" spans="1:16" x14ac:dyDescent="0.15">
      <c r="A137" s="18">
        <v>68</v>
      </c>
      <c r="B137" s="18">
        <v>135</v>
      </c>
      <c r="D137">
        <v>544.76458740234398</v>
      </c>
      <c r="E137">
        <v>478.06375122070301</v>
      </c>
      <c r="F137">
        <v>321.97546386718801</v>
      </c>
      <c r="G137">
        <v>317.66131591796898</v>
      </c>
      <c r="I137" s="19">
        <f t="shared" si="13"/>
        <v>222.78912353515597</v>
      </c>
      <c r="J137" s="19">
        <f t="shared" si="13"/>
        <v>160.40243530273403</v>
      </c>
      <c r="K137" s="19">
        <f t="shared" si="14"/>
        <v>110.50741882324215</v>
      </c>
      <c r="L137" s="20">
        <f t="shared" si="15"/>
        <v>0.68893853522034754</v>
      </c>
      <c r="M137" s="20">
        <f t="shared" si="12"/>
        <v>1.2999345534442202</v>
      </c>
      <c r="P137" s="18">
        <f t="shared" si="16"/>
        <v>0.39254346662861306</v>
      </c>
    </row>
    <row r="138" spans="1:16" x14ac:dyDescent="0.15">
      <c r="A138" s="18">
        <v>68.5</v>
      </c>
      <c r="B138" s="18">
        <v>136</v>
      </c>
      <c r="D138">
        <v>546.28765869140602</v>
      </c>
      <c r="E138">
        <v>480.77197265625</v>
      </c>
      <c r="F138">
        <v>321.23800659179699</v>
      </c>
      <c r="G138">
        <v>317.15084838867199</v>
      </c>
      <c r="I138" s="19">
        <f t="shared" si="13"/>
        <v>225.04965209960903</v>
      </c>
      <c r="J138" s="19">
        <f t="shared" si="13"/>
        <v>163.62112426757801</v>
      </c>
      <c r="K138" s="19">
        <f t="shared" si="14"/>
        <v>110.51486511230443</v>
      </c>
      <c r="L138" s="20">
        <f t="shared" si="15"/>
        <v>0.67543152271447426</v>
      </c>
      <c r="M138" s="20">
        <f t="shared" si="12"/>
        <v>1.2909201587194048</v>
      </c>
      <c r="P138" s="18">
        <f t="shared" si="16"/>
        <v>-0.30362851513662553</v>
      </c>
    </row>
    <row r="139" spans="1:16" x14ac:dyDescent="0.15">
      <c r="A139" s="18">
        <v>69</v>
      </c>
      <c r="B139" s="18">
        <v>137</v>
      </c>
      <c r="D139">
        <v>540.15576171875</v>
      </c>
      <c r="E139">
        <v>477.55740356445301</v>
      </c>
      <c r="F139">
        <v>321.38952636718801</v>
      </c>
      <c r="G139">
        <v>317.60263061523398</v>
      </c>
      <c r="I139" s="19">
        <f t="shared" si="13"/>
        <v>218.76623535156199</v>
      </c>
      <c r="J139" s="19">
        <f t="shared" si="13"/>
        <v>159.95477294921903</v>
      </c>
      <c r="K139" s="19">
        <f t="shared" si="14"/>
        <v>106.79789428710868</v>
      </c>
      <c r="L139" s="20">
        <f t="shared" si="15"/>
        <v>0.66767557052526272</v>
      </c>
      <c r="M139" s="20">
        <f t="shared" si="12"/>
        <v>1.2876568243112509</v>
      </c>
      <c r="P139" s="18">
        <f t="shared" si="16"/>
        <v>-0.55565231167984752</v>
      </c>
    </row>
    <row r="140" spans="1:16" x14ac:dyDescent="0.15">
      <c r="A140" s="18">
        <v>69.5</v>
      </c>
      <c r="B140" s="18">
        <v>138</v>
      </c>
      <c r="D140">
        <v>539.29724121093795</v>
      </c>
      <c r="E140">
        <v>476.57556152343801</v>
      </c>
      <c r="F140">
        <v>321.96728515625</v>
      </c>
      <c r="G140">
        <v>317.809326171875</v>
      </c>
      <c r="I140" s="19">
        <f t="shared" si="13"/>
        <v>217.32995605468795</v>
      </c>
      <c r="J140" s="19">
        <f t="shared" si="13"/>
        <v>158.76623535156301</v>
      </c>
      <c r="K140" s="19">
        <f t="shared" si="14"/>
        <v>106.19359130859385</v>
      </c>
      <c r="L140" s="20">
        <f t="shared" si="15"/>
        <v>0.66886760319941296</v>
      </c>
      <c r="M140" s="20">
        <f t="shared" si="12"/>
        <v>1.2933414747664593</v>
      </c>
      <c r="P140" s="18">
        <f t="shared" si="16"/>
        <v>-0.11663288842887053</v>
      </c>
    </row>
    <row r="141" spans="1:16" x14ac:dyDescent="0.15">
      <c r="A141" s="18">
        <v>70</v>
      </c>
      <c r="B141" s="18">
        <v>139</v>
      </c>
      <c r="D141">
        <v>538.16784667968795</v>
      </c>
      <c r="E141">
        <v>477.12994384765602</v>
      </c>
      <c r="F141">
        <v>322.0537109375</v>
      </c>
      <c r="G141">
        <v>318.03558349609398</v>
      </c>
      <c r="I141" s="19">
        <f t="shared" si="13"/>
        <v>216.11413574218795</v>
      </c>
      <c r="J141" s="19">
        <f t="shared" si="13"/>
        <v>159.09436035156205</v>
      </c>
      <c r="K141" s="19">
        <f t="shared" si="14"/>
        <v>104.74808349609452</v>
      </c>
      <c r="L141" s="20">
        <f t="shared" si="15"/>
        <v>0.65840224169244765</v>
      </c>
      <c r="M141" s="20">
        <f t="shared" si="12"/>
        <v>1.2873687310405519</v>
      </c>
      <c r="P141" s="18">
        <f t="shared" si="16"/>
        <v>-0.57790144424153111</v>
      </c>
    </row>
    <row r="142" spans="1:16" x14ac:dyDescent="0.15">
      <c r="A142" s="18">
        <v>70.5</v>
      </c>
      <c r="B142" s="18">
        <v>140</v>
      </c>
      <c r="D142">
        <v>540.51043701171898</v>
      </c>
      <c r="E142">
        <v>478.79998779296898</v>
      </c>
      <c r="F142">
        <v>322.11029052734398</v>
      </c>
      <c r="G142">
        <v>318.269287109375</v>
      </c>
      <c r="I142" s="19">
        <f t="shared" si="13"/>
        <v>218.400146484375</v>
      </c>
      <c r="J142" s="19">
        <f t="shared" si="13"/>
        <v>160.53070068359398</v>
      </c>
      <c r="K142" s="19">
        <f t="shared" si="14"/>
        <v>106.02865600585922</v>
      </c>
      <c r="L142" s="20">
        <f t="shared" si="15"/>
        <v>0.66048833995212985</v>
      </c>
      <c r="M142" s="20">
        <f t="shared" si="12"/>
        <v>1.2939474470812917</v>
      </c>
      <c r="P142" s="18">
        <f t="shared" si="16"/>
        <v>-6.9834300149791487E-2</v>
      </c>
    </row>
    <row r="143" spans="1:16" x14ac:dyDescent="0.15">
      <c r="A143" s="18">
        <v>71</v>
      </c>
      <c r="B143" s="18">
        <v>141</v>
      </c>
      <c r="D143">
        <v>541.11096191406295</v>
      </c>
      <c r="E143">
        <v>479.69534301757801</v>
      </c>
      <c r="F143">
        <v>322.49874877929699</v>
      </c>
      <c r="G143">
        <v>318.16897583007801</v>
      </c>
      <c r="I143" s="19">
        <f t="shared" si="13"/>
        <v>218.61221313476597</v>
      </c>
      <c r="J143" s="19">
        <f t="shared" si="13"/>
        <v>161.5263671875</v>
      </c>
      <c r="K143" s="19">
        <f t="shared" si="14"/>
        <v>105.54375610351597</v>
      </c>
      <c r="L143" s="20">
        <f t="shared" si="15"/>
        <v>0.65341503025942915</v>
      </c>
      <c r="M143" s="20">
        <f t="shared" si="12"/>
        <v>1.291366755169649</v>
      </c>
      <c r="P143" s="18">
        <f t="shared" si="16"/>
        <v>-0.26913835297854122</v>
      </c>
    </row>
    <row r="144" spans="1:16" x14ac:dyDescent="0.15">
      <c r="A144" s="18">
        <v>71.5</v>
      </c>
      <c r="B144" s="18">
        <v>142</v>
      </c>
      <c r="D144">
        <v>540.19891357421898</v>
      </c>
      <c r="E144">
        <v>479.14971923828102</v>
      </c>
      <c r="F144">
        <v>321.76022338867199</v>
      </c>
      <c r="G144">
        <v>317.83636474609398</v>
      </c>
      <c r="I144" s="19">
        <f t="shared" si="13"/>
        <v>218.43869018554699</v>
      </c>
      <c r="J144" s="19">
        <f t="shared" si="13"/>
        <v>161.31335449218705</v>
      </c>
      <c r="K144" s="19">
        <f t="shared" si="14"/>
        <v>105.51934204101606</v>
      </c>
      <c r="L144" s="20">
        <f t="shared" si="15"/>
        <v>0.65412651279362444</v>
      </c>
      <c r="M144" s="20">
        <f t="shared" si="12"/>
        <v>1.2965708554849023</v>
      </c>
      <c r="P144" s="18">
        <f t="shared" si="16"/>
        <v>0.13276870128007232</v>
      </c>
    </row>
    <row r="145" spans="1:16" x14ac:dyDescent="0.15">
      <c r="A145" s="18">
        <v>72</v>
      </c>
      <c r="B145" s="18">
        <v>143</v>
      </c>
      <c r="D145">
        <v>540.18322753906295</v>
      </c>
      <c r="E145">
        <v>479.34259033203102</v>
      </c>
      <c r="F145">
        <v>321.30059814453102</v>
      </c>
      <c r="G145">
        <v>317.00427246093801</v>
      </c>
      <c r="I145" s="19">
        <f t="shared" si="13"/>
        <v>218.88262939453193</v>
      </c>
      <c r="J145" s="19">
        <f t="shared" si="13"/>
        <v>162.33831787109301</v>
      </c>
      <c r="K145" s="19">
        <f t="shared" si="14"/>
        <v>105.24580688476684</v>
      </c>
      <c r="L145" s="20">
        <f t="shared" si="15"/>
        <v>0.64831155247240346</v>
      </c>
      <c r="M145" s="20">
        <f t="shared" si="12"/>
        <v>1.2952485129447391</v>
      </c>
      <c r="P145" s="18">
        <f t="shared" si="16"/>
        <v>3.064561316816038E-2</v>
      </c>
    </row>
    <row r="146" spans="1:16" x14ac:dyDescent="0.15">
      <c r="A146" s="18">
        <v>72.5</v>
      </c>
      <c r="B146" s="18">
        <v>144</v>
      </c>
      <c r="D146">
        <v>544.58624267578102</v>
      </c>
      <c r="E146">
        <v>481.54833984375</v>
      </c>
      <c r="F146">
        <v>321.63821411132801</v>
      </c>
      <c r="G146">
        <v>317.09249877929699</v>
      </c>
      <c r="I146" s="19">
        <f t="shared" si="13"/>
        <v>222.94802856445301</v>
      </c>
      <c r="J146" s="19">
        <f t="shared" si="13"/>
        <v>164.45584106445301</v>
      </c>
      <c r="K146" s="19">
        <f t="shared" si="14"/>
        <v>107.82893981933591</v>
      </c>
      <c r="L146" s="20">
        <f t="shared" si="15"/>
        <v>0.65567108545008101</v>
      </c>
      <c r="M146" s="20">
        <f t="shared" si="12"/>
        <v>1.3071006637034746</v>
      </c>
      <c r="P146" s="18">
        <f t="shared" si="16"/>
        <v>0.94597443265895076</v>
      </c>
    </row>
    <row r="147" spans="1:16" x14ac:dyDescent="0.15">
      <c r="A147" s="18">
        <v>73</v>
      </c>
      <c r="B147" s="18">
        <v>145</v>
      </c>
      <c r="D147">
        <v>543.3857421875</v>
      </c>
      <c r="E147">
        <v>480.52938842773398</v>
      </c>
      <c r="F147">
        <v>323.41586303710898</v>
      </c>
      <c r="G147">
        <v>318.31378173828102</v>
      </c>
      <c r="I147" s="19">
        <f t="shared" si="13"/>
        <v>219.96987915039102</v>
      </c>
      <c r="J147" s="19">
        <f t="shared" si="13"/>
        <v>162.21560668945295</v>
      </c>
      <c r="K147" s="19">
        <f t="shared" si="14"/>
        <v>106.41895446777396</v>
      </c>
      <c r="L147" s="20">
        <f t="shared" si="15"/>
        <v>0.65603400708233572</v>
      </c>
      <c r="M147" s="20">
        <f t="shared" si="12"/>
        <v>1.3119562031167873</v>
      </c>
      <c r="P147" s="18">
        <f t="shared" si="16"/>
        <v>1.3209625044148603</v>
      </c>
    </row>
    <row r="148" spans="1:16" x14ac:dyDescent="0.15">
      <c r="A148" s="18">
        <v>73.5</v>
      </c>
      <c r="B148" s="18">
        <v>146</v>
      </c>
      <c r="D148">
        <v>542.54779052734398</v>
      </c>
      <c r="E148">
        <v>479.82116699218801</v>
      </c>
      <c r="F148">
        <v>321.94662475585898</v>
      </c>
      <c r="G148">
        <v>317.42584228515602</v>
      </c>
      <c r="I148" s="19">
        <f t="shared" si="13"/>
        <v>220.601165771485</v>
      </c>
      <c r="J148" s="19">
        <f t="shared" si="13"/>
        <v>162.39532470703199</v>
      </c>
      <c r="K148" s="19">
        <f t="shared" si="14"/>
        <v>106.92443847656261</v>
      </c>
      <c r="L148" s="20">
        <f t="shared" si="15"/>
        <v>0.65842066986508885</v>
      </c>
      <c r="M148" s="20">
        <f t="shared" si="12"/>
        <v>1.3188354836805982</v>
      </c>
      <c r="P148" s="18">
        <f t="shared" si="16"/>
        <v>1.8522419224376208</v>
      </c>
    </row>
    <row r="149" spans="1:16" x14ac:dyDescent="0.15">
      <c r="A149" s="18">
        <v>74</v>
      </c>
      <c r="B149" s="18">
        <v>147</v>
      </c>
      <c r="D149">
        <v>538.93597412109398</v>
      </c>
      <c r="E149">
        <v>477.12005615234398</v>
      </c>
      <c r="F149">
        <v>321.10244750976602</v>
      </c>
      <c r="G149">
        <v>317.22128295898398</v>
      </c>
      <c r="I149" s="19">
        <f t="shared" si="13"/>
        <v>217.83352661132795</v>
      </c>
      <c r="J149" s="19">
        <f t="shared" si="13"/>
        <v>159.89877319336</v>
      </c>
      <c r="K149" s="19">
        <f t="shared" si="14"/>
        <v>105.90438537597596</v>
      </c>
      <c r="L149" s="20">
        <f t="shared" si="15"/>
        <v>0.66232143787563325</v>
      </c>
      <c r="M149" s="20">
        <f t="shared" si="12"/>
        <v>1.3272288694722005</v>
      </c>
      <c r="P149" s="18">
        <f t="shared" si="16"/>
        <v>2.500454054104583</v>
      </c>
    </row>
    <row r="150" spans="1:16" x14ac:dyDescent="0.15">
      <c r="A150" s="18">
        <v>74.5</v>
      </c>
      <c r="B150" s="18">
        <v>148</v>
      </c>
      <c r="D150">
        <v>541.18518066406295</v>
      </c>
      <c r="E150">
        <v>478.83380126953102</v>
      </c>
      <c r="F150">
        <v>322.21701049804699</v>
      </c>
      <c r="G150">
        <v>317.90396118164102</v>
      </c>
      <c r="I150" s="19">
        <f t="shared" si="13"/>
        <v>218.96817016601597</v>
      </c>
      <c r="J150" s="19">
        <f t="shared" si="13"/>
        <v>160.92984008789</v>
      </c>
      <c r="K150" s="19">
        <f t="shared" si="14"/>
        <v>106.31728210449297</v>
      </c>
      <c r="L150" s="20">
        <f t="shared" si="15"/>
        <v>0.66064368203205204</v>
      </c>
      <c r="M150" s="20">
        <f t="shared" si="12"/>
        <v>1.3300437314096771</v>
      </c>
      <c r="P150" s="18">
        <f t="shared" si="16"/>
        <v>2.7178428054551356</v>
      </c>
    </row>
    <row r="151" spans="1:16" x14ac:dyDescent="0.15">
      <c r="A151" s="18">
        <v>75</v>
      </c>
      <c r="B151" s="18">
        <v>149</v>
      </c>
      <c r="D151">
        <v>543.01318359375</v>
      </c>
      <c r="E151">
        <v>481.23928833007801</v>
      </c>
      <c r="F151">
        <v>322.04376220703102</v>
      </c>
      <c r="G151">
        <v>317.891845703125</v>
      </c>
      <c r="I151" s="19">
        <f t="shared" si="13"/>
        <v>220.96942138671898</v>
      </c>
      <c r="J151" s="19">
        <f t="shared" si="13"/>
        <v>163.34744262695301</v>
      </c>
      <c r="K151" s="19">
        <f t="shared" si="14"/>
        <v>106.62621154785188</v>
      </c>
      <c r="L151" s="20">
        <f t="shared" si="15"/>
        <v>0.65275715268687107</v>
      </c>
      <c r="M151" s="20">
        <f t="shared" si="12"/>
        <v>1.3266498198455541</v>
      </c>
      <c r="P151" s="18">
        <f t="shared" si="16"/>
        <v>2.4557346759955729</v>
      </c>
    </row>
    <row r="152" spans="1:16" x14ac:dyDescent="0.15">
      <c r="A152" s="18">
        <v>75.5</v>
      </c>
      <c r="B152" s="18">
        <v>150</v>
      </c>
      <c r="D152">
        <v>540.02142333984398</v>
      </c>
      <c r="E152">
        <v>479.78625488281301</v>
      </c>
      <c r="F152">
        <v>320.97900390625</v>
      </c>
      <c r="G152">
        <v>317.03558349609398</v>
      </c>
      <c r="I152" s="19">
        <f t="shared" si="13"/>
        <v>219.04241943359398</v>
      </c>
      <c r="J152" s="19">
        <f t="shared" si="13"/>
        <v>162.75067138671903</v>
      </c>
      <c r="K152" s="19">
        <f t="shared" si="14"/>
        <v>105.11694946289066</v>
      </c>
      <c r="L152" s="20">
        <f t="shared" si="15"/>
        <v>0.64587720939791182</v>
      </c>
      <c r="M152" s="20">
        <f t="shared" ref="M152" si="17">L152+ABS($N$2)*A152</f>
        <v>1.3242624943376526</v>
      </c>
      <c r="P152" s="18">
        <f t="shared" si="16"/>
        <v>2.2713641019647697</v>
      </c>
    </row>
    <row r="153" spans="1:16" x14ac:dyDescent="0.15">
      <c r="D153">
        <v>540.47912597656295</v>
      </c>
      <c r="E153">
        <v>480.82583618164102</v>
      </c>
      <c r="F153">
        <v>321.06582641601602</v>
      </c>
      <c r="G153">
        <v>316.91961669921898</v>
      </c>
      <c r="I153" s="19"/>
      <c r="J153" s="19"/>
      <c r="K153" s="19"/>
      <c r="L153" s="20"/>
      <c r="M153" s="20"/>
    </row>
    <row r="154" spans="1:16" x14ac:dyDescent="0.15">
      <c r="D154">
        <v>540.40576171875</v>
      </c>
      <c r="E154">
        <v>480.837646484375</v>
      </c>
      <c r="F154">
        <v>321.86090087890602</v>
      </c>
      <c r="G154">
        <v>317.57916259765602</v>
      </c>
      <c r="I154" s="19"/>
      <c r="J154" s="19"/>
      <c r="K154" s="19"/>
      <c r="L154" s="20"/>
      <c r="M154" s="20"/>
    </row>
    <row r="155" spans="1:16" x14ac:dyDescent="0.15">
      <c r="D155">
        <v>535.97967529296898</v>
      </c>
      <c r="E155">
        <v>477.81677246093801</v>
      </c>
      <c r="F155">
        <v>322.35040283203102</v>
      </c>
      <c r="G155">
        <v>318.15368652343801</v>
      </c>
      <c r="I155" s="19"/>
      <c r="J155" s="19"/>
      <c r="K155" s="19"/>
      <c r="L155" s="20"/>
      <c r="M155" s="20"/>
    </row>
    <row r="156" spans="1:16" x14ac:dyDescent="0.15">
      <c r="D156">
        <v>534.51867675781295</v>
      </c>
      <c r="E156">
        <v>477.97775268554699</v>
      </c>
      <c r="F156">
        <v>322.52615356445301</v>
      </c>
      <c r="G156">
        <v>318.37210083007801</v>
      </c>
      <c r="I156" s="19"/>
      <c r="J156" s="19"/>
      <c r="K156" s="19"/>
      <c r="L156" s="20"/>
      <c r="M156" s="20"/>
    </row>
    <row r="157" spans="1:16" x14ac:dyDescent="0.15">
      <c r="D157">
        <v>536.65576171875</v>
      </c>
      <c r="E157">
        <v>479.95220947265602</v>
      </c>
      <c r="F157">
        <v>322.265380859375</v>
      </c>
      <c r="G157">
        <v>318.08966064453102</v>
      </c>
      <c r="I157" s="19"/>
      <c r="J157" s="19"/>
      <c r="K157" s="19"/>
      <c r="L157" s="20"/>
      <c r="M157" s="20"/>
    </row>
    <row r="158" spans="1:16" x14ac:dyDescent="0.15">
      <c r="D158">
        <v>535.998046875</v>
      </c>
      <c r="E158">
        <v>480.08572387695301</v>
      </c>
      <c r="F158">
        <v>321.51403808593801</v>
      </c>
      <c r="G158">
        <v>317.38421630859398</v>
      </c>
      <c r="I158" s="19"/>
      <c r="J158" s="19"/>
      <c r="K158" s="19"/>
      <c r="L158" s="20"/>
      <c r="M158" s="20"/>
    </row>
    <row r="159" spans="1:16" x14ac:dyDescent="0.15">
      <c r="D159">
        <v>538.06207275390602</v>
      </c>
      <c r="E159">
        <v>480.46923828125</v>
      </c>
      <c r="F159">
        <v>321.25363159179699</v>
      </c>
      <c r="G159">
        <v>316.78939819335898</v>
      </c>
      <c r="I159" s="19"/>
      <c r="J159" s="19"/>
      <c r="K159" s="19"/>
      <c r="L159" s="20"/>
      <c r="M159" s="20"/>
    </row>
    <row r="160" spans="1:16" x14ac:dyDescent="0.15">
      <c r="D160">
        <v>537.64508056640602</v>
      </c>
      <c r="E160">
        <v>481.13653564453102</v>
      </c>
      <c r="F160">
        <v>320.57131958007801</v>
      </c>
      <c r="G160">
        <v>316.75985717773398</v>
      </c>
      <c r="I160" s="19"/>
      <c r="J160" s="19"/>
      <c r="K160" s="19"/>
      <c r="L160" s="20"/>
      <c r="M160" s="20"/>
    </row>
    <row r="161" spans="4:13" x14ac:dyDescent="0.15">
      <c r="D161">
        <v>535.63049316406295</v>
      </c>
      <c r="E161">
        <v>479.96978759765602</v>
      </c>
      <c r="F161">
        <v>321.17147827148398</v>
      </c>
      <c r="G161">
        <v>316.92385864257801</v>
      </c>
      <c r="I161" s="19"/>
      <c r="J161" s="19"/>
      <c r="K161" s="19"/>
      <c r="L161" s="20"/>
      <c r="M161" s="20"/>
    </row>
    <row r="162" spans="4:13" x14ac:dyDescent="0.15">
      <c r="D162">
        <v>533.99475097656295</v>
      </c>
      <c r="E162">
        <v>477.60604858398398</v>
      </c>
      <c r="F162">
        <v>321.58660888671898</v>
      </c>
      <c r="G162">
        <v>317.294921875</v>
      </c>
      <c r="I162" s="19"/>
      <c r="J162" s="19"/>
      <c r="K162" s="19"/>
      <c r="L162" s="20"/>
      <c r="M162" s="20"/>
    </row>
    <row r="163" spans="4:13" x14ac:dyDescent="0.15">
      <c r="D163">
        <v>535.63928222656295</v>
      </c>
      <c r="E163">
        <v>479.03350830078102</v>
      </c>
      <c r="F163">
        <v>322.63250732421898</v>
      </c>
      <c r="G163">
        <v>318.14193725585898</v>
      </c>
      <c r="I163" s="19"/>
      <c r="J163" s="19"/>
      <c r="K163" s="19"/>
      <c r="L163" s="20"/>
      <c r="M163" s="20"/>
    </row>
    <row r="164" spans="4:13" x14ac:dyDescent="0.15">
      <c r="D164">
        <v>538.65576171875</v>
      </c>
      <c r="E164">
        <v>481.76071166992199</v>
      </c>
      <c r="F164">
        <v>321.71612548828102</v>
      </c>
      <c r="G164">
        <v>317.44717407226602</v>
      </c>
      <c r="I164" s="19"/>
      <c r="J164" s="19"/>
      <c r="K164" s="19"/>
      <c r="L164" s="20"/>
      <c r="M164" s="20"/>
    </row>
    <row r="165" spans="4:13" x14ac:dyDescent="0.15">
      <c r="D165">
        <v>539.10192871093795</v>
      </c>
      <c r="E165">
        <v>481.90411376953102</v>
      </c>
      <c r="F165">
        <v>321.90679931640602</v>
      </c>
      <c r="G165">
        <v>317.80825805664102</v>
      </c>
      <c r="I165" s="19"/>
      <c r="J165" s="19"/>
      <c r="K165" s="19"/>
      <c r="L165" s="20"/>
      <c r="M165" s="20"/>
    </row>
    <row r="166" spans="4:13" x14ac:dyDescent="0.15">
      <c r="D166">
        <v>540.55963134765602</v>
      </c>
      <c r="E166">
        <v>483.09368896484398</v>
      </c>
      <c r="F166">
        <v>321.37210083007801</v>
      </c>
      <c r="G166">
        <v>317.38101196289102</v>
      </c>
      <c r="I166" s="19"/>
      <c r="J166" s="19"/>
      <c r="K166" s="19"/>
      <c r="L166" s="20"/>
      <c r="M166" s="20"/>
    </row>
    <row r="167" spans="4:13" x14ac:dyDescent="0.15">
      <c r="D167">
        <v>538.72692871093795</v>
      </c>
      <c r="E167">
        <v>480.77993774414102</v>
      </c>
      <c r="F167">
        <v>321.13946533203102</v>
      </c>
      <c r="G167">
        <v>316.738525390625</v>
      </c>
      <c r="I167" s="19"/>
      <c r="J167" s="19"/>
      <c r="K167" s="19"/>
      <c r="L167" s="20"/>
      <c r="M167" s="20"/>
    </row>
    <row r="168" spans="4:13" x14ac:dyDescent="0.15">
      <c r="D168">
        <v>537.63684082031295</v>
      </c>
      <c r="E168">
        <v>480.79779052734398</v>
      </c>
      <c r="F168">
        <v>320.59017944335898</v>
      </c>
      <c r="G168">
        <v>316.50051879882801</v>
      </c>
      <c r="I168" s="19"/>
      <c r="J168" s="19"/>
      <c r="K168" s="19"/>
      <c r="L168" s="20"/>
      <c r="M168" s="20"/>
    </row>
    <row r="169" spans="4:13" x14ac:dyDescent="0.15">
      <c r="D169">
        <v>537.06481933593795</v>
      </c>
      <c r="E169">
        <v>479.78433227539102</v>
      </c>
      <c r="F169">
        <v>320.54107666015602</v>
      </c>
      <c r="G169">
        <v>316.20419311523398</v>
      </c>
      <c r="I169" s="19"/>
      <c r="J169" s="19"/>
      <c r="K169" s="19"/>
      <c r="L169" s="20"/>
      <c r="M169" s="20"/>
    </row>
    <row r="170" spans="4:13" x14ac:dyDescent="0.15">
      <c r="D170">
        <v>533.98956298828102</v>
      </c>
      <c r="E170">
        <v>477.90988159179699</v>
      </c>
      <c r="F170">
        <v>320.535400390625</v>
      </c>
      <c r="G170">
        <v>316.65386962890602</v>
      </c>
      <c r="I170" s="19"/>
      <c r="J170" s="19"/>
      <c r="K170" s="19"/>
      <c r="L170" s="20"/>
      <c r="M170" s="20"/>
    </row>
    <row r="171" spans="4:13" x14ac:dyDescent="0.15">
      <c r="D171">
        <v>535.39862060546898</v>
      </c>
      <c r="E171">
        <v>479.282958984375</v>
      </c>
      <c r="F171">
        <v>320.813232421875</v>
      </c>
      <c r="G171">
        <v>316.60690307617199</v>
      </c>
      <c r="I171" s="19"/>
      <c r="J171" s="19"/>
      <c r="K171" s="19"/>
      <c r="L171" s="20"/>
      <c r="M171" s="20"/>
    </row>
    <row r="172" spans="4:13" x14ac:dyDescent="0.15">
      <c r="D172">
        <v>533.287109375</v>
      </c>
      <c r="E172">
        <v>477.56179809570301</v>
      </c>
      <c r="F172">
        <v>320.78656005859398</v>
      </c>
      <c r="G172">
        <v>316.45925903320301</v>
      </c>
      <c r="I172" s="19"/>
      <c r="J172" s="19"/>
      <c r="K172" s="19"/>
      <c r="L172" s="20"/>
      <c r="M172" s="20"/>
    </row>
    <row r="173" spans="4:13" x14ac:dyDescent="0.15">
      <c r="D173">
        <v>534.52996826171898</v>
      </c>
      <c r="E173">
        <v>479.95468139648398</v>
      </c>
      <c r="F173">
        <v>321.29455566406301</v>
      </c>
      <c r="G173">
        <v>317.18783569335898</v>
      </c>
      <c r="I173" s="19"/>
      <c r="J173" s="19"/>
      <c r="K173" s="19"/>
      <c r="L173" s="20"/>
      <c r="M173" s="20"/>
    </row>
    <row r="174" spans="4:13" x14ac:dyDescent="0.15">
      <c r="D174">
        <v>535.85052490234398</v>
      </c>
      <c r="E174">
        <v>481.17828369140602</v>
      </c>
      <c r="F174">
        <v>321.7548828125</v>
      </c>
      <c r="G174">
        <v>317.55426025390602</v>
      </c>
      <c r="I174" s="19"/>
      <c r="J174" s="19"/>
      <c r="K174" s="19"/>
      <c r="L174" s="20"/>
      <c r="M174" s="20"/>
    </row>
    <row r="175" spans="4:13" x14ac:dyDescent="0.15">
      <c r="D175">
        <v>536.7041015625</v>
      </c>
      <c r="E175">
        <v>481.53900146484398</v>
      </c>
      <c r="F175">
        <v>320.94415283203102</v>
      </c>
      <c r="G175">
        <v>317.104248046875</v>
      </c>
      <c r="I175" s="19"/>
      <c r="J175" s="19"/>
      <c r="K175" s="19"/>
      <c r="L175" s="20"/>
      <c r="M175" s="20"/>
    </row>
    <row r="176" spans="4:13" x14ac:dyDescent="0.15">
      <c r="D176">
        <v>533.22058105468795</v>
      </c>
      <c r="E176">
        <v>481.12362670898398</v>
      </c>
      <c r="F176">
        <v>320.34185791015602</v>
      </c>
      <c r="G176">
        <v>316.19708251953102</v>
      </c>
      <c r="I176" s="19"/>
      <c r="J176" s="19"/>
      <c r="K176" s="19"/>
      <c r="L176" s="20"/>
      <c r="M176" s="20"/>
    </row>
    <row r="177" spans="4:13" x14ac:dyDescent="0.15">
      <c r="D177">
        <v>532.99505615234398</v>
      </c>
      <c r="E177">
        <v>480.80108642578102</v>
      </c>
      <c r="F177">
        <v>320.25009155273398</v>
      </c>
      <c r="G177">
        <v>316.22555541992199</v>
      </c>
      <c r="I177" s="19"/>
      <c r="J177" s="19"/>
      <c r="K177" s="19"/>
      <c r="L177" s="20"/>
      <c r="M177" s="20"/>
    </row>
    <row r="178" spans="4:13" x14ac:dyDescent="0.15">
      <c r="D178">
        <v>530.93817138671898</v>
      </c>
      <c r="E178">
        <v>479.83517456054699</v>
      </c>
      <c r="F178">
        <v>319.91961669921898</v>
      </c>
      <c r="G178">
        <v>316.37033081054699</v>
      </c>
      <c r="I178" s="19"/>
      <c r="J178" s="19"/>
      <c r="K178" s="19"/>
      <c r="L178" s="19"/>
    </row>
    <row r="179" spans="4:13" x14ac:dyDescent="0.15">
      <c r="D179">
        <v>531.76263427734398</v>
      </c>
      <c r="E179">
        <v>480.89093017578102</v>
      </c>
      <c r="F179">
        <v>320.82461547851602</v>
      </c>
      <c r="G179">
        <v>316.32443237304699</v>
      </c>
      <c r="I179" s="19"/>
      <c r="J179" s="19"/>
      <c r="K179" s="19"/>
      <c r="L179" s="19"/>
    </row>
    <row r="180" spans="4:13" x14ac:dyDescent="0.15">
      <c r="D180">
        <v>531.21429443359398</v>
      </c>
      <c r="E180">
        <v>480.20880126953102</v>
      </c>
      <c r="F180">
        <v>320.77944946289102</v>
      </c>
      <c r="G180">
        <v>316.74670410156301</v>
      </c>
      <c r="I180" s="19"/>
      <c r="J180" s="19"/>
      <c r="K180" s="19"/>
      <c r="L180" s="19"/>
    </row>
    <row r="181" spans="4:13" x14ac:dyDescent="0.15">
      <c r="D181">
        <v>531.36676025390602</v>
      </c>
      <c r="E181">
        <v>479.81896972656301</v>
      </c>
      <c r="F181">
        <v>321.02383422851602</v>
      </c>
      <c r="G181">
        <v>316.73211669921898</v>
      </c>
      <c r="I181" s="19"/>
      <c r="J181" s="19"/>
      <c r="K181" s="19"/>
      <c r="L181" s="19"/>
    </row>
    <row r="182" spans="4:13" x14ac:dyDescent="0.15">
      <c r="D182">
        <v>529.82720947265602</v>
      </c>
      <c r="E182">
        <v>478.10385131835898</v>
      </c>
      <c r="F182">
        <v>321.01031494140602</v>
      </c>
      <c r="G182">
        <v>317.22555541992199</v>
      </c>
      <c r="I182" s="19"/>
      <c r="J182" s="19"/>
      <c r="K182" s="19"/>
      <c r="L182" s="19"/>
    </row>
    <row r="183" spans="4:13" x14ac:dyDescent="0.15">
      <c r="D183">
        <v>530.24255371093795</v>
      </c>
      <c r="E183">
        <v>478.61511230468801</v>
      </c>
      <c r="F183">
        <v>321.40661621093801</v>
      </c>
      <c r="G183">
        <v>317.15582275390602</v>
      </c>
      <c r="I183" s="19"/>
      <c r="J183" s="19"/>
      <c r="K183" s="19"/>
      <c r="L183" s="19"/>
    </row>
    <row r="184" spans="4:13" x14ac:dyDescent="0.15">
      <c r="D184">
        <v>527.88708496093795</v>
      </c>
      <c r="E184">
        <v>477.74945068359398</v>
      </c>
      <c r="F184">
        <v>321.36782836914102</v>
      </c>
      <c r="G184">
        <v>317.69833374023398</v>
      </c>
      <c r="I184" s="19"/>
      <c r="J184" s="19"/>
      <c r="K184" s="19"/>
      <c r="L184" s="19"/>
    </row>
    <row r="185" spans="4:13" x14ac:dyDescent="0.15">
      <c r="D185">
        <v>527.81787109375</v>
      </c>
      <c r="E185">
        <v>478.23709106445301</v>
      </c>
      <c r="F185">
        <v>320.99856567382801</v>
      </c>
      <c r="G185">
        <v>317.144775390625</v>
      </c>
      <c r="I185" s="19"/>
      <c r="J185" s="19"/>
      <c r="K185" s="19"/>
      <c r="L185" s="19"/>
    </row>
    <row r="186" spans="4:13" x14ac:dyDescent="0.15">
      <c r="D186">
        <v>524.07525634765602</v>
      </c>
      <c r="E186">
        <v>475.78158569335898</v>
      </c>
      <c r="F186">
        <v>321.32907104492199</v>
      </c>
      <c r="G186">
        <v>317.19921875</v>
      </c>
      <c r="I186" s="19"/>
      <c r="J186" s="19"/>
      <c r="K186" s="19"/>
      <c r="L186" s="19"/>
    </row>
    <row r="187" spans="4:13" x14ac:dyDescent="0.15">
      <c r="D187">
        <v>524.08239746093795</v>
      </c>
      <c r="E187">
        <v>476.34451293945301</v>
      </c>
      <c r="F187">
        <v>320.21450805664102</v>
      </c>
      <c r="G187">
        <v>316.32302856445301</v>
      </c>
      <c r="I187" s="19"/>
      <c r="J187" s="19"/>
      <c r="K187" s="19"/>
      <c r="L187" s="19"/>
    </row>
    <row r="188" spans="4:13" x14ac:dyDescent="0.15">
      <c r="D188">
        <v>527.57171630859398</v>
      </c>
      <c r="E188">
        <v>478.77444458007801</v>
      </c>
      <c r="F188">
        <v>320.21594238281301</v>
      </c>
      <c r="G188">
        <v>316.03912353515602</v>
      </c>
      <c r="I188" s="19"/>
      <c r="J188" s="19"/>
      <c r="K188" s="19"/>
      <c r="L188" s="19"/>
    </row>
    <row r="189" spans="4:13" x14ac:dyDescent="0.15">
      <c r="D189">
        <v>524.232666015625</v>
      </c>
      <c r="E189">
        <v>477.40219116210898</v>
      </c>
      <c r="F189">
        <v>319.96868896484398</v>
      </c>
      <c r="G189">
        <v>316.15155029296898</v>
      </c>
      <c r="I189" s="19"/>
      <c r="J189" s="19"/>
      <c r="K189" s="19"/>
      <c r="L189" s="19"/>
    </row>
    <row r="190" spans="4:13" x14ac:dyDescent="0.15">
      <c r="I190" s="19"/>
      <c r="J190" s="19"/>
      <c r="K190" s="19"/>
      <c r="L190" s="19"/>
    </row>
    <row r="191" spans="4:13" x14ac:dyDescent="0.15">
      <c r="I191" s="19"/>
      <c r="J191" s="19"/>
      <c r="K191" s="19"/>
      <c r="L191" s="19"/>
    </row>
    <row r="192" spans="4:13" x14ac:dyDescent="0.15">
      <c r="I192" s="19"/>
      <c r="J192" s="19"/>
      <c r="K192" s="19"/>
      <c r="L192" s="19"/>
    </row>
    <row r="193" spans="9:12" x14ac:dyDescent="0.15">
      <c r="I193" s="19"/>
      <c r="J193" s="19"/>
      <c r="K193" s="19"/>
      <c r="L193" s="19"/>
    </row>
    <row r="194" spans="9:12" x14ac:dyDescent="0.15">
      <c r="I194" s="19"/>
      <c r="J194" s="19"/>
      <c r="K194" s="19"/>
      <c r="L194" s="19"/>
    </row>
    <row r="195" spans="9:12" x14ac:dyDescent="0.15">
      <c r="I195" s="19"/>
      <c r="J195" s="19"/>
      <c r="K195" s="19"/>
      <c r="L195" s="19"/>
    </row>
    <row r="196" spans="9:12" x14ac:dyDescent="0.15">
      <c r="I196" s="19"/>
      <c r="J196" s="19"/>
      <c r="K196" s="19"/>
      <c r="L196" s="19"/>
    </row>
    <row r="197" spans="9:12" x14ac:dyDescent="0.15">
      <c r="I197" s="19"/>
      <c r="J197" s="19"/>
      <c r="K197" s="19"/>
      <c r="L197" s="19"/>
    </row>
    <row r="198" spans="9:12" x14ac:dyDescent="0.15">
      <c r="I198" s="19"/>
      <c r="J198" s="19"/>
      <c r="K198" s="19"/>
      <c r="L198" s="19"/>
    </row>
    <row r="199" spans="9:12" x14ac:dyDescent="0.15">
      <c r="I199" s="19"/>
      <c r="J199" s="19"/>
      <c r="K199" s="19"/>
      <c r="L199" s="19"/>
    </row>
    <row r="200" spans="9:12" x14ac:dyDescent="0.15">
      <c r="I200" s="19"/>
      <c r="J200" s="19"/>
      <c r="K200" s="19"/>
      <c r="L200" s="19"/>
    </row>
    <row r="201" spans="9:12" x14ac:dyDescent="0.15">
      <c r="I201" s="19"/>
      <c r="J201" s="19"/>
      <c r="K201" s="19"/>
      <c r="L201" s="19"/>
    </row>
    <row r="202" spans="9:12" x14ac:dyDescent="0.15">
      <c r="I202" s="19"/>
      <c r="J202" s="19"/>
      <c r="K202" s="19"/>
      <c r="L202" s="19"/>
    </row>
    <row r="203" spans="9:12" x14ac:dyDescent="0.15">
      <c r="I203" s="19"/>
      <c r="J203" s="19"/>
      <c r="K203" s="19"/>
      <c r="L203" s="19"/>
    </row>
    <row r="204" spans="9:12" x14ac:dyDescent="0.15">
      <c r="I204" s="19"/>
      <c r="J204" s="19"/>
      <c r="K204" s="19"/>
      <c r="L204" s="19"/>
    </row>
    <row r="205" spans="9:12" x14ac:dyDescent="0.15">
      <c r="I205" s="19"/>
      <c r="J205" s="19"/>
      <c r="K205" s="19"/>
      <c r="L205" s="19"/>
    </row>
    <row r="206" spans="9:12" x14ac:dyDescent="0.15">
      <c r="I206" s="19"/>
      <c r="J206" s="19"/>
      <c r="K206" s="19"/>
      <c r="L206" s="19"/>
    </row>
    <row r="207" spans="9:12" x14ac:dyDescent="0.15">
      <c r="I207" s="19"/>
      <c r="J207" s="19"/>
      <c r="K207" s="19"/>
      <c r="L207" s="19"/>
    </row>
    <row r="208" spans="9:12" x14ac:dyDescent="0.15">
      <c r="I208" s="19"/>
      <c r="J208" s="19"/>
      <c r="K208" s="19"/>
      <c r="L208" s="19"/>
    </row>
    <row r="209" spans="9:12" x14ac:dyDescent="0.15">
      <c r="I209" s="19"/>
      <c r="J209" s="19"/>
      <c r="K209" s="19"/>
      <c r="L209" s="19"/>
    </row>
    <row r="210" spans="9:12" x14ac:dyDescent="0.15">
      <c r="I210" s="19"/>
      <c r="J210" s="19"/>
      <c r="K210" s="19"/>
      <c r="L210" s="19"/>
    </row>
    <row r="211" spans="9:12" x14ac:dyDescent="0.15">
      <c r="I211" s="19"/>
      <c r="J211" s="19"/>
      <c r="K211" s="19"/>
      <c r="L211" s="19"/>
    </row>
    <row r="212" spans="9:12" x14ac:dyDescent="0.15">
      <c r="I212" s="19"/>
      <c r="J212" s="19"/>
      <c r="K212" s="19"/>
      <c r="L212" s="19"/>
    </row>
    <row r="213" spans="9:12" x14ac:dyDescent="0.15">
      <c r="I213" s="19"/>
      <c r="J213" s="19"/>
      <c r="K213" s="19"/>
      <c r="L213" s="19"/>
    </row>
    <row r="214" spans="9:12" x14ac:dyDescent="0.15">
      <c r="I214" s="19"/>
      <c r="J214" s="19"/>
      <c r="K214" s="19"/>
      <c r="L214" s="19"/>
    </row>
    <row r="215" spans="9:12" x14ac:dyDescent="0.15">
      <c r="I215" s="19"/>
      <c r="J215" s="19"/>
      <c r="K215" s="19"/>
      <c r="L215" s="19"/>
    </row>
    <row r="216" spans="9:12" x14ac:dyDescent="0.15">
      <c r="I216" s="19"/>
      <c r="J216" s="19"/>
      <c r="K216" s="19"/>
      <c r="L216" s="19"/>
    </row>
    <row r="217" spans="9:12" x14ac:dyDescent="0.15">
      <c r="I217" s="19"/>
      <c r="J217" s="19"/>
      <c r="K217" s="19"/>
      <c r="L217" s="19"/>
    </row>
    <row r="218" spans="9:12" x14ac:dyDescent="0.15">
      <c r="I218" s="19"/>
      <c r="J218" s="19"/>
      <c r="K218" s="19"/>
      <c r="L218" s="19"/>
    </row>
    <row r="219" spans="9:12" x14ac:dyDescent="0.15">
      <c r="I219" s="19"/>
      <c r="J219" s="19"/>
      <c r="K219" s="19"/>
      <c r="L219" s="19"/>
    </row>
    <row r="220" spans="9:12" x14ac:dyDescent="0.15">
      <c r="I220" s="19"/>
      <c r="J220" s="19"/>
      <c r="K220" s="19"/>
      <c r="L220" s="19"/>
    </row>
    <row r="221" spans="9:12" x14ac:dyDescent="0.15">
      <c r="I221" s="19"/>
      <c r="J221" s="19"/>
      <c r="K221" s="19"/>
      <c r="L221" s="19"/>
    </row>
    <row r="222" spans="9:12" x14ac:dyDescent="0.15">
      <c r="I222" s="19"/>
      <c r="J222" s="19"/>
      <c r="K222" s="19"/>
      <c r="L222" s="19"/>
    </row>
    <row r="223" spans="9:12" x14ac:dyDescent="0.15">
      <c r="I223" s="19"/>
      <c r="J223" s="19"/>
      <c r="K223" s="19"/>
      <c r="L223" s="19"/>
    </row>
    <row r="224" spans="9:12" x14ac:dyDescent="0.15">
      <c r="I224" s="19"/>
      <c r="J224" s="19"/>
      <c r="K224" s="19"/>
      <c r="L224" s="19"/>
    </row>
    <row r="225" spans="9:12" x14ac:dyDescent="0.15">
      <c r="I225" s="19"/>
      <c r="J225" s="19"/>
      <c r="K225" s="19"/>
      <c r="L225" s="19"/>
    </row>
    <row r="226" spans="9:12" x14ac:dyDescent="0.15">
      <c r="I226" s="19"/>
      <c r="J226" s="19"/>
      <c r="K226" s="19"/>
      <c r="L226" s="19"/>
    </row>
    <row r="227" spans="9:12" x14ac:dyDescent="0.15">
      <c r="I227" s="19"/>
      <c r="J227" s="19"/>
      <c r="K227" s="19"/>
      <c r="L227" s="19"/>
    </row>
    <row r="228" spans="9:12" x14ac:dyDescent="0.15">
      <c r="I228" s="19"/>
      <c r="J228" s="19"/>
      <c r="K228" s="19"/>
      <c r="L228" s="19"/>
    </row>
    <row r="229" spans="9:12" x14ac:dyDescent="0.15">
      <c r="I229" s="19"/>
      <c r="J229" s="19"/>
      <c r="K229" s="19"/>
      <c r="L229" s="19"/>
    </row>
    <row r="230" spans="9:12" x14ac:dyDescent="0.15">
      <c r="I230" s="19"/>
      <c r="J230" s="19"/>
      <c r="K230" s="19"/>
      <c r="L230" s="19"/>
    </row>
    <row r="231" spans="9:12" x14ac:dyDescent="0.15">
      <c r="I231" s="19"/>
      <c r="J231" s="19"/>
      <c r="K231" s="19"/>
      <c r="L231" s="19"/>
    </row>
    <row r="232" spans="9:12" x14ac:dyDescent="0.15">
      <c r="I232" s="19"/>
      <c r="J232" s="19"/>
      <c r="K232" s="19"/>
      <c r="L232" s="19"/>
    </row>
    <row r="233" spans="9:12" x14ac:dyDescent="0.15">
      <c r="I233" s="19"/>
      <c r="J233" s="19"/>
      <c r="K233" s="19"/>
      <c r="L233" s="19"/>
    </row>
    <row r="234" spans="9:12" x14ac:dyDescent="0.15">
      <c r="I234" s="19"/>
      <c r="J234" s="19"/>
      <c r="K234" s="19"/>
      <c r="L234" s="19"/>
    </row>
    <row r="235" spans="9:12" x14ac:dyDescent="0.15">
      <c r="I235" s="19"/>
      <c r="J235" s="19"/>
      <c r="K235" s="19"/>
      <c r="L235" s="19"/>
    </row>
    <row r="236" spans="9:12" x14ac:dyDescent="0.15">
      <c r="I236" s="19"/>
      <c r="J236" s="19"/>
      <c r="K236" s="19"/>
      <c r="L236" s="19"/>
    </row>
    <row r="237" spans="9:12" x14ac:dyDescent="0.15">
      <c r="I237" s="19"/>
      <c r="J237" s="19"/>
      <c r="K237" s="19"/>
      <c r="L237" s="19"/>
    </row>
    <row r="238" spans="9:12" x14ac:dyDescent="0.15">
      <c r="I238" s="19"/>
      <c r="J238" s="19"/>
      <c r="K238" s="19"/>
      <c r="L238" s="19"/>
    </row>
    <row r="239" spans="9:12" x14ac:dyDescent="0.15">
      <c r="I239" s="19"/>
      <c r="J239" s="19"/>
      <c r="K239" s="19"/>
      <c r="L239" s="19"/>
    </row>
    <row r="240" spans="9:12" x14ac:dyDescent="0.15">
      <c r="I240" s="19"/>
      <c r="J240" s="19"/>
      <c r="K240" s="19"/>
      <c r="L240" s="19"/>
    </row>
    <row r="241" spans="9:12" x14ac:dyDescent="0.15">
      <c r="I241" s="19"/>
      <c r="J241" s="19"/>
      <c r="K241" s="19"/>
      <c r="L241" s="19"/>
    </row>
    <row r="242" spans="9:12" x14ac:dyDescent="0.15">
      <c r="I242" s="19"/>
      <c r="J242" s="19"/>
      <c r="K242" s="19"/>
      <c r="L242" s="19"/>
    </row>
    <row r="243" spans="9:12" x14ac:dyDescent="0.15">
      <c r="I243" s="19"/>
      <c r="J243" s="19"/>
      <c r="K243" s="19"/>
      <c r="L243" s="19"/>
    </row>
    <row r="244" spans="9:12" x14ac:dyDescent="0.15">
      <c r="I244" s="19"/>
      <c r="J244" s="19"/>
      <c r="K244" s="19"/>
      <c r="L244" s="19"/>
    </row>
    <row r="245" spans="9:12" x14ac:dyDescent="0.15">
      <c r="I245" s="19"/>
      <c r="J245" s="19"/>
      <c r="K245" s="19"/>
      <c r="L245" s="19"/>
    </row>
    <row r="246" spans="9:12" x14ac:dyDescent="0.15">
      <c r="I246" s="19"/>
      <c r="J246" s="19"/>
      <c r="K246" s="19"/>
      <c r="L246" s="19"/>
    </row>
    <row r="247" spans="9:12" x14ac:dyDescent="0.15">
      <c r="I247" s="19"/>
      <c r="J247" s="19"/>
      <c r="K247" s="19"/>
      <c r="L247" s="19"/>
    </row>
    <row r="248" spans="9:12" x14ac:dyDescent="0.15">
      <c r="I248" s="19"/>
      <c r="J248" s="19"/>
      <c r="K248" s="19"/>
      <c r="L248" s="19"/>
    </row>
    <row r="249" spans="9:12" x14ac:dyDescent="0.15">
      <c r="I249" s="19"/>
      <c r="J249" s="19"/>
      <c r="K249" s="19"/>
      <c r="L249" s="19"/>
    </row>
    <row r="250" spans="9:12" x14ac:dyDescent="0.15">
      <c r="I250" s="19"/>
      <c r="J250" s="19"/>
      <c r="K250" s="19"/>
      <c r="L250" s="19"/>
    </row>
    <row r="251" spans="9:12" x14ac:dyDescent="0.15">
      <c r="I251" s="19"/>
      <c r="J251" s="19"/>
      <c r="K251" s="19"/>
      <c r="L251" s="19"/>
    </row>
    <row r="252" spans="9:12" x14ac:dyDescent="0.15">
      <c r="I252" s="19"/>
      <c r="J252" s="19"/>
      <c r="K252" s="19"/>
      <c r="L252" s="19"/>
    </row>
    <row r="253" spans="9:12" x14ac:dyDescent="0.15">
      <c r="I253" s="19"/>
      <c r="J253" s="19"/>
      <c r="K253" s="19"/>
      <c r="L253" s="19"/>
    </row>
    <row r="254" spans="9:12" x14ac:dyDescent="0.15">
      <c r="I254" s="19"/>
      <c r="J254" s="19"/>
      <c r="K254" s="19"/>
      <c r="L254" s="19"/>
    </row>
    <row r="255" spans="9:12" x14ac:dyDescent="0.15">
      <c r="I255" s="19"/>
      <c r="J255" s="19"/>
      <c r="K255" s="19"/>
      <c r="L255" s="19"/>
    </row>
    <row r="256" spans="9:12" x14ac:dyDescent="0.15">
      <c r="I256" s="19"/>
      <c r="J256" s="19"/>
      <c r="K256" s="19"/>
      <c r="L256" s="19"/>
    </row>
    <row r="257" spans="9:12" x14ac:dyDescent="0.15">
      <c r="I257" s="19"/>
      <c r="J257" s="19"/>
      <c r="K257" s="19"/>
      <c r="L257" s="19"/>
    </row>
    <row r="258" spans="9:12" x14ac:dyDescent="0.15">
      <c r="I258" s="19"/>
      <c r="J258" s="19"/>
      <c r="K258" s="19"/>
      <c r="L258" s="19"/>
    </row>
    <row r="259" spans="9:12" x14ac:dyDescent="0.15">
      <c r="I259" s="19"/>
      <c r="J259" s="19"/>
      <c r="K259" s="19"/>
      <c r="L259" s="19"/>
    </row>
    <row r="260" spans="9:12" x14ac:dyDescent="0.15">
      <c r="I260" s="19"/>
      <c r="J260" s="19"/>
      <c r="K260" s="19"/>
      <c r="L260" s="19"/>
    </row>
    <row r="261" spans="9:12" x14ac:dyDescent="0.15">
      <c r="I261" s="19"/>
      <c r="J261" s="19"/>
      <c r="K261" s="19"/>
      <c r="L261" s="19"/>
    </row>
    <row r="262" spans="9:12" x14ac:dyDescent="0.15">
      <c r="I262" s="19"/>
      <c r="J262" s="19"/>
      <c r="K262" s="19"/>
      <c r="L262" s="19"/>
    </row>
    <row r="263" spans="9:12" x14ac:dyDescent="0.15">
      <c r="I263" s="19"/>
      <c r="J263" s="19"/>
      <c r="K263" s="19"/>
      <c r="L263" s="19"/>
    </row>
    <row r="264" spans="9:12" x14ac:dyDescent="0.15">
      <c r="I264" s="19"/>
      <c r="J264" s="19"/>
      <c r="K264" s="19"/>
      <c r="L264" s="19"/>
    </row>
    <row r="265" spans="9:12" x14ac:dyDescent="0.15">
      <c r="I265" s="19"/>
      <c r="J265" s="19"/>
      <c r="K265" s="19"/>
      <c r="L265" s="19"/>
    </row>
    <row r="266" spans="9:12" x14ac:dyDescent="0.15">
      <c r="I266" s="19"/>
      <c r="J266" s="19"/>
      <c r="K266" s="19"/>
      <c r="L266" s="19"/>
    </row>
    <row r="267" spans="9:12" x14ac:dyDescent="0.15">
      <c r="I267" s="19"/>
      <c r="J267" s="19"/>
      <c r="K267" s="19"/>
      <c r="L267" s="19"/>
    </row>
    <row r="268" spans="9:12" x14ac:dyDescent="0.15">
      <c r="I268" s="19"/>
      <c r="J268" s="19"/>
      <c r="K268" s="19"/>
      <c r="L268" s="19"/>
    </row>
    <row r="269" spans="9:12" x14ac:dyDescent="0.15">
      <c r="I269" s="19"/>
      <c r="J269" s="19"/>
      <c r="K269" s="19"/>
      <c r="L269" s="19"/>
    </row>
    <row r="270" spans="9:12" x14ac:dyDescent="0.15">
      <c r="I270" s="19"/>
      <c r="J270" s="19"/>
      <c r="K270" s="19"/>
      <c r="L270" s="19"/>
    </row>
    <row r="271" spans="9:12" x14ac:dyDescent="0.15">
      <c r="I271" s="19"/>
      <c r="J271" s="19"/>
      <c r="K271" s="19"/>
      <c r="L271" s="19"/>
    </row>
    <row r="272" spans="9:12" x14ac:dyDescent="0.15">
      <c r="I272" s="19"/>
      <c r="J272" s="19"/>
      <c r="K272" s="19"/>
      <c r="L272" s="19"/>
    </row>
    <row r="273" spans="9:12" x14ac:dyDescent="0.15">
      <c r="I273" s="19"/>
      <c r="J273" s="19"/>
      <c r="K273" s="19"/>
      <c r="L273" s="19"/>
    </row>
    <row r="274" spans="9:12" x14ac:dyDescent="0.15">
      <c r="I274" s="19"/>
      <c r="J274" s="19"/>
      <c r="K274" s="19"/>
      <c r="L274" s="19"/>
    </row>
    <row r="275" spans="9:12" x14ac:dyDescent="0.15">
      <c r="I275" s="19"/>
      <c r="J275" s="19"/>
      <c r="K275" s="19"/>
      <c r="L275" s="19"/>
    </row>
    <row r="276" spans="9:12" x14ac:dyDescent="0.15">
      <c r="I276" s="19"/>
      <c r="J276" s="19"/>
      <c r="K276" s="19"/>
      <c r="L276" s="19"/>
    </row>
    <row r="277" spans="9:12" x14ac:dyDescent="0.15">
      <c r="I277" s="19"/>
      <c r="J277" s="19"/>
      <c r="K277" s="19"/>
      <c r="L277" s="19"/>
    </row>
    <row r="278" spans="9:12" x14ac:dyDescent="0.15">
      <c r="I278" s="19"/>
      <c r="J278" s="19"/>
      <c r="K278" s="19"/>
      <c r="L278" s="19"/>
    </row>
    <row r="279" spans="9:12" x14ac:dyDescent="0.15">
      <c r="I279" s="19"/>
      <c r="J279" s="19"/>
      <c r="K279" s="19"/>
      <c r="L279" s="19"/>
    </row>
    <row r="280" spans="9:12" x14ac:dyDescent="0.15">
      <c r="I280" s="19"/>
      <c r="J280" s="19"/>
      <c r="K280" s="19"/>
      <c r="L280" s="19"/>
    </row>
    <row r="281" spans="9:12" x14ac:dyDescent="0.15">
      <c r="I281" s="19"/>
      <c r="J281" s="19"/>
      <c r="K281" s="19"/>
      <c r="L281" s="19"/>
    </row>
    <row r="282" spans="9:12" x14ac:dyDescent="0.15">
      <c r="I282" s="19"/>
      <c r="J282" s="19"/>
      <c r="K282" s="19"/>
      <c r="L282" s="19"/>
    </row>
    <row r="283" spans="9:12" x14ac:dyDescent="0.15">
      <c r="I283" s="19"/>
      <c r="J283" s="19"/>
      <c r="K283" s="19"/>
      <c r="L283" s="19"/>
    </row>
    <row r="284" spans="9:12" x14ac:dyDescent="0.15">
      <c r="I284" s="19"/>
      <c r="J284" s="19"/>
      <c r="K284" s="19"/>
      <c r="L284" s="19"/>
    </row>
    <row r="285" spans="9:12" x14ac:dyDescent="0.15">
      <c r="I285" s="19"/>
      <c r="J285" s="19"/>
      <c r="K285" s="19"/>
      <c r="L285" s="19"/>
    </row>
    <row r="286" spans="9:12" x14ac:dyDescent="0.15">
      <c r="I286" s="19"/>
      <c r="J286" s="19"/>
      <c r="K286" s="19"/>
      <c r="L286" s="19"/>
    </row>
    <row r="287" spans="9:12" x14ac:dyDescent="0.15">
      <c r="I287" s="19"/>
      <c r="J287" s="19"/>
      <c r="K287" s="19"/>
      <c r="L287" s="19"/>
    </row>
    <row r="288" spans="9:12" x14ac:dyDescent="0.15">
      <c r="I288" s="19"/>
      <c r="J288" s="19"/>
      <c r="K288" s="19"/>
      <c r="L288" s="19"/>
    </row>
    <row r="289" spans="9:12" x14ac:dyDescent="0.15">
      <c r="I289" s="19"/>
      <c r="J289" s="19"/>
      <c r="K289" s="19"/>
      <c r="L289" s="19"/>
    </row>
    <row r="290" spans="9:12" x14ac:dyDescent="0.15">
      <c r="I290" s="19"/>
      <c r="J290" s="19"/>
      <c r="K290" s="19"/>
      <c r="L290" s="19"/>
    </row>
    <row r="291" spans="9:12" x14ac:dyDescent="0.15">
      <c r="I291" s="19"/>
      <c r="J291" s="19"/>
      <c r="K291" s="19"/>
      <c r="L291" s="19"/>
    </row>
    <row r="292" spans="9:12" x14ac:dyDescent="0.15">
      <c r="I292" s="19"/>
      <c r="J292" s="19"/>
      <c r="K292" s="19"/>
      <c r="L292" s="19"/>
    </row>
    <row r="293" spans="9:12" x14ac:dyDescent="0.15">
      <c r="I293" s="19"/>
      <c r="J293" s="19"/>
      <c r="K293" s="19"/>
      <c r="L293" s="19"/>
    </row>
    <row r="294" spans="9:12" x14ac:dyDescent="0.15">
      <c r="I294" s="19"/>
      <c r="J294" s="19"/>
      <c r="K294" s="19"/>
      <c r="L294" s="19"/>
    </row>
    <row r="295" spans="9:12" x14ac:dyDescent="0.15">
      <c r="I295" s="19"/>
      <c r="J295" s="19"/>
      <c r="K295" s="19"/>
      <c r="L295" s="19"/>
    </row>
    <row r="296" spans="9:12" x14ac:dyDescent="0.15">
      <c r="I296" s="19"/>
      <c r="J296" s="19"/>
      <c r="K296" s="19"/>
      <c r="L296" s="19"/>
    </row>
    <row r="297" spans="9:12" x14ac:dyDescent="0.15">
      <c r="I297" s="19"/>
      <c r="J297" s="19"/>
      <c r="K297" s="19"/>
      <c r="L297" s="19"/>
    </row>
    <row r="298" spans="9:12" x14ac:dyDescent="0.15">
      <c r="I298" s="19"/>
      <c r="J298" s="19"/>
      <c r="K298" s="19"/>
      <c r="L298" s="19"/>
    </row>
    <row r="299" spans="9:12" x14ac:dyDescent="0.15">
      <c r="I299" s="19"/>
      <c r="J299" s="19"/>
      <c r="K299" s="19"/>
      <c r="L299" s="19"/>
    </row>
    <row r="300" spans="9:12" x14ac:dyDescent="0.15">
      <c r="I300" s="19"/>
      <c r="J300" s="19"/>
      <c r="K300" s="19"/>
      <c r="L300" s="19"/>
    </row>
    <row r="301" spans="9:12" x14ac:dyDescent="0.15">
      <c r="I301" s="19"/>
      <c r="J301" s="19"/>
      <c r="K301" s="19"/>
      <c r="L301" s="19"/>
    </row>
    <row r="302" spans="9:12" x14ac:dyDescent="0.15">
      <c r="I302" s="19"/>
      <c r="J302" s="19"/>
      <c r="K302" s="19"/>
      <c r="L302" s="19"/>
    </row>
    <row r="303" spans="9:12" x14ac:dyDescent="0.15">
      <c r="I303" s="19"/>
      <c r="J303" s="19"/>
      <c r="K303" s="19"/>
      <c r="L303" s="19"/>
    </row>
    <row r="304" spans="9:12" x14ac:dyDescent="0.15">
      <c r="I304" s="19"/>
      <c r="J304" s="19"/>
      <c r="K304" s="19"/>
      <c r="L304" s="19"/>
    </row>
    <row r="305" spans="9:12" x14ac:dyDescent="0.15">
      <c r="I305" s="19"/>
      <c r="J305" s="19"/>
      <c r="K305" s="19"/>
      <c r="L305" s="19"/>
    </row>
    <row r="306" spans="9:12" x14ac:dyDescent="0.15">
      <c r="I306" s="19"/>
      <c r="J306" s="19"/>
      <c r="K306" s="19"/>
      <c r="L306" s="19"/>
    </row>
    <row r="307" spans="9:12" x14ac:dyDescent="0.15">
      <c r="I307" s="19"/>
      <c r="J307" s="19"/>
      <c r="K307" s="19"/>
      <c r="L307" s="19"/>
    </row>
    <row r="308" spans="9:12" x14ac:dyDescent="0.15">
      <c r="I308" s="19"/>
      <c r="J308" s="19"/>
      <c r="K308" s="19"/>
      <c r="L308" s="19"/>
    </row>
    <row r="309" spans="9:12" x14ac:dyDescent="0.15">
      <c r="I309" s="19"/>
      <c r="J309" s="19"/>
      <c r="K309" s="19"/>
      <c r="L309" s="19"/>
    </row>
    <row r="310" spans="9:12" x14ac:dyDescent="0.15">
      <c r="I310" s="19"/>
      <c r="J310" s="19"/>
      <c r="K310" s="19"/>
      <c r="L310" s="19"/>
    </row>
    <row r="311" spans="9:12" x14ac:dyDescent="0.15">
      <c r="I311" s="19"/>
      <c r="J311" s="19"/>
      <c r="K311" s="19"/>
      <c r="L311" s="19"/>
    </row>
    <row r="312" spans="9:12" x14ac:dyDescent="0.15">
      <c r="I312" s="19"/>
      <c r="J312" s="19"/>
      <c r="K312" s="19"/>
      <c r="L312" s="19"/>
    </row>
    <row r="313" spans="9:12" x14ac:dyDescent="0.15">
      <c r="I313" s="19"/>
      <c r="J313" s="19"/>
      <c r="K313" s="19"/>
      <c r="L313" s="19"/>
    </row>
    <row r="314" spans="9:12" x14ac:dyDescent="0.15">
      <c r="I314" s="19"/>
      <c r="J314" s="19"/>
      <c r="K314" s="19"/>
      <c r="L314" s="19"/>
    </row>
    <row r="315" spans="9:12" x14ac:dyDescent="0.15">
      <c r="I315" s="19"/>
      <c r="J315" s="19"/>
      <c r="K315" s="19"/>
      <c r="L315" s="19"/>
    </row>
    <row r="316" spans="9:12" x14ac:dyDescent="0.15">
      <c r="I316" s="19"/>
      <c r="J316" s="19"/>
      <c r="K316" s="19"/>
      <c r="L316" s="19"/>
    </row>
    <row r="317" spans="9:12" x14ac:dyDescent="0.15">
      <c r="I317" s="19"/>
      <c r="J317" s="19"/>
      <c r="K317" s="19"/>
      <c r="L317" s="19"/>
    </row>
    <row r="318" spans="9:12" x14ac:dyDescent="0.15">
      <c r="I318" s="19"/>
      <c r="J318" s="19"/>
      <c r="K318" s="19"/>
      <c r="L318" s="19"/>
    </row>
    <row r="319" spans="9:12" x14ac:dyDescent="0.15">
      <c r="I319" s="19"/>
      <c r="J319" s="19"/>
      <c r="K319" s="19"/>
      <c r="L319" s="19"/>
    </row>
    <row r="320" spans="9:12" x14ac:dyDescent="0.15">
      <c r="I320" s="19"/>
      <c r="J320" s="19"/>
      <c r="K320" s="19"/>
      <c r="L320" s="19"/>
    </row>
    <row r="321" spans="9:12" x14ac:dyDescent="0.15">
      <c r="I321" s="19"/>
      <c r="J321" s="19"/>
      <c r="K321" s="19"/>
      <c r="L321" s="19"/>
    </row>
    <row r="322" spans="9:12" x14ac:dyDescent="0.15">
      <c r="I322" s="19"/>
      <c r="J322" s="19"/>
      <c r="K322" s="19"/>
      <c r="L322" s="19"/>
    </row>
    <row r="323" spans="9:12" x14ac:dyDescent="0.15">
      <c r="I323" s="19"/>
      <c r="J323" s="19"/>
      <c r="K323" s="19"/>
      <c r="L323" s="19"/>
    </row>
    <row r="324" spans="9:12" x14ac:dyDescent="0.15">
      <c r="I324" s="19"/>
      <c r="J324" s="19"/>
      <c r="K324" s="19"/>
      <c r="L324" s="19"/>
    </row>
    <row r="325" spans="9:12" x14ac:dyDescent="0.15">
      <c r="I325" s="19"/>
      <c r="J325" s="19"/>
      <c r="K325" s="19"/>
      <c r="L325" s="19"/>
    </row>
    <row r="326" spans="9:12" x14ac:dyDescent="0.15">
      <c r="I326" s="19"/>
      <c r="J326" s="19"/>
      <c r="K326" s="19"/>
      <c r="L326" s="19"/>
    </row>
    <row r="327" spans="9:12" x14ac:dyDescent="0.15">
      <c r="I327" s="19"/>
      <c r="J327" s="19"/>
      <c r="K327" s="19"/>
      <c r="L327" s="19"/>
    </row>
    <row r="328" spans="9:12" x14ac:dyDescent="0.15">
      <c r="I328" s="19"/>
      <c r="J328" s="19"/>
      <c r="K328" s="19"/>
      <c r="L328" s="19"/>
    </row>
    <row r="329" spans="9:12" x14ac:dyDescent="0.15">
      <c r="I329" s="19"/>
      <c r="J329" s="19"/>
      <c r="K329" s="19"/>
      <c r="L329" s="19"/>
    </row>
    <row r="330" spans="9:12" x14ac:dyDescent="0.15">
      <c r="I330" s="19"/>
      <c r="J330" s="19"/>
      <c r="K330" s="19"/>
      <c r="L330" s="19"/>
    </row>
    <row r="331" spans="9:12" x14ac:dyDescent="0.15">
      <c r="I331" s="19"/>
      <c r="J331" s="19"/>
      <c r="K331" s="19"/>
      <c r="L331" s="19"/>
    </row>
    <row r="332" spans="9:12" x14ac:dyDescent="0.15">
      <c r="I332" s="19"/>
      <c r="J332" s="19"/>
      <c r="K332" s="19"/>
      <c r="L332" s="19"/>
    </row>
    <row r="333" spans="9:12" x14ac:dyDescent="0.15">
      <c r="I333" s="19"/>
      <c r="J333" s="19"/>
      <c r="K333" s="19"/>
      <c r="L333" s="19"/>
    </row>
    <row r="334" spans="9:12" x14ac:dyDescent="0.15">
      <c r="I334" s="19"/>
      <c r="J334" s="19"/>
      <c r="K334" s="19"/>
      <c r="L334" s="19"/>
    </row>
    <row r="335" spans="9:12" x14ac:dyDescent="0.15">
      <c r="I335" s="19"/>
      <c r="J335" s="19"/>
      <c r="K335" s="19"/>
      <c r="L335" s="19"/>
    </row>
    <row r="336" spans="9:12" x14ac:dyDescent="0.15">
      <c r="I336" s="19"/>
      <c r="J336" s="19"/>
      <c r="K336" s="19"/>
      <c r="L336" s="19"/>
    </row>
    <row r="337" spans="9:12" x14ac:dyDescent="0.15">
      <c r="I337" s="19"/>
      <c r="J337" s="19"/>
      <c r="K337" s="19"/>
      <c r="L337" s="19"/>
    </row>
    <row r="338" spans="9:12" x14ac:dyDescent="0.15">
      <c r="I338" s="19"/>
      <c r="J338" s="19"/>
      <c r="K338" s="19"/>
      <c r="L338" s="19"/>
    </row>
    <row r="339" spans="9:12" x14ac:dyDescent="0.15">
      <c r="I339" s="19"/>
      <c r="J339" s="19"/>
      <c r="K339" s="19"/>
      <c r="L339" s="19"/>
    </row>
    <row r="340" spans="9:12" x14ac:dyDescent="0.15">
      <c r="I340" s="19"/>
      <c r="J340" s="19"/>
      <c r="K340" s="19"/>
      <c r="L340" s="19"/>
    </row>
    <row r="341" spans="9:12" x14ac:dyDescent="0.15">
      <c r="I341" s="19"/>
      <c r="J341" s="19"/>
      <c r="K341" s="19"/>
      <c r="L341" s="19"/>
    </row>
    <row r="342" spans="9:12" x14ac:dyDescent="0.15">
      <c r="I342" s="19"/>
      <c r="J342" s="19"/>
      <c r="K342" s="19"/>
      <c r="L342" s="19"/>
    </row>
    <row r="343" spans="9:12" x14ac:dyDescent="0.15">
      <c r="I343" s="19"/>
      <c r="J343" s="19"/>
      <c r="K343" s="19"/>
      <c r="L343" s="19"/>
    </row>
    <row r="344" spans="9:12" x14ac:dyDescent="0.15">
      <c r="I344" s="19"/>
      <c r="J344" s="19"/>
      <c r="K344" s="19"/>
      <c r="L344" s="19"/>
    </row>
    <row r="345" spans="9:12" x14ac:dyDescent="0.15">
      <c r="I345" s="19"/>
      <c r="J345" s="19"/>
      <c r="K345" s="19"/>
      <c r="L345" s="19"/>
    </row>
    <row r="346" spans="9:12" x14ac:dyDescent="0.15">
      <c r="I346" s="19"/>
      <c r="J346" s="19"/>
      <c r="K346" s="19"/>
      <c r="L346" s="19"/>
    </row>
    <row r="347" spans="9:12" x14ac:dyDescent="0.15">
      <c r="I347" s="19"/>
      <c r="J347" s="19"/>
      <c r="K347" s="19"/>
      <c r="L347" s="19"/>
    </row>
    <row r="348" spans="9:12" x14ac:dyDescent="0.15">
      <c r="I348" s="19"/>
      <c r="J348" s="19"/>
      <c r="K348" s="19"/>
      <c r="L348" s="19"/>
    </row>
    <row r="349" spans="9:12" x14ac:dyDescent="0.15">
      <c r="I349" s="19"/>
      <c r="J349" s="19"/>
      <c r="K349" s="19"/>
      <c r="L349" s="19"/>
    </row>
    <row r="350" spans="9:12" x14ac:dyDescent="0.15">
      <c r="I350" s="19"/>
      <c r="J350" s="19"/>
      <c r="K350" s="19"/>
      <c r="L350" s="19"/>
    </row>
    <row r="351" spans="9:12" x14ac:dyDescent="0.15">
      <c r="I351" s="19"/>
      <c r="J351" s="19"/>
      <c r="K351" s="19"/>
      <c r="L351" s="19"/>
    </row>
    <row r="352" spans="9:12" x14ac:dyDescent="0.15">
      <c r="I352" s="19"/>
      <c r="J352" s="19"/>
      <c r="K352" s="19"/>
      <c r="L352" s="19"/>
    </row>
    <row r="353" spans="9:12" x14ac:dyDescent="0.15">
      <c r="I353" s="19"/>
      <c r="J353" s="19"/>
      <c r="K353" s="19"/>
      <c r="L353" s="19"/>
    </row>
    <row r="354" spans="9:12" x14ac:dyDescent="0.15">
      <c r="I354" s="19"/>
      <c r="J354" s="19"/>
      <c r="K354" s="19"/>
      <c r="L354" s="19"/>
    </row>
    <row r="355" spans="9:12" x14ac:dyDescent="0.15">
      <c r="I355" s="19"/>
      <c r="J355" s="19"/>
      <c r="K355" s="19"/>
      <c r="L355" s="19"/>
    </row>
    <row r="356" spans="9:12" x14ac:dyDescent="0.15">
      <c r="I356" s="19"/>
      <c r="J356" s="19"/>
      <c r="K356" s="19"/>
      <c r="L356" s="19"/>
    </row>
    <row r="357" spans="9:12" x14ac:dyDescent="0.15">
      <c r="I357" s="19"/>
      <c r="J357" s="19"/>
      <c r="K357" s="19"/>
      <c r="L357" s="19"/>
    </row>
    <row r="358" spans="9:12" x14ac:dyDescent="0.15">
      <c r="I358" s="19"/>
      <c r="J358" s="19"/>
      <c r="K358" s="19"/>
      <c r="L358" s="19"/>
    </row>
    <row r="359" spans="9:12" x14ac:dyDescent="0.15">
      <c r="I359" s="19"/>
      <c r="J359" s="19"/>
      <c r="K359" s="19"/>
      <c r="L359" s="19"/>
    </row>
    <row r="360" spans="9:12" x14ac:dyDescent="0.15">
      <c r="I360" s="19"/>
      <c r="J360" s="19"/>
      <c r="K360" s="19"/>
      <c r="L360" s="19"/>
    </row>
    <row r="361" spans="9:12" x14ac:dyDescent="0.15">
      <c r="I361" s="19"/>
      <c r="J361" s="19"/>
      <c r="K361" s="19"/>
      <c r="L361" s="19"/>
    </row>
    <row r="362" spans="9:12" x14ac:dyDescent="0.15">
      <c r="I362" s="19"/>
      <c r="J362" s="19"/>
      <c r="K362" s="19"/>
      <c r="L362" s="19"/>
    </row>
    <row r="363" spans="9:12" x14ac:dyDescent="0.15">
      <c r="I363" s="19"/>
      <c r="J363" s="19"/>
      <c r="K363" s="19"/>
      <c r="L363" s="19"/>
    </row>
    <row r="364" spans="9:12" x14ac:dyDescent="0.15">
      <c r="I364" s="19"/>
      <c r="J364" s="19"/>
      <c r="K364" s="19"/>
      <c r="L364" s="19"/>
    </row>
    <row r="365" spans="9:12" x14ac:dyDescent="0.15">
      <c r="I365" s="19"/>
      <c r="J365" s="19"/>
      <c r="K365" s="19"/>
      <c r="L365" s="19"/>
    </row>
    <row r="366" spans="9:12" x14ac:dyDescent="0.15">
      <c r="I366" s="19"/>
      <c r="J366" s="19"/>
      <c r="K366" s="19"/>
      <c r="L366" s="19"/>
    </row>
    <row r="367" spans="9:12" x14ac:dyDescent="0.15">
      <c r="I367" s="19"/>
      <c r="J367" s="19"/>
      <c r="K367" s="19"/>
      <c r="L367" s="19"/>
    </row>
    <row r="368" spans="9:12" x14ac:dyDescent="0.15">
      <c r="I368" s="19"/>
      <c r="J368" s="19"/>
      <c r="K368" s="19"/>
      <c r="L368" s="19"/>
    </row>
    <row r="369" spans="9:12" x14ac:dyDescent="0.15">
      <c r="I369" s="19"/>
      <c r="J369" s="19"/>
      <c r="K369" s="19"/>
      <c r="L369" s="19"/>
    </row>
    <row r="370" spans="9:12" x14ac:dyDescent="0.15">
      <c r="I370" s="19"/>
      <c r="J370" s="19"/>
      <c r="K370" s="19"/>
      <c r="L370" s="19"/>
    </row>
    <row r="371" spans="9:12" x14ac:dyDescent="0.15">
      <c r="I371" s="19"/>
      <c r="J371" s="19"/>
      <c r="K371" s="19"/>
      <c r="L371" s="19"/>
    </row>
    <row r="372" spans="9:12" x14ac:dyDescent="0.15">
      <c r="I372" s="19"/>
      <c r="J372" s="19"/>
      <c r="K372" s="19"/>
      <c r="L372" s="19"/>
    </row>
    <row r="373" spans="9:12" x14ac:dyDescent="0.15">
      <c r="I373" s="19"/>
      <c r="J373" s="19"/>
      <c r="K373" s="19"/>
      <c r="L373" s="19"/>
    </row>
    <row r="374" spans="9:12" x14ac:dyDescent="0.15">
      <c r="I374" s="19"/>
      <c r="J374" s="19"/>
      <c r="K374" s="19"/>
      <c r="L374" s="19"/>
    </row>
    <row r="375" spans="9:12" x14ac:dyDescent="0.15">
      <c r="I375" s="19"/>
      <c r="J375" s="19"/>
      <c r="K375" s="19"/>
      <c r="L375" s="19"/>
    </row>
    <row r="376" spans="9:12" x14ac:dyDescent="0.15">
      <c r="I376" s="19"/>
      <c r="J376" s="19"/>
      <c r="K376" s="19"/>
      <c r="L376" s="19"/>
    </row>
    <row r="377" spans="9:12" x14ac:dyDescent="0.15">
      <c r="I377" s="19"/>
      <c r="J377" s="19"/>
      <c r="K377" s="19"/>
      <c r="L377" s="19"/>
    </row>
    <row r="378" spans="9:12" x14ac:dyDescent="0.15">
      <c r="I378" s="19"/>
      <c r="J378" s="19"/>
      <c r="K378" s="19"/>
      <c r="L378" s="19"/>
    </row>
    <row r="379" spans="9:12" x14ac:dyDescent="0.15">
      <c r="I379" s="19"/>
      <c r="J379" s="19"/>
      <c r="K379" s="19"/>
      <c r="L379" s="19"/>
    </row>
    <row r="380" spans="9:12" x14ac:dyDescent="0.15">
      <c r="I380" s="19"/>
      <c r="J380" s="19"/>
      <c r="K380" s="19"/>
      <c r="L380" s="19"/>
    </row>
    <row r="381" spans="9:12" x14ac:dyDescent="0.15">
      <c r="I381" s="19"/>
      <c r="J381" s="19"/>
      <c r="K381" s="19"/>
      <c r="L381" s="19"/>
    </row>
    <row r="382" spans="9:12" x14ac:dyDescent="0.15">
      <c r="I382" s="19"/>
      <c r="J382" s="19"/>
      <c r="K382" s="19"/>
      <c r="L382" s="19"/>
    </row>
    <row r="383" spans="9:12" x14ac:dyDescent="0.15">
      <c r="I383" s="19"/>
      <c r="J383" s="19"/>
      <c r="K383" s="19"/>
      <c r="L383" s="19"/>
    </row>
    <row r="384" spans="9:12" x14ac:dyDescent="0.15">
      <c r="I384" s="19"/>
      <c r="J384" s="19"/>
      <c r="K384" s="19"/>
      <c r="L384" s="19"/>
    </row>
    <row r="385" spans="9:12" x14ac:dyDescent="0.15">
      <c r="I385" s="19"/>
      <c r="J385" s="19"/>
      <c r="K385" s="19"/>
      <c r="L385" s="19"/>
    </row>
    <row r="386" spans="9:12" x14ac:dyDescent="0.15">
      <c r="I386" s="19"/>
      <c r="J386" s="19"/>
      <c r="K386" s="19"/>
      <c r="L386" s="19"/>
    </row>
    <row r="387" spans="9:12" x14ac:dyDescent="0.15">
      <c r="I387" s="19"/>
      <c r="J387" s="19"/>
      <c r="K387" s="19"/>
      <c r="L387" s="19"/>
    </row>
    <row r="388" spans="9:12" x14ac:dyDescent="0.15">
      <c r="I388" s="19"/>
      <c r="J388" s="19"/>
      <c r="K388" s="19"/>
      <c r="L388" s="19"/>
    </row>
    <row r="389" spans="9:12" x14ac:dyDescent="0.15">
      <c r="I389" s="19"/>
      <c r="J389" s="19"/>
      <c r="K389" s="19"/>
      <c r="L389" s="19"/>
    </row>
    <row r="390" spans="9:12" x14ac:dyDescent="0.15">
      <c r="I390" s="19"/>
      <c r="J390" s="19"/>
      <c r="K390" s="19"/>
      <c r="L390" s="19"/>
    </row>
    <row r="391" spans="9:12" x14ac:dyDescent="0.15">
      <c r="I391" s="19"/>
      <c r="J391" s="19"/>
      <c r="K391" s="19"/>
      <c r="L391" s="19"/>
    </row>
    <row r="392" spans="9:12" x14ac:dyDescent="0.15">
      <c r="I392" s="19"/>
      <c r="J392" s="19"/>
      <c r="K392" s="19"/>
      <c r="L392" s="19"/>
    </row>
    <row r="393" spans="9:12" x14ac:dyDescent="0.15">
      <c r="I393" s="19"/>
      <c r="J393" s="19"/>
      <c r="K393" s="19"/>
      <c r="L393" s="19"/>
    </row>
    <row r="394" spans="9:12" x14ac:dyDescent="0.15">
      <c r="I394" s="19"/>
      <c r="J394" s="19"/>
      <c r="K394" s="19"/>
      <c r="L394" s="19"/>
    </row>
    <row r="395" spans="9:12" x14ac:dyDescent="0.15">
      <c r="I395" s="19"/>
      <c r="J395" s="19"/>
      <c r="K395" s="19"/>
      <c r="L395" s="19"/>
    </row>
    <row r="396" spans="9:12" x14ac:dyDescent="0.15">
      <c r="I396" s="19"/>
      <c r="J396" s="19"/>
      <c r="K396" s="19"/>
      <c r="L396" s="19"/>
    </row>
    <row r="397" spans="9:12" x14ac:dyDescent="0.15">
      <c r="I397" s="19"/>
      <c r="J397" s="19"/>
      <c r="K397" s="19"/>
      <c r="L397" s="19"/>
    </row>
    <row r="398" spans="9:12" x14ac:dyDescent="0.15">
      <c r="I398" s="19"/>
      <c r="J398" s="19"/>
      <c r="K398" s="19"/>
      <c r="L398" s="19"/>
    </row>
    <row r="399" spans="9:12" x14ac:dyDescent="0.15">
      <c r="I399" s="19"/>
      <c r="J399" s="19"/>
      <c r="K399" s="19"/>
      <c r="L399" s="19"/>
    </row>
    <row r="400" spans="9:12" x14ac:dyDescent="0.15">
      <c r="I400" s="19"/>
      <c r="J400" s="19"/>
      <c r="K400" s="19"/>
      <c r="L400" s="19"/>
    </row>
    <row r="401" spans="9:12" x14ac:dyDescent="0.15">
      <c r="I401" s="19"/>
      <c r="J401" s="19"/>
      <c r="K401" s="19"/>
      <c r="L401" s="19"/>
    </row>
    <row r="402" spans="9:12" x14ac:dyDescent="0.15">
      <c r="I402" s="19"/>
      <c r="J402" s="19"/>
      <c r="K402" s="19"/>
      <c r="L402" s="19"/>
    </row>
    <row r="403" spans="9:12" x14ac:dyDescent="0.15">
      <c r="I403" s="19"/>
      <c r="J403" s="19"/>
      <c r="K403" s="19"/>
      <c r="L403" s="19"/>
    </row>
    <row r="404" spans="9:12" x14ac:dyDescent="0.15">
      <c r="I404" s="19"/>
      <c r="J404" s="19"/>
      <c r="K404" s="19"/>
      <c r="L404" s="19"/>
    </row>
    <row r="405" spans="9:12" x14ac:dyDescent="0.15">
      <c r="I405" s="19"/>
      <c r="J405" s="19"/>
      <c r="K405" s="19"/>
      <c r="L405" s="19"/>
    </row>
    <row r="406" spans="9:12" x14ac:dyDescent="0.15">
      <c r="I406" s="19"/>
      <c r="J406" s="19"/>
      <c r="K406" s="19"/>
      <c r="L406" s="19"/>
    </row>
    <row r="407" spans="9:12" x14ac:dyDescent="0.15">
      <c r="I407" s="19"/>
      <c r="J407" s="19"/>
      <c r="K407" s="19"/>
      <c r="L407" s="19"/>
    </row>
    <row r="408" spans="9:12" x14ac:dyDescent="0.15">
      <c r="I408" s="19"/>
      <c r="J408" s="19"/>
      <c r="K408" s="19"/>
      <c r="L408" s="19"/>
    </row>
    <row r="409" spans="9:12" x14ac:dyDescent="0.15">
      <c r="I409" s="19"/>
      <c r="J409" s="19"/>
      <c r="K409" s="19"/>
      <c r="L409" s="19"/>
    </row>
    <row r="410" spans="9:12" x14ac:dyDescent="0.15">
      <c r="I410" s="19"/>
      <c r="J410" s="19"/>
      <c r="K410" s="19"/>
      <c r="L410" s="19"/>
    </row>
    <row r="411" spans="9:12" x14ac:dyDescent="0.15">
      <c r="I411" s="19"/>
      <c r="J411" s="19"/>
      <c r="K411" s="19"/>
      <c r="L411" s="19"/>
    </row>
    <row r="412" spans="9:12" x14ac:dyDescent="0.15">
      <c r="I412" s="19"/>
      <c r="J412" s="19"/>
      <c r="K412" s="19"/>
      <c r="L412" s="19"/>
    </row>
    <row r="413" spans="9:12" x14ac:dyDescent="0.15">
      <c r="I413" s="19"/>
      <c r="J413" s="19"/>
      <c r="K413" s="19"/>
      <c r="L413" s="19"/>
    </row>
    <row r="414" spans="9:12" x14ac:dyDescent="0.15">
      <c r="I414" s="19"/>
      <c r="J414" s="19"/>
      <c r="K414" s="19"/>
      <c r="L414" s="19"/>
    </row>
    <row r="415" spans="9:12" x14ac:dyDescent="0.15">
      <c r="I415" s="19"/>
      <c r="J415" s="19"/>
      <c r="K415" s="19"/>
      <c r="L415" s="19"/>
    </row>
    <row r="416" spans="9:12" x14ac:dyDescent="0.15">
      <c r="I416" s="19"/>
      <c r="J416" s="19"/>
      <c r="K416" s="19"/>
      <c r="L416" s="19"/>
    </row>
    <row r="417" spans="9:12" x14ac:dyDescent="0.15">
      <c r="I417" s="19"/>
      <c r="J417" s="19"/>
      <c r="K417" s="19"/>
      <c r="L417" s="19"/>
    </row>
    <row r="418" spans="9:12" x14ac:dyDescent="0.15">
      <c r="I418" s="19"/>
      <c r="J418" s="19"/>
      <c r="K418" s="19"/>
      <c r="L418" s="19"/>
    </row>
    <row r="419" spans="9:12" x14ac:dyDescent="0.15">
      <c r="I419" s="19"/>
      <c r="J419" s="19"/>
      <c r="K419" s="19"/>
      <c r="L419" s="19"/>
    </row>
    <row r="420" spans="9:12" x14ac:dyDescent="0.15">
      <c r="I420" s="19"/>
      <c r="J420" s="19"/>
      <c r="K420" s="19"/>
      <c r="L420" s="19"/>
    </row>
    <row r="421" spans="9:12" x14ac:dyDescent="0.15">
      <c r="I421" s="19"/>
      <c r="J421" s="19"/>
      <c r="K421" s="19"/>
      <c r="L421" s="19"/>
    </row>
    <row r="422" spans="9:12" x14ac:dyDescent="0.15">
      <c r="I422" s="19"/>
      <c r="J422" s="19"/>
      <c r="K422" s="19"/>
      <c r="L422" s="19"/>
    </row>
    <row r="423" spans="9:12" x14ac:dyDescent="0.15">
      <c r="I423" s="19"/>
      <c r="J423" s="19"/>
      <c r="K423" s="19"/>
      <c r="L423" s="19"/>
    </row>
    <row r="424" spans="9:12" x14ac:dyDescent="0.15">
      <c r="I424" s="19"/>
      <c r="J424" s="19"/>
      <c r="K424" s="19"/>
      <c r="L424" s="19"/>
    </row>
    <row r="425" spans="9:12" x14ac:dyDescent="0.15">
      <c r="I425" s="19"/>
      <c r="J425" s="19"/>
      <c r="K425" s="19"/>
      <c r="L425" s="19"/>
    </row>
    <row r="426" spans="9:12" x14ac:dyDescent="0.15">
      <c r="I426" s="19"/>
      <c r="J426" s="19"/>
      <c r="K426" s="19"/>
      <c r="L426" s="19"/>
    </row>
    <row r="427" spans="9:12" x14ac:dyDescent="0.15">
      <c r="I427" s="19"/>
      <c r="J427" s="19"/>
      <c r="K427" s="19"/>
      <c r="L427" s="19"/>
    </row>
    <row r="428" spans="9:12" x14ac:dyDescent="0.15">
      <c r="I428" s="19"/>
      <c r="J428" s="19"/>
      <c r="K428" s="19"/>
      <c r="L428" s="19"/>
    </row>
    <row r="429" spans="9:12" x14ac:dyDescent="0.15">
      <c r="I429" s="19"/>
      <c r="J429" s="19"/>
      <c r="K429" s="19"/>
      <c r="L429" s="19"/>
    </row>
    <row r="430" spans="9:12" x14ac:dyDescent="0.15">
      <c r="I430" s="19"/>
      <c r="J430" s="19"/>
      <c r="K430" s="19"/>
      <c r="L430" s="19"/>
    </row>
    <row r="431" spans="9:12" x14ac:dyDescent="0.15">
      <c r="I431" s="19"/>
      <c r="J431" s="19"/>
      <c r="K431" s="19"/>
      <c r="L431" s="19"/>
    </row>
    <row r="432" spans="9:12" x14ac:dyDescent="0.15">
      <c r="I432" s="19"/>
      <c r="J432" s="19"/>
      <c r="K432" s="19"/>
      <c r="L432" s="19"/>
    </row>
    <row r="433" spans="9:12" x14ac:dyDescent="0.15">
      <c r="I433" s="19"/>
      <c r="J433" s="19"/>
      <c r="K433" s="19"/>
      <c r="L433" s="19"/>
    </row>
    <row r="434" spans="9:12" x14ac:dyDescent="0.15">
      <c r="I434" s="19"/>
      <c r="J434" s="19"/>
      <c r="K434" s="19"/>
      <c r="L434" s="19"/>
    </row>
    <row r="435" spans="9:12" x14ac:dyDescent="0.15">
      <c r="I435" s="19"/>
      <c r="J435" s="19"/>
      <c r="K435" s="19"/>
      <c r="L435" s="19"/>
    </row>
    <row r="436" spans="9:12" x14ac:dyDescent="0.15">
      <c r="I436" s="19"/>
      <c r="J436" s="19"/>
      <c r="K436" s="19"/>
      <c r="L436" s="19"/>
    </row>
    <row r="437" spans="9:12" x14ac:dyDescent="0.15">
      <c r="I437" s="19"/>
      <c r="J437" s="19"/>
      <c r="K437" s="19"/>
      <c r="L437" s="19"/>
    </row>
    <row r="438" spans="9:12" x14ac:dyDescent="0.15">
      <c r="I438" s="19"/>
      <c r="J438" s="19"/>
      <c r="K438" s="19"/>
      <c r="L438" s="19"/>
    </row>
    <row r="439" spans="9:12" x14ac:dyDescent="0.15">
      <c r="I439" s="19"/>
      <c r="J439" s="19"/>
      <c r="K439" s="19"/>
      <c r="L439" s="19"/>
    </row>
    <row r="440" spans="9:12" x14ac:dyDescent="0.15">
      <c r="I440" s="19"/>
      <c r="J440" s="19"/>
      <c r="K440" s="19"/>
      <c r="L440" s="19"/>
    </row>
    <row r="441" spans="9:12" x14ac:dyDescent="0.15">
      <c r="I441" s="19"/>
      <c r="J441" s="19"/>
      <c r="K441" s="19"/>
      <c r="L441" s="19"/>
    </row>
    <row r="442" spans="9:12" x14ac:dyDescent="0.15">
      <c r="I442" s="19"/>
      <c r="J442" s="19"/>
      <c r="K442" s="19"/>
      <c r="L442" s="19"/>
    </row>
    <row r="443" spans="9:12" x14ac:dyDescent="0.15">
      <c r="I443" s="19"/>
      <c r="J443" s="19"/>
      <c r="K443" s="19"/>
      <c r="L443" s="19"/>
    </row>
    <row r="444" spans="9:12" x14ac:dyDescent="0.15">
      <c r="I444" s="19"/>
      <c r="J444" s="19"/>
      <c r="K444" s="19"/>
      <c r="L444" s="19"/>
    </row>
    <row r="445" spans="9:12" x14ac:dyDescent="0.15">
      <c r="I445" s="19"/>
      <c r="J445" s="19"/>
      <c r="K445" s="19"/>
      <c r="L445" s="19"/>
    </row>
    <row r="446" spans="9:12" x14ac:dyDescent="0.15">
      <c r="I446" s="19"/>
      <c r="J446" s="19"/>
      <c r="K446" s="19"/>
      <c r="L446" s="19"/>
    </row>
    <row r="447" spans="9:12" x14ac:dyDescent="0.15">
      <c r="I447" s="19"/>
      <c r="J447" s="19"/>
      <c r="K447" s="19"/>
      <c r="L447" s="19"/>
    </row>
    <row r="448" spans="9:12" x14ac:dyDescent="0.15">
      <c r="I448" s="19"/>
      <c r="J448" s="19"/>
      <c r="K448" s="19"/>
      <c r="L448" s="19"/>
    </row>
    <row r="449" spans="9:12" x14ac:dyDescent="0.15">
      <c r="I449" s="19"/>
      <c r="J449" s="19"/>
      <c r="K449" s="19"/>
      <c r="L449" s="19"/>
    </row>
    <row r="450" spans="9:12" x14ac:dyDescent="0.15">
      <c r="I450" s="19"/>
      <c r="J450" s="19"/>
      <c r="K450" s="19"/>
      <c r="L450" s="19"/>
    </row>
    <row r="451" spans="9:12" x14ac:dyDescent="0.15">
      <c r="I451" s="19"/>
      <c r="J451" s="19"/>
      <c r="K451" s="19"/>
      <c r="L451" s="19"/>
    </row>
    <row r="452" spans="9:12" x14ac:dyDescent="0.15">
      <c r="I452" s="19"/>
      <c r="J452" s="19"/>
      <c r="K452" s="19"/>
      <c r="L452" s="19"/>
    </row>
    <row r="453" spans="9:12" x14ac:dyDescent="0.15">
      <c r="I453" s="19"/>
      <c r="J453" s="19"/>
      <c r="K453" s="19"/>
      <c r="L453" s="19"/>
    </row>
    <row r="454" spans="9:12" x14ac:dyDescent="0.15">
      <c r="I454" s="19"/>
      <c r="J454" s="19"/>
      <c r="K454" s="19"/>
      <c r="L454" s="19"/>
    </row>
    <row r="455" spans="9:12" x14ac:dyDescent="0.15">
      <c r="I455" s="19"/>
      <c r="J455" s="19"/>
      <c r="K455" s="19"/>
      <c r="L455" s="19"/>
    </row>
    <row r="456" spans="9:12" x14ac:dyDescent="0.15">
      <c r="I456" s="19"/>
      <c r="J456" s="19"/>
      <c r="K456" s="19"/>
      <c r="L456" s="19"/>
    </row>
    <row r="457" spans="9:12" x14ac:dyDescent="0.15">
      <c r="I457" s="19"/>
      <c r="J457" s="19"/>
      <c r="K457" s="19"/>
      <c r="L457" s="19"/>
    </row>
    <row r="458" spans="9:12" x14ac:dyDescent="0.15">
      <c r="I458" s="19"/>
      <c r="J458" s="19"/>
      <c r="K458" s="19"/>
      <c r="L458" s="19"/>
    </row>
    <row r="459" spans="9:12" x14ac:dyDescent="0.15">
      <c r="I459" s="19"/>
      <c r="J459" s="19"/>
      <c r="K459" s="19"/>
      <c r="L459" s="19"/>
    </row>
    <row r="460" spans="9:12" x14ac:dyDescent="0.15">
      <c r="I460" s="19"/>
      <c r="J460" s="19"/>
      <c r="K460" s="19"/>
      <c r="L460" s="19"/>
    </row>
    <row r="461" spans="9:12" x14ac:dyDescent="0.15">
      <c r="I461" s="19"/>
      <c r="J461" s="19"/>
      <c r="K461" s="19"/>
      <c r="L461" s="19"/>
    </row>
    <row r="462" spans="9:12" x14ac:dyDescent="0.15">
      <c r="I462" s="19"/>
      <c r="J462" s="19"/>
      <c r="K462" s="19"/>
      <c r="L462" s="19"/>
    </row>
    <row r="463" spans="9:12" x14ac:dyDescent="0.15">
      <c r="I463" s="19"/>
      <c r="J463" s="19"/>
      <c r="K463" s="19"/>
      <c r="L463" s="19"/>
    </row>
    <row r="464" spans="9:12" x14ac:dyDescent="0.15">
      <c r="I464" s="19"/>
      <c r="J464" s="19"/>
      <c r="K464" s="19"/>
      <c r="L464" s="19"/>
    </row>
    <row r="465" spans="9:12" x14ac:dyDescent="0.15">
      <c r="I465" s="19"/>
      <c r="J465" s="19"/>
      <c r="K465" s="19"/>
      <c r="L465" s="19"/>
    </row>
    <row r="466" spans="9:12" x14ac:dyDescent="0.15">
      <c r="I466" s="19"/>
      <c r="J466" s="19"/>
      <c r="K466" s="19"/>
      <c r="L466" s="19"/>
    </row>
    <row r="467" spans="9:12" x14ac:dyDescent="0.15">
      <c r="I467" s="19"/>
      <c r="J467" s="19"/>
      <c r="K467" s="19"/>
      <c r="L467" s="19"/>
    </row>
    <row r="468" spans="9:12" x14ac:dyDescent="0.15">
      <c r="I468" s="19"/>
      <c r="J468" s="19"/>
      <c r="K468" s="19"/>
      <c r="L468" s="19"/>
    </row>
    <row r="469" spans="9:12" x14ac:dyDescent="0.15">
      <c r="I469" s="19"/>
      <c r="J469" s="19"/>
      <c r="K469" s="19"/>
      <c r="L469" s="19"/>
    </row>
    <row r="470" spans="9:12" x14ac:dyDescent="0.15">
      <c r="I470" s="19"/>
      <c r="J470" s="19"/>
      <c r="K470" s="19"/>
      <c r="L470" s="19"/>
    </row>
    <row r="471" spans="9:12" x14ac:dyDescent="0.15">
      <c r="I471" s="19"/>
      <c r="J471" s="19"/>
      <c r="K471" s="19"/>
      <c r="L471" s="19"/>
    </row>
    <row r="472" spans="9:12" x14ac:dyDescent="0.15">
      <c r="I472" s="19"/>
      <c r="J472" s="19"/>
      <c r="K472" s="19"/>
      <c r="L472" s="19"/>
    </row>
    <row r="473" spans="9:12" x14ac:dyDescent="0.15">
      <c r="I473" s="19"/>
      <c r="J473" s="19"/>
      <c r="K473" s="19"/>
      <c r="L473" s="19"/>
    </row>
    <row r="474" spans="9:12" x14ac:dyDescent="0.15">
      <c r="I474" s="19"/>
      <c r="J474" s="19"/>
      <c r="K474" s="19"/>
      <c r="L474" s="19"/>
    </row>
    <row r="475" spans="9:12" x14ac:dyDescent="0.15">
      <c r="I475" s="19"/>
      <c r="J475" s="19"/>
      <c r="K475" s="19"/>
      <c r="L475" s="19"/>
    </row>
    <row r="476" spans="9:12" x14ac:dyDescent="0.15">
      <c r="I476" s="19"/>
      <c r="J476" s="19"/>
      <c r="K476" s="19"/>
      <c r="L476" s="19"/>
    </row>
    <row r="477" spans="9:12" x14ac:dyDescent="0.15">
      <c r="I477" s="19"/>
      <c r="J477" s="19"/>
      <c r="K477" s="19"/>
      <c r="L477" s="19"/>
    </row>
    <row r="478" spans="9:12" x14ac:dyDescent="0.15">
      <c r="I478" s="19"/>
      <c r="J478" s="19"/>
      <c r="K478" s="19"/>
      <c r="L478" s="19"/>
    </row>
    <row r="479" spans="9:12" x14ac:dyDescent="0.15">
      <c r="I479" s="19"/>
      <c r="J479" s="19"/>
      <c r="K479" s="19"/>
      <c r="L479" s="19"/>
    </row>
    <row r="480" spans="9:12" x14ac:dyDescent="0.15">
      <c r="I480" s="19"/>
      <c r="J480" s="19"/>
      <c r="K480" s="19"/>
      <c r="L480" s="19"/>
    </row>
    <row r="481" spans="9:12" x14ac:dyDescent="0.15">
      <c r="I481" s="19"/>
      <c r="J481" s="19"/>
      <c r="K481" s="19"/>
      <c r="L481" s="19"/>
    </row>
    <row r="482" spans="9:12" x14ac:dyDescent="0.15">
      <c r="I482" s="19"/>
      <c r="J482" s="19"/>
      <c r="K482" s="19"/>
      <c r="L482" s="19"/>
    </row>
    <row r="483" spans="9:12" x14ac:dyDescent="0.15">
      <c r="I483" s="19"/>
      <c r="J483" s="19"/>
      <c r="K483" s="19"/>
      <c r="L483" s="19"/>
    </row>
    <row r="484" spans="9:12" x14ac:dyDescent="0.15">
      <c r="I484" s="19"/>
      <c r="J484" s="19"/>
      <c r="K484" s="19"/>
      <c r="L484" s="19"/>
    </row>
    <row r="485" spans="9:12" x14ac:dyDescent="0.15">
      <c r="I485" s="19"/>
      <c r="J485" s="19"/>
      <c r="K485" s="19"/>
      <c r="L485" s="19"/>
    </row>
    <row r="486" spans="9:12" x14ac:dyDescent="0.15">
      <c r="I486" s="19"/>
      <c r="J486" s="19"/>
      <c r="K486" s="19"/>
      <c r="L486" s="19"/>
    </row>
    <row r="487" spans="9:12" x14ac:dyDescent="0.15">
      <c r="I487" s="19"/>
      <c r="J487" s="19"/>
      <c r="K487" s="19"/>
      <c r="L487" s="19"/>
    </row>
    <row r="488" spans="9:12" x14ac:dyDescent="0.15">
      <c r="I488" s="19"/>
      <c r="J488" s="19"/>
      <c r="K488" s="19"/>
      <c r="L488" s="19"/>
    </row>
    <row r="489" spans="9:12" x14ac:dyDescent="0.15">
      <c r="I489" s="19"/>
      <c r="J489" s="19"/>
      <c r="K489" s="19"/>
      <c r="L489" s="19"/>
    </row>
    <row r="490" spans="9:12" x14ac:dyDescent="0.15">
      <c r="I490" s="19"/>
      <c r="J490" s="19"/>
      <c r="K490" s="19"/>
      <c r="L490" s="19"/>
    </row>
    <row r="491" spans="9:12" x14ac:dyDescent="0.15">
      <c r="I491" s="19"/>
      <c r="J491" s="19"/>
      <c r="K491" s="19"/>
      <c r="L491" s="19"/>
    </row>
    <row r="492" spans="9:12" x14ac:dyDescent="0.15">
      <c r="I492" s="19"/>
      <c r="J492" s="19"/>
      <c r="K492" s="19"/>
      <c r="L492" s="19"/>
    </row>
    <row r="493" spans="9:12" x14ac:dyDescent="0.15">
      <c r="I493" s="19"/>
      <c r="J493" s="19"/>
      <c r="K493" s="19"/>
      <c r="L493" s="19"/>
    </row>
    <row r="494" spans="9:12" x14ac:dyDescent="0.15">
      <c r="I494" s="19"/>
      <c r="J494" s="19"/>
      <c r="K494" s="19"/>
      <c r="L494" s="19"/>
    </row>
    <row r="495" spans="9:12" x14ac:dyDescent="0.15">
      <c r="I495" s="19"/>
      <c r="J495" s="19"/>
      <c r="K495" s="19"/>
      <c r="L495" s="19"/>
    </row>
    <row r="496" spans="9:12" x14ac:dyDescent="0.15">
      <c r="I496" s="19"/>
      <c r="J496" s="19"/>
      <c r="K496" s="19"/>
      <c r="L496" s="19"/>
    </row>
    <row r="497" spans="9:12" x14ac:dyDescent="0.15">
      <c r="I497" s="19"/>
      <c r="J497" s="19"/>
      <c r="K497" s="19"/>
      <c r="L497" s="19"/>
    </row>
    <row r="498" spans="9:12" x14ac:dyDescent="0.15">
      <c r="I498" s="19"/>
      <c r="J498" s="19"/>
      <c r="K498" s="19"/>
      <c r="L498" s="19"/>
    </row>
    <row r="499" spans="9:12" x14ac:dyDescent="0.15">
      <c r="I499" s="19"/>
      <c r="J499" s="19"/>
      <c r="K499" s="19"/>
      <c r="L499" s="19"/>
    </row>
    <row r="500" spans="9:12" x14ac:dyDescent="0.15">
      <c r="I500" s="19"/>
      <c r="J500" s="19"/>
      <c r="K500" s="19"/>
      <c r="L500" s="19"/>
    </row>
    <row r="501" spans="9:12" x14ac:dyDescent="0.15">
      <c r="I501" s="19"/>
      <c r="J501" s="19"/>
      <c r="K501" s="19"/>
      <c r="L501" s="19"/>
    </row>
    <row r="502" spans="9:12" x14ac:dyDescent="0.15">
      <c r="I502" s="19"/>
      <c r="J502" s="19"/>
      <c r="K502" s="19"/>
      <c r="L502" s="19"/>
    </row>
    <row r="503" spans="9:12" x14ac:dyDescent="0.15">
      <c r="I503" s="19"/>
      <c r="J503" s="19"/>
      <c r="K503" s="19"/>
      <c r="L503" s="19"/>
    </row>
    <row r="504" spans="9:12" x14ac:dyDescent="0.15">
      <c r="I504" s="19"/>
      <c r="J504" s="19"/>
      <c r="K504" s="19"/>
      <c r="L504" s="19"/>
    </row>
    <row r="505" spans="9:12" x14ac:dyDescent="0.15">
      <c r="I505" s="19"/>
      <c r="J505" s="19"/>
      <c r="K505" s="19"/>
      <c r="L505" s="19"/>
    </row>
    <row r="506" spans="9:12" x14ac:dyDescent="0.15">
      <c r="I506" s="19"/>
      <c r="J506" s="19"/>
      <c r="K506" s="19"/>
      <c r="L506" s="19"/>
    </row>
    <row r="507" spans="9:12" x14ac:dyDescent="0.15">
      <c r="I507" s="19"/>
      <c r="J507" s="19"/>
      <c r="K507" s="19"/>
      <c r="L507" s="19"/>
    </row>
    <row r="508" spans="9:12" x14ac:dyDescent="0.15">
      <c r="I508" s="19"/>
      <c r="J508" s="19"/>
      <c r="K508" s="19"/>
      <c r="L508" s="19"/>
    </row>
    <row r="509" spans="9:12" x14ac:dyDescent="0.15">
      <c r="I509" s="19"/>
      <c r="J509" s="19"/>
      <c r="K509" s="19"/>
      <c r="L509" s="19"/>
    </row>
    <row r="510" spans="9:12" x14ac:dyDescent="0.15">
      <c r="I510" s="19"/>
      <c r="J510" s="19"/>
      <c r="K510" s="19"/>
      <c r="L510" s="19"/>
    </row>
    <row r="511" spans="9:12" x14ac:dyDescent="0.15">
      <c r="I511" s="19"/>
      <c r="J511" s="19"/>
      <c r="K511" s="19"/>
      <c r="L511" s="19"/>
    </row>
    <row r="512" spans="9:12" x14ac:dyDescent="0.15">
      <c r="I512" s="19"/>
      <c r="J512" s="19"/>
      <c r="K512" s="19"/>
      <c r="L512" s="19"/>
    </row>
    <row r="513" spans="9:12" x14ac:dyDescent="0.15">
      <c r="I513" s="19"/>
      <c r="J513" s="19"/>
      <c r="K513" s="19"/>
      <c r="L513" s="19"/>
    </row>
    <row r="514" spans="9:12" x14ac:dyDescent="0.15">
      <c r="I514" s="19"/>
      <c r="J514" s="19"/>
      <c r="K514" s="19"/>
      <c r="L514" s="19"/>
    </row>
    <row r="515" spans="9:12" x14ac:dyDescent="0.15">
      <c r="I515" s="19"/>
      <c r="J515" s="19"/>
      <c r="K515" s="19"/>
      <c r="L515" s="19"/>
    </row>
    <row r="516" spans="9:12" x14ac:dyDescent="0.15">
      <c r="I516" s="19"/>
      <c r="J516" s="19"/>
      <c r="K516" s="19"/>
      <c r="L516" s="19"/>
    </row>
    <row r="517" spans="9:12" x14ac:dyDescent="0.15">
      <c r="I517" s="19"/>
      <c r="J517" s="19"/>
      <c r="K517" s="19"/>
      <c r="L517" s="19"/>
    </row>
    <row r="518" spans="9:12" x14ac:dyDescent="0.15">
      <c r="I518" s="19"/>
      <c r="J518" s="19"/>
      <c r="K518" s="19"/>
      <c r="L518" s="19"/>
    </row>
    <row r="519" spans="9:12" x14ac:dyDescent="0.15">
      <c r="I519" s="19"/>
      <c r="J519" s="19"/>
      <c r="K519" s="19"/>
      <c r="L519" s="19"/>
    </row>
    <row r="520" spans="9:12" x14ac:dyDescent="0.15">
      <c r="I520" s="19"/>
      <c r="J520" s="19"/>
      <c r="K520" s="19"/>
      <c r="L520" s="19"/>
    </row>
    <row r="521" spans="9:12" x14ac:dyDescent="0.15">
      <c r="I521" s="19"/>
      <c r="J521" s="19"/>
      <c r="K521" s="19"/>
      <c r="L521" s="19"/>
    </row>
    <row r="522" spans="9:12" x14ac:dyDescent="0.15">
      <c r="I522" s="19"/>
      <c r="J522" s="19"/>
      <c r="K522" s="19"/>
      <c r="L522" s="19"/>
    </row>
    <row r="523" spans="9:12" x14ac:dyDescent="0.15">
      <c r="I523" s="19"/>
      <c r="J523" s="19"/>
      <c r="K523" s="19"/>
      <c r="L523" s="19"/>
    </row>
    <row r="524" spans="9:12" x14ac:dyDescent="0.15">
      <c r="I524" s="19"/>
      <c r="J524" s="19"/>
      <c r="K524" s="19"/>
      <c r="L524" s="19"/>
    </row>
    <row r="525" spans="9:12" x14ac:dyDescent="0.15">
      <c r="I525" s="19"/>
      <c r="J525" s="19"/>
      <c r="K525" s="19"/>
      <c r="L525" s="19"/>
    </row>
    <row r="526" spans="9:12" x14ac:dyDescent="0.15">
      <c r="I526" s="19"/>
      <c r="J526" s="19"/>
      <c r="K526" s="19"/>
      <c r="L526" s="19"/>
    </row>
    <row r="527" spans="9:12" x14ac:dyDescent="0.15">
      <c r="I527" s="19"/>
      <c r="J527" s="19"/>
      <c r="K527" s="19"/>
      <c r="L527" s="19"/>
    </row>
    <row r="528" spans="9:12" x14ac:dyDescent="0.15">
      <c r="I528" s="19"/>
      <c r="J528" s="19"/>
      <c r="K528" s="19"/>
      <c r="L528" s="19"/>
    </row>
    <row r="529" spans="9:12" x14ac:dyDescent="0.15">
      <c r="I529" s="19"/>
      <c r="J529" s="19"/>
      <c r="K529" s="19"/>
      <c r="L529" s="19"/>
    </row>
    <row r="530" spans="9:12" x14ac:dyDescent="0.15">
      <c r="I530" s="19"/>
      <c r="J530" s="19"/>
      <c r="K530" s="19"/>
      <c r="L530" s="19"/>
    </row>
    <row r="531" spans="9:12" x14ac:dyDescent="0.15">
      <c r="I531" s="19"/>
      <c r="J531" s="19"/>
      <c r="K531" s="19"/>
      <c r="L531" s="19"/>
    </row>
    <row r="532" spans="9:12" x14ac:dyDescent="0.15">
      <c r="I532" s="19"/>
      <c r="J532" s="19"/>
      <c r="K532" s="19"/>
      <c r="L532" s="19"/>
    </row>
    <row r="533" spans="9:12" x14ac:dyDescent="0.15">
      <c r="I533" s="19"/>
      <c r="J533" s="19"/>
      <c r="K533" s="19"/>
      <c r="L533" s="19"/>
    </row>
    <row r="534" spans="9:12" x14ac:dyDescent="0.15">
      <c r="I534" s="19"/>
      <c r="J534" s="19"/>
      <c r="K534" s="19"/>
      <c r="L534" s="19"/>
    </row>
    <row r="535" spans="9:12" x14ac:dyDescent="0.15">
      <c r="I535" s="19"/>
      <c r="J535" s="19"/>
      <c r="K535" s="19"/>
      <c r="L535" s="19"/>
    </row>
    <row r="536" spans="9:12" x14ac:dyDescent="0.15">
      <c r="I536" s="19"/>
      <c r="J536" s="19"/>
      <c r="K536" s="19"/>
      <c r="L536" s="19"/>
    </row>
    <row r="537" spans="9:12" x14ac:dyDescent="0.15">
      <c r="I537" s="19"/>
      <c r="J537" s="19"/>
      <c r="K537" s="19"/>
      <c r="L537" s="19"/>
    </row>
    <row r="538" spans="9:12" x14ac:dyDescent="0.15">
      <c r="I538" s="19"/>
      <c r="J538" s="19"/>
      <c r="K538" s="19"/>
      <c r="L538" s="19"/>
    </row>
    <row r="539" spans="9:12" x14ac:dyDescent="0.15">
      <c r="I539" s="19"/>
      <c r="J539" s="19"/>
      <c r="K539" s="19"/>
      <c r="L539" s="19"/>
    </row>
    <row r="540" spans="9:12" x14ac:dyDescent="0.15">
      <c r="I540" s="19"/>
      <c r="J540" s="19"/>
      <c r="K540" s="19"/>
      <c r="L540" s="19"/>
    </row>
    <row r="541" spans="9:12" x14ac:dyDescent="0.15">
      <c r="I541" s="19"/>
      <c r="J541" s="19"/>
      <c r="K541" s="19"/>
      <c r="L541" s="19"/>
    </row>
    <row r="542" spans="9:12" x14ac:dyDescent="0.15">
      <c r="I542" s="19"/>
      <c r="J542" s="19"/>
      <c r="K542" s="19"/>
      <c r="L542" s="19"/>
    </row>
    <row r="543" spans="9:12" x14ac:dyDescent="0.15">
      <c r="I543" s="19"/>
      <c r="J543" s="19"/>
      <c r="K543" s="19"/>
      <c r="L543" s="19"/>
    </row>
    <row r="544" spans="9:12" x14ac:dyDescent="0.15">
      <c r="I544" s="19"/>
      <c r="J544" s="19"/>
      <c r="K544" s="19"/>
      <c r="L544" s="19"/>
    </row>
    <row r="545" spans="9:12" x14ac:dyDescent="0.15">
      <c r="I545" s="19"/>
      <c r="J545" s="19"/>
      <c r="K545" s="19"/>
      <c r="L545" s="19"/>
    </row>
    <row r="546" spans="9:12" x14ac:dyDescent="0.15">
      <c r="I546" s="19"/>
      <c r="J546" s="19"/>
      <c r="K546" s="19"/>
      <c r="L546" s="19"/>
    </row>
    <row r="547" spans="9:12" x14ac:dyDescent="0.15">
      <c r="I547" s="19"/>
      <c r="J547" s="19"/>
      <c r="K547" s="19"/>
      <c r="L547" s="19"/>
    </row>
    <row r="548" spans="9:12" x14ac:dyDescent="0.15">
      <c r="I548" s="19"/>
      <c r="J548" s="19"/>
      <c r="K548" s="19"/>
      <c r="L548" s="19"/>
    </row>
    <row r="549" spans="9:12" x14ac:dyDescent="0.15">
      <c r="I549" s="19"/>
      <c r="J549" s="19"/>
      <c r="K549" s="19"/>
      <c r="L549" s="19"/>
    </row>
    <row r="550" spans="9:12" x14ac:dyDescent="0.15">
      <c r="I550" s="19"/>
      <c r="J550" s="19"/>
      <c r="K550" s="19"/>
      <c r="L550" s="19"/>
    </row>
    <row r="551" spans="9:12" x14ac:dyDescent="0.15">
      <c r="I551" s="19"/>
      <c r="J551" s="19"/>
      <c r="K551" s="19"/>
      <c r="L551" s="19"/>
    </row>
    <row r="552" spans="9:12" x14ac:dyDescent="0.15">
      <c r="I552" s="19"/>
      <c r="J552" s="19"/>
      <c r="K552" s="19"/>
      <c r="L552" s="19"/>
    </row>
    <row r="553" spans="9:12" x14ac:dyDescent="0.15">
      <c r="I553" s="19"/>
      <c r="J553" s="19"/>
      <c r="K553" s="19"/>
      <c r="L553" s="19"/>
    </row>
    <row r="554" spans="9:12" x14ac:dyDescent="0.15">
      <c r="I554" s="19"/>
      <c r="J554" s="19"/>
      <c r="K554" s="19"/>
      <c r="L554" s="19"/>
    </row>
    <row r="555" spans="9:12" x14ac:dyDescent="0.15">
      <c r="I555" s="19"/>
      <c r="J555" s="19"/>
      <c r="K555" s="19"/>
      <c r="L555" s="19"/>
    </row>
    <row r="556" spans="9:12" x14ac:dyDescent="0.15">
      <c r="I556" s="19"/>
      <c r="J556" s="19"/>
      <c r="K556" s="19"/>
      <c r="L556" s="19"/>
    </row>
    <row r="557" spans="9:12" x14ac:dyDescent="0.15">
      <c r="I557" s="19"/>
      <c r="J557" s="19"/>
      <c r="K557" s="19"/>
      <c r="L557" s="19"/>
    </row>
    <row r="558" spans="9:12" x14ac:dyDescent="0.15">
      <c r="I558" s="19"/>
      <c r="J558" s="19"/>
      <c r="K558" s="19"/>
      <c r="L558" s="19"/>
    </row>
    <row r="559" spans="9:12" x14ac:dyDescent="0.15">
      <c r="I559" s="19"/>
      <c r="J559" s="19"/>
      <c r="K559" s="19"/>
      <c r="L559" s="19"/>
    </row>
    <row r="560" spans="9:12" x14ac:dyDescent="0.15">
      <c r="I560" s="19"/>
      <c r="J560" s="19"/>
      <c r="K560" s="19"/>
      <c r="L560" s="19"/>
    </row>
    <row r="561" spans="9:12" x14ac:dyDescent="0.15">
      <c r="I561" s="19"/>
      <c r="J561" s="19"/>
      <c r="K561" s="19"/>
      <c r="L561" s="19"/>
    </row>
    <row r="562" spans="9:12" x14ac:dyDescent="0.15">
      <c r="I562" s="19"/>
      <c r="J562" s="19"/>
      <c r="K562" s="19"/>
      <c r="L562" s="19"/>
    </row>
    <row r="563" spans="9:12" x14ac:dyDescent="0.15">
      <c r="I563" s="19"/>
      <c r="J563" s="19"/>
      <c r="K563" s="19"/>
      <c r="L563" s="19"/>
    </row>
    <row r="564" spans="9:12" x14ac:dyDescent="0.15">
      <c r="I564" s="19"/>
      <c r="J564" s="19"/>
      <c r="K564" s="19"/>
      <c r="L564" s="19"/>
    </row>
    <row r="565" spans="9:12" x14ac:dyDescent="0.15">
      <c r="I565" s="19"/>
      <c r="J565" s="19"/>
      <c r="K565" s="19"/>
      <c r="L565" s="19"/>
    </row>
    <row r="566" spans="9:12" x14ac:dyDescent="0.15">
      <c r="I566" s="19"/>
      <c r="J566" s="19"/>
      <c r="K566" s="19"/>
      <c r="L566" s="19"/>
    </row>
    <row r="567" spans="9:12" x14ac:dyDescent="0.15">
      <c r="I567" s="19"/>
      <c r="J567" s="19"/>
      <c r="K567" s="19"/>
      <c r="L567" s="19"/>
    </row>
    <row r="568" spans="9:12" x14ac:dyDescent="0.15">
      <c r="I568" s="19"/>
      <c r="J568" s="19"/>
      <c r="K568" s="19"/>
      <c r="L568" s="19"/>
    </row>
    <row r="569" spans="9:12" x14ac:dyDescent="0.15">
      <c r="I569" s="19"/>
      <c r="J569" s="19"/>
      <c r="K569" s="19"/>
      <c r="L569" s="19"/>
    </row>
    <row r="570" spans="9:12" x14ac:dyDescent="0.15">
      <c r="I570" s="19"/>
      <c r="J570" s="19"/>
      <c r="K570" s="19"/>
      <c r="L570" s="19"/>
    </row>
    <row r="571" spans="9:12" x14ac:dyDescent="0.15">
      <c r="I571" s="19"/>
      <c r="J571" s="19"/>
      <c r="K571" s="19"/>
      <c r="L571" s="19"/>
    </row>
    <row r="572" spans="9:12" x14ac:dyDescent="0.15">
      <c r="I572" s="19"/>
      <c r="J572" s="19"/>
      <c r="K572" s="19"/>
      <c r="L572" s="19"/>
    </row>
    <row r="573" spans="9:12" x14ac:dyDescent="0.15">
      <c r="I573" s="19"/>
      <c r="J573" s="19"/>
      <c r="K573" s="19"/>
      <c r="L573" s="19"/>
    </row>
    <row r="574" spans="9:12" x14ac:dyDescent="0.15">
      <c r="I574" s="19"/>
      <c r="J574" s="19"/>
      <c r="K574" s="19"/>
      <c r="L574" s="19"/>
    </row>
    <row r="575" spans="9:12" x14ac:dyDescent="0.15">
      <c r="I575" s="19"/>
      <c r="J575" s="19"/>
      <c r="K575" s="19"/>
      <c r="L575" s="19"/>
    </row>
    <row r="576" spans="9:12" x14ac:dyDescent="0.15">
      <c r="I576" s="19"/>
      <c r="J576" s="19"/>
      <c r="K576" s="19"/>
      <c r="L576" s="19"/>
    </row>
    <row r="577" spans="9:12" x14ac:dyDescent="0.15">
      <c r="I577" s="19"/>
      <c r="J577" s="19"/>
      <c r="K577" s="19"/>
      <c r="L577" s="19"/>
    </row>
    <row r="578" spans="9:12" x14ac:dyDescent="0.15">
      <c r="I578" s="19"/>
      <c r="J578" s="19"/>
      <c r="K578" s="19"/>
      <c r="L578" s="19"/>
    </row>
    <row r="579" spans="9:12" x14ac:dyDescent="0.15">
      <c r="I579" s="19"/>
      <c r="J579" s="19"/>
      <c r="K579" s="19"/>
      <c r="L579" s="19"/>
    </row>
    <row r="580" spans="9:12" x14ac:dyDescent="0.15">
      <c r="I580" s="19"/>
      <c r="J580" s="19"/>
      <c r="K580" s="19"/>
      <c r="L580" s="19"/>
    </row>
    <row r="581" spans="9:12" x14ac:dyDescent="0.15">
      <c r="I581" s="19"/>
      <c r="J581" s="19"/>
      <c r="K581" s="19"/>
      <c r="L581" s="19"/>
    </row>
    <row r="582" spans="9:12" x14ac:dyDescent="0.15">
      <c r="I582" s="19"/>
      <c r="J582" s="19"/>
      <c r="K582" s="19"/>
      <c r="L582" s="19"/>
    </row>
    <row r="583" spans="9:12" x14ac:dyDescent="0.15">
      <c r="I583" s="19"/>
      <c r="J583" s="19"/>
      <c r="K583" s="19"/>
      <c r="L583" s="19"/>
    </row>
    <row r="584" spans="9:12" x14ac:dyDescent="0.15">
      <c r="I584" s="19"/>
      <c r="J584" s="19"/>
      <c r="K584" s="19"/>
      <c r="L584" s="19"/>
    </row>
    <row r="585" spans="9:12" x14ac:dyDescent="0.15">
      <c r="I585" s="19"/>
      <c r="J585" s="19"/>
      <c r="K585" s="19"/>
      <c r="L585" s="19"/>
    </row>
    <row r="586" spans="9:12" x14ac:dyDescent="0.15">
      <c r="I586" s="19"/>
      <c r="J586" s="19"/>
      <c r="K586" s="19"/>
      <c r="L586" s="19"/>
    </row>
    <row r="587" spans="9:12" x14ac:dyDescent="0.15">
      <c r="I587" s="19"/>
      <c r="J587" s="19"/>
      <c r="K587" s="19"/>
      <c r="L587" s="19"/>
    </row>
    <row r="588" spans="9:12" x14ac:dyDescent="0.15">
      <c r="I588" s="19"/>
      <c r="J588" s="19"/>
      <c r="K588" s="19"/>
      <c r="L588" s="19"/>
    </row>
    <row r="589" spans="9:12" x14ac:dyDescent="0.15">
      <c r="I589" s="19"/>
      <c r="J589" s="19"/>
      <c r="K589" s="19"/>
      <c r="L589" s="19"/>
    </row>
    <row r="590" spans="9:12" x14ac:dyDescent="0.15">
      <c r="I590" s="19"/>
      <c r="J590" s="19"/>
      <c r="K590" s="19"/>
      <c r="L590" s="19"/>
    </row>
    <row r="591" spans="9:12" x14ac:dyDescent="0.15">
      <c r="I591" s="19"/>
      <c r="J591" s="19"/>
      <c r="K591" s="19"/>
      <c r="L591" s="19"/>
    </row>
    <row r="592" spans="9:12" x14ac:dyDescent="0.15">
      <c r="I592" s="19"/>
      <c r="J592" s="19"/>
      <c r="K592" s="19"/>
      <c r="L592" s="19"/>
    </row>
    <row r="593" spans="9:12" x14ac:dyDescent="0.15">
      <c r="I593" s="19"/>
      <c r="J593" s="19"/>
      <c r="K593" s="19"/>
      <c r="L593" s="19"/>
    </row>
    <row r="594" spans="9:12" x14ac:dyDescent="0.15">
      <c r="I594" s="19"/>
      <c r="J594" s="19"/>
      <c r="K594" s="19"/>
      <c r="L594" s="19"/>
    </row>
    <row r="595" spans="9:12" x14ac:dyDescent="0.15">
      <c r="I595" s="19"/>
      <c r="J595" s="19"/>
      <c r="K595" s="19"/>
      <c r="L595" s="19"/>
    </row>
    <row r="596" spans="9:12" x14ac:dyDescent="0.15">
      <c r="I596" s="19"/>
      <c r="J596" s="19"/>
      <c r="K596" s="19"/>
      <c r="L596" s="19"/>
    </row>
    <row r="597" spans="9:12" x14ac:dyDescent="0.15">
      <c r="I597" s="19"/>
      <c r="J597" s="19"/>
      <c r="K597" s="19"/>
      <c r="L597" s="19"/>
    </row>
    <row r="598" spans="9:12" x14ac:dyDescent="0.15">
      <c r="I598" s="19"/>
      <c r="J598" s="19"/>
      <c r="K598" s="19"/>
      <c r="L598" s="19"/>
    </row>
    <row r="599" spans="9:12" x14ac:dyDescent="0.15">
      <c r="I599" s="19"/>
      <c r="J599" s="19"/>
      <c r="K599" s="19"/>
      <c r="L599" s="19"/>
    </row>
    <row r="600" spans="9:12" x14ac:dyDescent="0.15">
      <c r="I600" s="19"/>
      <c r="J600" s="19"/>
      <c r="K600" s="19"/>
      <c r="L600" s="19"/>
    </row>
    <row r="601" spans="9:12" x14ac:dyDescent="0.15">
      <c r="I601" s="19"/>
      <c r="J601" s="19"/>
      <c r="K601" s="19"/>
      <c r="L601" s="19"/>
    </row>
    <row r="602" spans="9:12" x14ac:dyDescent="0.15">
      <c r="I602" s="19"/>
      <c r="J602" s="19"/>
      <c r="K602" s="19"/>
      <c r="L602" s="19"/>
    </row>
    <row r="603" spans="9:12" x14ac:dyDescent="0.15">
      <c r="I603" s="19"/>
      <c r="J603" s="19"/>
      <c r="K603" s="19"/>
      <c r="L603" s="19"/>
    </row>
    <row r="604" spans="9:12" x14ac:dyDescent="0.15">
      <c r="I604" s="19"/>
      <c r="J604" s="19"/>
      <c r="K604" s="19"/>
      <c r="L604" s="19"/>
    </row>
    <row r="605" spans="9:12" x14ac:dyDescent="0.15">
      <c r="I605" s="19"/>
      <c r="J605" s="19"/>
      <c r="K605" s="19"/>
      <c r="L605" s="19"/>
    </row>
    <row r="606" spans="9:12" x14ac:dyDescent="0.15">
      <c r="I606" s="19"/>
      <c r="J606" s="19"/>
      <c r="K606" s="19"/>
      <c r="L606" s="19"/>
    </row>
    <row r="607" spans="9:12" x14ac:dyDescent="0.15">
      <c r="I607" s="19"/>
      <c r="J607" s="19"/>
      <c r="K607" s="19"/>
      <c r="L607" s="19"/>
    </row>
    <row r="608" spans="9:12" x14ac:dyDescent="0.15">
      <c r="I608" s="19"/>
      <c r="J608" s="19"/>
      <c r="K608" s="19"/>
      <c r="L608" s="19"/>
    </row>
    <row r="609" spans="9:12" x14ac:dyDescent="0.15">
      <c r="I609" s="19"/>
      <c r="J609" s="19"/>
      <c r="K609" s="19"/>
      <c r="L609" s="19"/>
    </row>
    <row r="610" spans="9:12" x14ac:dyDescent="0.15">
      <c r="I610" s="19"/>
      <c r="J610" s="19"/>
      <c r="K610" s="19"/>
      <c r="L610" s="19"/>
    </row>
    <row r="611" spans="9:12" x14ac:dyDescent="0.15">
      <c r="I611" s="19"/>
      <c r="J611" s="19"/>
      <c r="K611" s="19"/>
      <c r="L611" s="19"/>
    </row>
    <row r="612" spans="9:12" x14ac:dyDescent="0.15">
      <c r="I612" s="19"/>
      <c r="J612" s="19"/>
      <c r="K612" s="19"/>
      <c r="L612" s="19"/>
    </row>
    <row r="613" spans="9:12" x14ac:dyDescent="0.15">
      <c r="I613" s="19"/>
      <c r="J613" s="19"/>
      <c r="K613" s="19"/>
      <c r="L613" s="19"/>
    </row>
    <row r="614" spans="9:12" x14ac:dyDescent="0.15">
      <c r="I614" s="19"/>
      <c r="J614" s="19"/>
      <c r="K614" s="19"/>
      <c r="L614" s="19"/>
    </row>
    <row r="615" spans="9:12" x14ac:dyDescent="0.15">
      <c r="I615" s="19"/>
      <c r="J615" s="19"/>
      <c r="K615" s="19"/>
      <c r="L615" s="19"/>
    </row>
    <row r="616" spans="9:12" x14ac:dyDescent="0.15">
      <c r="I616" s="19"/>
      <c r="J616" s="19"/>
      <c r="K616" s="19"/>
      <c r="L616" s="19"/>
    </row>
    <row r="617" spans="9:12" x14ac:dyDescent="0.15">
      <c r="I617" s="19"/>
      <c r="J617" s="19"/>
      <c r="K617" s="19"/>
      <c r="L617" s="19"/>
    </row>
    <row r="618" spans="9:12" x14ac:dyDescent="0.15">
      <c r="I618" s="19"/>
      <c r="J618" s="19"/>
      <c r="K618" s="19"/>
      <c r="L618" s="19"/>
    </row>
    <row r="619" spans="9:12" x14ac:dyDescent="0.15">
      <c r="I619" s="19"/>
      <c r="J619" s="19"/>
      <c r="K619" s="19"/>
      <c r="L619" s="19"/>
    </row>
    <row r="620" spans="9:12" x14ac:dyDescent="0.15">
      <c r="I620" s="19"/>
      <c r="J620" s="19"/>
      <c r="K620" s="19"/>
      <c r="L620" s="19"/>
    </row>
    <row r="621" spans="9:12" x14ac:dyDescent="0.15">
      <c r="I621" s="19"/>
      <c r="J621" s="19"/>
      <c r="K621" s="19"/>
      <c r="L621" s="19"/>
    </row>
    <row r="622" spans="9:12" x14ac:dyDescent="0.15">
      <c r="I622" s="19"/>
      <c r="J622" s="19"/>
      <c r="K622" s="19"/>
      <c r="L622" s="19"/>
    </row>
    <row r="623" spans="9:12" x14ac:dyDescent="0.15">
      <c r="I623" s="19"/>
      <c r="J623" s="19"/>
      <c r="K623" s="19"/>
      <c r="L623" s="19"/>
    </row>
    <row r="624" spans="9:12" x14ac:dyDescent="0.15">
      <c r="I624" s="19"/>
      <c r="J624" s="19"/>
      <c r="K624" s="19"/>
      <c r="L624" s="19"/>
    </row>
    <row r="625" spans="9:12" x14ac:dyDescent="0.15">
      <c r="I625" s="19"/>
      <c r="J625" s="19"/>
      <c r="K625" s="19"/>
      <c r="L625" s="19"/>
    </row>
    <row r="626" spans="9:12" x14ac:dyDescent="0.15">
      <c r="I626" s="19"/>
      <c r="J626" s="19"/>
      <c r="K626" s="19"/>
      <c r="L626" s="19"/>
    </row>
    <row r="627" spans="9:12" x14ac:dyDescent="0.15">
      <c r="I627" s="19"/>
      <c r="J627" s="19"/>
      <c r="K627" s="19"/>
      <c r="L627" s="19"/>
    </row>
    <row r="628" spans="9:12" x14ac:dyDescent="0.15">
      <c r="I628" s="19"/>
      <c r="J628" s="19"/>
      <c r="K628" s="19"/>
      <c r="L628" s="19"/>
    </row>
    <row r="629" spans="9:12" x14ac:dyDescent="0.15">
      <c r="I629" s="19"/>
      <c r="J629" s="19"/>
      <c r="K629" s="19"/>
      <c r="L629" s="19"/>
    </row>
    <row r="630" spans="9:12" x14ac:dyDescent="0.15">
      <c r="I630" s="19"/>
      <c r="J630" s="19"/>
      <c r="K630" s="19"/>
      <c r="L630" s="19"/>
    </row>
    <row r="631" spans="9:12" x14ac:dyDescent="0.15">
      <c r="I631" s="19"/>
      <c r="J631" s="19"/>
      <c r="K631" s="19"/>
      <c r="L631" s="19"/>
    </row>
    <row r="632" spans="9:12" x14ac:dyDescent="0.15">
      <c r="I632" s="19"/>
      <c r="J632" s="19"/>
      <c r="K632" s="19"/>
      <c r="L632" s="19"/>
    </row>
    <row r="633" spans="9:12" x14ac:dyDescent="0.15">
      <c r="I633" s="19"/>
      <c r="J633" s="19"/>
      <c r="K633" s="19"/>
      <c r="L633" s="19"/>
    </row>
    <row r="634" spans="9:12" x14ac:dyDescent="0.15">
      <c r="I634" s="19"/>
      <c r="J634" s="19"/>
      <c r="K634" s="19"/>
      <c r="L634" s="19"/>
    </row>
    <row r="635" spans="9:12" x14ac:dyDescent="0.15">
      <c r="I635" s="19"/>
      <c r="J635" s="19"/>
      <c r="K635" s="19"/>
      <c r="L635" s="19"/>
    </row>
    <row r="636" spans="9:12" x14ac:dyDescent="0.15">
      <c r="I636" s="19"/>
      <c r="J636" s="19"/>
      <c r="K636" s="19"/>
      <c r="L636" s="19"/>
    </row>
    <row r="637" spans="9:12" x14ac:dyDescent="0.15">
      <c r="I637" s="19"/>
      <c r="J637" s="19"/>
      <c r="K637" s="19"/>
      <c r="L637" s="19"/>
    </row>
    <row r="638" spans="9:12" x14ac:dyDescent="0.15">
      <c r="I638" s="19"/>
      <c r="J638" s="19"/>
      <c r="K638" s="19"/>
      <c r="L638" s="19"/>
    </row>
    <row r="639" spans="9:12" x14ac:dyDescent="0.15">
      <c r="I639" s="19"/>
      <c r="J639" s="19"/>
      <c r="K639" s="19"/>
      <c r="L639" s="19"/>
    </row>
    <row r="640" spans="9:12" x14ac:dyDescent="0.15">
      <c r="I640" s="19"/>
      <c r="J640" s="19"/>
      <c r="K640" s="19"/>
      <c r="L640" s="19"/>
    </row>
    <row r="641" spans="9:12" x14ac:dyDescent="0.15">
      <c r="I641" s="19"/>
      <c r="J641" s="19"/>
      <c r="K641" s="19"/>
      <c r="L641" s="19"/>
    </row>
    <row r="642" spans="9:12" x14ac:dyDescent="0.15">
      <c r="I642" s="19"/>
      <c r="J642" s="19"/>
      <c r="K642" s="19"/>
      <c r="L642" s="19"/>
    </row>
    <row r="643" spans="9:12" x14ac:dyDescent="0.15">
      <c r="I643" s="19"/>
      <c r="J643" s="19"/>
      <c r="K643" s="19"/>
      <c r="L643" s="19"/>
    </row>
    <row r="644" spans="9:12" x14ac:dyDescent="0.15">
      <c r="I644" s="19"/>
      <c r="J644" s="19"/>
      <c r="K644" s="19"/>
      <c r="L644" s="19"/>
    </row>
    <row r="645" spans="9:12" x14ac:dyDescent="0.15">
      <c r="I645" s="19"/>
      <c r="J645" s="19"/>
      <c r="K645" s="19"/>
      <c r="L645" s="19"/>
    </row>
    <row r="646" spans="9:12" x14ac:dyDescent="0.15">
      <c r="I646" s="19"/>
      <c r="J646" s="19"/>
      <c r="K646" s="19"/>
      <c r="L646" s="19"/>
    </row>
    <row r="647" spans="9:12" x14ac:dyDescent="0.15">
      <c r="I647" s="19"/>
      <c r="J647" s="19"/>
      <c r="K647" s="19"/>
      <c r="L647" s="19"/>
    </row>
    <row r="648" spans="9:12" x14ac:dyDescent="0.15">
      <c r="I648" s="19"/>
      <c r="J648" s="19"/>
      <c r="K648" s="19"/>
      <c r="L648" s="19"/>
    </row>
    <row r="649" spans="9:12" x14ac:dyDescent="0.15">
      <c r="I649" s="19"/>
      <c r="J649" s="19"/>
      <c r="K649" s="19"/>
      <c r="L649" s="19"/>
    </row>
    <row r="650" spans="9:12" x14ac:dyDescent="0.15">
      <c r="I650" s="19"/>
      <c r="J650" s="19"/>
      <c r="K650" s="19"/>
      <c r="L650" s="19"/>
    </row>
    <row r="651" spans="9:12" x14ac:dyDescent="0.15">
      <c r="I651" s="19"/>
      <c r="J651" s="19"/>
      <c r="K651" s="19"/>
      <c r="L651" s="19"/>
    </row>
    <row r="652" spans="9:12" x14ac:dyDescent="0.15">
      <c r="I652" s="19"/>
      <c r="J652" s="19"/>
      <c r="K652" s="19"/>
      <c r="L652" s="19"/>
    </row>
    <row r="653" spans="9:12" x14ac:dyDescent="0.15">
      <c r="I653" s="19"/>
      <c r="J653" s="19"/>
      <c r="K653" s="19"/>
      <c r="L653" s="19"/>
    </row>
    <row r="654" spans="9:12" x14ac:dyDescent="0.15">
      <c r="I654" s="19"/>
      <c r="J654" s="19"/>
      <c r="K654" s="19"/>
      <c r="L654" s="19"/>
    </row>
    <row r="655" spans="9:12" x14ac:dyDescent="0.15">
      <c r="I655" s="19"/>
      <c r="J655" s="19"/>
      <c r="K655" s="19"/>
      <c r="L655" s="19"/>
    </row>
    <row r="656" spans="9:12" x14ac:dyDescent="0.15">
      <c r="I656" s="19"/>
      <c r="J656" s="19"/>
      <c r="K656" s="19"/>
      <c r="L656" s="19"/>
    </row>
    <row r="657" spans="9:12" x14ac:dyDescent="0.15">
      <c r="I657" s="19"/>
      <c r="J657" s="19"/>
      <c r="K657" s="19"/>
      <c r="L657" s="19"/>
    </row>
    <row r="658" spans="9:12" x14ac:dyDescent="0.15">
      <c r="I658" s="19"/>
      <c r="J658" s="19"/>
      <c r="K658" s="19"/>
      <c r="L658" s="19"/>
    </row>
    <row r="659" spans="9:12" x14ac:dyDescent="0.15">
      <c r="I659" s="19"/>
      <c r="J659" s="19"/>
      <c r="K659" s="19"/>
      <c r="L659" s="19"/>
    </row>
    <row r="660" spans="9:12" x14ac:dyDescent="0.15">
      <c r="I660" s="19"/>
      <c r="J660" s="19"/>
      <c r="K660" s="19"/>
      <c r="L660" s="19"/>
    </row>
    <row r="661" spans="9:12" x14ac:dyDescent="0.15">
      <c r="I661" s="19"/>
      <c r="J661" s="19"/>
      <c r="K661" s="19"/>
      <c r="L661" s="19"/>
    </row>
    <row r="662" spans="9:12" x14ac:dyDescent="0.15">
      <c r="I662" s="19"/>
      <c r="J662" s="19"/>
      <c r="K662" s="19"/>
      <c r="L662" s="19"/>
    </row>
    <row r="663" spans="9:12" x14ac:dyDescent="0.15">
      <c r="I663" s="19"/>
      <c r="J663" s="19"/>
      <c r="K663" s="19"/>
      <c r="L663" s="19"/>
    </row>
    <row r="664" spans="9:12" x14ac:dyDescent="0.15">
      <c r="I664" s="19"/>
      <c r="J664" s="19"/>
      <c r="K664" s="19"/>
      <c r="L664" s="19"/>
    </row>
    <row r="665" spans="9:12" x14ac:dyDescent="0.15">
      <c r="I665" s="19"/>
      <c r="J665" s="19"/>
      <c r="K665" s="19"/>
      <c r="L665" s="19"/>
    </row>
    <row r="666" spans="9:12" x14ac:dyDescent="0.15">
      <c r="I666" s="19"/>
      <c r="J666" s="19"/>
      <c r="K666" s="19"/>
      <c r="L666" s="19"/>
    </row>
    <row r="667" spans="9:12" x14ac:dyDescent="0.15">
      <c r="I667" s="19"/>
      <c r="J667" s="19"/>
      <c r="K667" s="19"/>
      <c r="L667" s="19"/>
    </row>
    <row r="668" spans="9:12" x14ac:dyDescent="0.15">
      <c r="I668" s="19"/>
      <c r="J668" s="19"/>
      <c r="K668" s="19"/>
      <c r="L668" s="19"/>
    </row>
    <row r="669" spans="9:12" x14ac:dyDescent="0.15">
      <c r="I669" s="19"/>
      <c r="J669" s="19"/>
      <c r="K669" s="19"/>
      <c r="L669" s="19"/>
    </row>
    <row r="670" spans="9:12" x14ac:dyDescent="0.15">
      <c r="I670" s="19"/>
      <c r="J670" s="19"/>
      <c r="K670" s="19"/>
      <c r="L670" s="19"/>
    </row>
    <row r="671" spans="9:12" x14ac:dyDescent="0.15">
      <c r="I671" s="19"/>
      <c r="J671" s="19"/>
      <c r="K671" s="19"/>
      <c r="L671" s="19"/>
    </row>
    <row r="672" spans="9:12" x14ac:dyDescent="0.15">
      <c r="I672" s="19"/>
      <c r="J672" s="19"/>
      <c r="K672" s="19"/>
      <c r="L672" s="19"/>
    </row>
    <row r="673" spans="9:12" x14ac:dyDescent="0.15">
      <c r="I673" s="19"/>
      <c r="J673" s="19"/>
      <c r="K673" s="19"/>
      <c r="L673" s="19"/>
    </row>
    <row r="674" spans="9:12" x14ac:dyDescent="0.15">
      <c r="I674" s="19"/>
      <c r="J674" s="19"/>
      <c r="K674" s="19"/>
      <c r="L674" s="19"/>
    </row>
    <row r="675" spans="9:12" x14ac:dyDescent="0.15">
      <c r="I675" s="19"/>
      <c r="J675" s="19"/>
      <c r="K675" s="19"/>
      <c r="L675" s="19"/>
    </row>
    <row r="676" spans="9:12" x14ac:dyDescent="0.15">
      <c r="I676" s="19"/>
      <c r="J676" s="19"/>
      <c r="K676" s="19"/>
      <c r="L676" s="19"/>
    </row>
    <row r="677" spans="9:12" x14ac:dyDescent="0.15">
      <c r="I677" s="19"/>
      <c r="J677" s="19"/>
      <c r="K677" s="19"/>
      <c r="L677" s="19"/>
    </row>
    <row r="678" spans="9:12" x14ac:dyDescent="0.15">
      <c r="I678" s="19"/>
      <c r="J678" s="19"/>
      <c r="K678" s="19"/>
      <c r="L678" s="19"/>
    </row>
    <row r="679" spans="9:12" x14ac:dyDescent="0.15">
      <c r="I679" s="19"/>
      <c r="J679" s="19"/>
      <c r="K679" s="19"/>
      <c r="L679" s="19"/>
    </row>
    <row r="680" spans="9:12" x14ac:dyDescent="0.15">
      <c r="I680" s="19"/>
      <c r="J680" s="19"/>
      <c r="K680" s="19"/>
      <c r="L680" s="19"/>
    </row>
    <row r="681" spans="9:12" x14ac:dyDescent="0.15">
      <c r="I681" s="19"/>
      <c r="J681" s="19"/>
      <c r="K681" s="19"/>
      <c r="L681" s="19"/>
    </row>
    <row r="682" spans="9:12" x14ac:dyDescent="0.15">
      <c r="I682" s="19"/>
      <c r="J682" s="19"/>
      <c r="K682" s="19"/>
      <c r="L682" s="19"/>
    </row>
    <row r="683" spans="9:12" x14ac:dyDescent="0.15">
      <c r="I683" s="19"/>
      <c r="J683" s="19"/>
      <c r="K683" s="19"/>
      <c r="L683" s="19"/>
    </row>
    <row r="684" spans="9:12" x14ac:dyDescent="0.15">
      <c r="I684" s="19"/>
      <c r="J684" s="19"/>
      <c r="K684" s="19"/>
      <c r="L684" s="19"/>
    </row>
    <row r="685" spans="9:12" x14ac:dyDescent="0.15">
      <c r="I685" s="19"/>
      <c r="J685" s="19"/>
      <c r="K685" s="19"/>
      <c r="L685" s="19"/>
    </row>
    <row r="686" spans="9:12" x14ac:dyDescent="0.15">
      <c r="I686" s="19"/>
      <c r="J686" s="19"/>
      <c r="K686" s="19"/>
      <c r="L686" s="19"/>
    </row>
    <row r="687" spans="9:12" x14ac:dyDescent="0.15">
      <c r="I687" s="19"/>
      <c r="J687" s="19"/>
      <c r="K687" s="19"/>
      <c r="L687" s="19"/>
    </row>
    <row r="688" spans="9:12" x14ac:dyDescent="0.15">
      <c r="I688" s="19"/>
      <c r="J688" s="19"/>
      <c r="K688" s="19"/>
      <c r="L688" s="19"/>
    </row>
    <row r="689" spans="9:12" x14ac:dyDescent="0.15">
      <c r="I689" s="19"/>
      <c r="J689" s="19"/>
      <c r="K689" s="19"/>
      <c r="L689" s="19"/>
    </row>
    <row r="690" spans="9:12" x14ac:dyDescent="0.15">
      <c r="I690" s="19"/>
      <c r="J690" s="19"/>
      <c r="K690" s="19"/>
      <c r="L690" s="19"/>
    </row>
    <row r="691" spans="9:12" x14ac:dyDescent="0.15">
      <c r="I691" s="19"/>
      <c r="J691" s="19"/>
      <c r="K691" s="19"/>
      <c r="L691" s="19"/>
    </row>
    <row r="692" spans="9:12" x14ac:dyDescent="0.15">
      <c r="I692" s="19"/>
      <c r="J692" s="19"/>
      <c r="K692" s="19"/>
      <c r="L692" s="19"/>
    </row>
    <row r="693" spans="9:12" x14ac:dyDescent="0.15">
      <c r="I693" s="19"/>
      <c r="J693" s="19"/>
      <c r="K693" s="19"/>
      <c r="L693" s="19"/>
    </row>
    <row r="694" spans="9:12" x14ac:dyDescent="0.15">
      <c r="I694" s="19"/>
      <c r="J694" s="19"/>
      <c r="K694" s="19"/>
      <c r="L694" s="19"/>
    </row>
    <row r="695" spans="9:12" x14ac:dyDescent="0.15">
      <c r="I695" s="19"/>
      <c r="J695" s="19"/>
      <c r="K695" s="19"/>
      <c r="L695" s="19"/>
    </row>
    <row r="696" spans="9:12" x14ac:dyDescent="0.15">
      <c r="I696" s="19"/>
      <c r="J696" s="19"/>
      <c r="K696" s="19"/>
      <c r="L696" s="19"/>
    </row>
    <row r="697" spans="9:12" x14ac:dyDescent="0.15">
      <c r="I697" s="19"/>
      <c r="J697" s="19"/>
      <c r="K697" s="19"/>
      <c r="L697" s="19"/>
    </row>
    <row r="698" spans="9:12" x14ac:dyDescent="0.15">
      <c r="I698" s="19"/>
      <c r="J698" s="19"/>
      <c r="K698" s="19"/>
      <c r="L698" s="19"/>
    </row>
    <row r="699" spans="9:12" x14ac:dyDescent="0.15">
      <c r="I699" s="19"/>
      <c r="J699" s="19"/>
      <c r="K699" s="19"/>
      <c r="L699" s="19"/>
    </row>
    <row r="700" spans="9:12" x14ac:dyDescent="0.15">
      <c r="I700" s="19"/>
      <c r="J700" s="19"/>
      <c r="K700" s="19"/>
      <c r="L700" s="19"/>
    </row>
    <row r="701" spans="9:12" x14ac:dyDescent="0.15">
      <c r="I701" s="19"/>
      <c r="J701" s="19"/>
      <c r="K701" s="19"/>
      <c r="L701" s="19"/>
    </row>
    <row r="702" spans="9:12" x14ac:dyDescent="0.15">
      <c r="I702" s="19"/>
      <c r="J702" s="19"/>
      <c r="K702" s="19"/>
      <c r="L702" s="19"/>
    </row>
    <row r="703" spans="9:12" x14ac:dyDescent="0.15">
      <c r="I703" s="19"/>
      <c r="J703" s="19"/>
      <c r="K703" s="19"/>
      <c r="L703" s="19"/>
    </row>
    <row r="704" spans="9:12" x14ac:dyDescent="0.15">
      <c r="I704" s="19"/>
      <c r="J704" s="19"/>
      <c r="K704" s="19"/>
      <c r="L704" s="19"/>
    </row>
    <row r="705" spans="9:12" x14ac:dyDescent="0.15">
      <c r="I705" s="19"/>
      <c r="J705" s="19"/>
      <c r="K705" s="19"/>
      <c r="L705" s="19"/>
    </row>
    <row r="706" spans="9:12" x14ac:dyDescent="0.15">
      <c r="I706" s="19"/>
      <c r="J706" s="19"/>
      <c r="K706" s="19"/>
      <c r="L706" s="19"/>
    </row>
    <row r="707" spans="9:12" x14ac:dyDescent="0.15">
      <c r="I707" s="19"/>
      <c r="J707" s="19"/>
      <c r="K707" s="19"/>
      <c r="L707" s="19"/>
    </row>
    <row r="708" spans="9:12" x14ac:dyDescent="0.15">
      <c r="I708" s="19"/>
      <c r="J708" s="19"/>
      <c r="K708" s="19"/>
      <c r="L708" s="19"/>
    </row>
    <row r="709" spans="9:12" x14ac:dyDescent="0.15">
      <c r="I709" s="19"/>
      <c r="J709" s="19"/>
      <c r="K709" s="19"/>
      <c r="L709" s="19"/>
    </row>
    <row r="710" spans="9:12" x14ac:dyDescent="0.15">
      <c r="I710" s="19"/>
      <c r="J710" s="19"/>
      <c r="K710" s="19"/>
      <c r="L710" s="19"/>
    </row>
    <row r="711" spans="9:12" x14ac:dyDescent="0.15">
      <c r="I711" s="19"/>
      <c r="J711" s="19"/>
      <c r="K711" s="19"/>
      <c r="L711" s="19"/>
    </row>
    <row r="712" spans="9:12" x14ac:dyDescent="0.15">
      <c r="I712" s="19"/>
      <c r="J712" s="19"/>
      <c r="K712" s="19"/>
      <c r="L712" s="19"/>
    </row>
    <row r="713" spans="9:12" x14ac:dyDescent="0.15">
      <c r="I713" s="19"/>
      <c r="J713" s="19"/>
      <c r="K713" s="19"/>
      <c r="L713" s="19"/>
    </row>
    <row r="714" spans="9:12" x14ac:dyDescent="0.15">
      <c r="I714" s="19"/>
      <c r="J714" s="19"/>
      <c r="K714" s="19"/>
      <c r="L714" s="19"/>
    </row>
    <row r="715" spans="9:12" x14ac:dyDescent="0.15">
      <c r="I715" s="19"/>
      <c r="J715" s="19"/>
      <c r="K715" s="19"/>
      <c r="L715" s="19"/>
    </row>
    <row r="716" spans="9:12" x14ac:dyDescent="0.15">
      <c r="I716" s="19"/>
      <c r="J716" s="19"/>
      <c r="K716" s="19"/>
      <c r="L716" s="19"/>
    </row>
    <row r="717" spans="9:12" x14ac:dyDescent="0.15">
      <c r="I717" s="19"/>
      <c r="J717" s="19"/>
      <c r="K717" s="19"/>
      <c r="L717" s="19"/>
    </row>
    <row r="718" spans="9:12" x14ac:dyDescent="0.15">
      <c r="I718" s="19"/>
      <c r="J718" s="19"/>
      <c r="K718" s="19"/>
      <c r="L718" s="19"/>
    </row>
    <row r="719" spans="9:12" x14ac:dyDescent="0.15">
      <c r="I719" s="19"/>
      <c r="J719" s="19"/>
      <c r="K719" s="19"/>
      <c r="L719" s="19"/>
    </row>
    <row r="720" spans="9:12" x14ac:dyDescent="0.15">
      <c r="I720" s="19"/>
      <c r="J720" s="19"/>
      <c r="K720" s="19"/>
      <c r="L720" s="19"/>
    </row>
    <row r="721" spans="9:12" x14ac:dyDescent="0.15">
      <c r="I721" s="19"/>
      <c r="J721" s="19"/>
      <c r="K721" s="19"/>
      <c r="L721" s="19"/>
    </row>
    <row r="722" spans="9:12" x14ac:dyDescent="0.15">
      <c r="I722" s="19"/>
      <c r="J722" s="19"/>
      <c r="K722" s="19"/>
      <c r="L722" s="19"/>
    </row>
    <row r="723" spans="9:12" x14ac:dyDescent="0.15">
      <c r="I723" s="19"/>
      <c r="J723" s="19"/>
      <c r="K723" s="19"/>
      <c r="L723" s="19"/>
    </row>
    <row r="724" spans="9:12" x14ac:dyDescent="0.15">
      <c r="I724" s="19"/>
      <c r="J724" s="19"/>
      <c r="K724" s="19"/>
      <c r="L724" s="19"/>
    </row>
    <row r="725" spans="9:12" x14ac:dyDescent="0.15">
      <c r="I725" s="19"/>
      <c r="J725" s="19"/>
      <c r="K725" s="19"/>
      <c r="L725" s="19"/>
    </row>
    <row r="726" spans="9:12" x14ac:dyDescent="0.15">
      <c r="I726" s="19"/>
      <c r="J726" s="19"/>
      <c r="K726" s="19"/>
      <c r="L726" s="19"/>
    </row>
    <row r="727" spans="9:12" x14ac:dyDescent="0.15">
      <c r="I727" s="19"/>
      <c r="J727" s="19"/>
      <c r="K727" s="19"/>
      <c r="L727" s="19"/>
    </row>
    <row r="728" spans="9:12" x14ac:dyDescent="0.15">
      <c r="I728" s="19"/>
      <c r="J728" s="19"/>
      <c r="K728" s="19"/>
      <c r="L728" s="19"/>
    </row>
    <row r="729" spans="9:12" x14ac:dyDescent="0.15">
      <c r="I729" s="19"/>
      <c r="J729" s="19"/>
      <c r="K729" s="19"/>
      <c r="L729" s="19"/>
    </row>
    <row r="730" spans="9:12" x14ac:dyDescent="0.15">
      <c r="I730" s="19"/>
      <c r="J730" s="19"/>
      <c r="K730" s="19"/>
      <c r="L730" s="19"/>
    </row>
    <row r="731" spans="9:12" x14ac:dyDescent="0.15">
      <c r="I731" s="19"/>
      <c r="J731" s="19"/>
      <c r="K731" s="19"/>
      <c r="L731" s="19"/>
    </row>
    <row r="732" spans="9:12" x14ac:dyDescent="0.15">
      <c r="I732" s="19"/>
      <c r="J732" s="19"/>
      <c r="K732" s="19"/>
      <c r="L732" s="19"/>
    </row>
    <row r="733" spans="9:12" x14ac:dyDescent="0.15">
      <c r="I733" s="19"/>
      <c r="J733" s="19"/>
      <c r="K733" s="19"/>
      <c r="L733" s="19"/>
    </row>
    <row r="734" spans="9:12" x14ac:dyDescent="0.15">
      <c r="I734" s="19"/>
      <c r="J734" s="19"/>
      <c r="K734" s="19"/>
      <c r="L734" s="19"/>
    </row>
    <row r="735" spans="9:12" x14ac:dyDescent="0.15">
      <c r="I735" s="19"/>
      <c r="J735" s="19"/>
      <c r="K735" s="19"/>
      <c r="L735" s="19"/>
    </row>
    <row r="736" spans="9:12" x14ac:dyDescent="0.15">
      <c r="I736" s="19"/>
      <c r="J736" s="19"/>
      <c r="K736" s="19"/>
      <c r="L736" s="19"/>
    </row>
    <row r="737" spans="9:12" x14ac:dyDescent="0.15">
      <c r="I737" s="19"/>
      <c r="J737" s="19"/>
      <c r="K737" s="19"/>
      <c r="L737" s="19"/>
    </row>
    <row r="738" spans="9:12" x14ac:dyDescent="0.15">
      <c r="I738" s="19"/>
      <c r="J738" s="19"/>
      <c r="K738" s="19"/>
      <c r="L738" s="19"/>
    </row>
    <row r="739" spans="9:12" x14ac:dyDescent="0.15">
      <c r="I739" s="19"/>
      <c r="J739" s="19"/>
      <c r="K739" s="19"/>
      <c r="L739" s="19"/>
    </row>
    <row r="740" spans="9:12" x14ac:dyDescent="0.15">
      <c r="I740" s="19"/>
      <c r="J740" s="19"/>
      <c r="K740" s="19"/>
      <c r="L740" s="19"/>
    </row>
    <row r="741" spans="9:12" x14ac:dyDescent="0.15">
      <c r="I741" s="19"/>
      <c r="J741" s="19"/>
      <c r="K741" s="19"/>
      <c r="L741" s="19"/>
    </row>
    <row r="742" spans="9:12" x14ac:dyDescent="0.15">
      <c r="I742" s="19"/>
      <c r="J742" s="19"/>
      <c r="K742" s="19"/>
      <c r="L742" s="19"/>
    </row>
    <row r="743" spans="9:12" x14ac:dyDescent="0.15">
      <c r="I743" s="19"/>
      <c r="J743" s="19"/>
      <c r="K743" s="19"/>
      <c r="L743" s="19"/>
    </row>
    <row r="744" spans="9:12" x14ac:dyDescent="0.15">
      <c r="I744" s="19"/>
      <c r="J744" s="19"/>
      <c r="K744" s="19"/>
      <c r="L744" s="19"/>
    </row>
    <row r="745" spans="9:12" x14ac:dyDescent="0.15">
      <c r="I745" s="19"/>
      <c r="J745" s="19"/>
      <c r="K745" s="19"/>
      <c r="L745" s="19"/>
    </row>
    <row r="746" spans="9:12" x14ac:dyDescent="0.15">
      <c r="I746" s="19"/>
      <c r="J746" s="19"/>
      <c r="K746" s="19"/>
      <c r="L746" s="19"/>
    </row>
    <row r="747" spans="9:12" x14ac:dyDescent="0.15">
      <c r="I747" s="19"/>
      <c r="J747" s="19"/>
      <c r="K747" s="19"/>
      <c r="L747" s="19"/>
    </row>
    <row r="748" spans="9:12" x14ac:dyDescent="0.15">
      <c r="I748" s="19"/>
      <c r="J748" s="19"/>
      <c r="K748" s="19"/>
      <c r="L748" s="19"/>
    </row>
    <row r="749" spans="9:12" x14ac:dyDescent="0.15">
      <c r="I749" s="19"/>
      <c r="J749" s="19"/>
      <c r="K749" s="19"/>
      <c r="L749" s="19"/>
    </row>
    <row r="750" spans="9:12" x14ac:dyDescent="0.15">
      <c r="I750" s="19"/>
      <c r="J750" s="19"/>
      <c r="K750" s="19"/>
      <c r="L750" s="19"/>
    </row>
    <row r="751" spans="9:12" x14ac:dyDescent="0.15">
      <c r="I751" s="19"/>
      <c r="J751" s="19"/>
      <c r="K751" s="19"/>
      <c r="L751" s="19"/>
    </row>
    <row r="752" spans="9:12" x14ac:dyDescent="0.15">
      <c r="I752" s="19"/>
      <c r="J752" s="19"/>
      <c r="K752" s="19"/>
      <c r="L752" s="19"/>
    </row>
    <row r="753" spans="9:12" x14ac:dyDescent="0.15">
      <c r="I753" s="19"/>
      <c r="J753" s="19"/>
      <c r="K753" s="19"/>
      <c r="L753" s="19"/>
    </row>
    <row r="754" spans="9:12" x14ac:dyDescent="0.15">
      <c r="I754" s="19"/>
      <c r="J754" s="19"/>
      <c r="K754" s="19"/>
      <c r="L754" s="19"/>
    </row>
    <row r="755" spans="9:12" x14ac:dyDescent="0.15">
      <c r="I755" s="19"/>
      <c r="J755" s="19"/>
      <c r="K755" s="19"/>
      <c r="L755" s="19"/>
    </row>
    <row r="756" spans="9:12" x14ac:dyDescent="0.15">
      <c r="I756" s="19"/>
      <c r="J756" s="19"/>
      <c r="K756" s="19"/>
      <c r="L756" s="19"/>
    </row>
    <row r="757" spans="9:12" x14ac:dyDescent="0.15">
      <c r="I757" s="19"/>
      <c r="J757" s="19"/>
      <c r="K757" s="19"/>
      <c r="L757" s="19"/>
    </row>
    <row r="758" spans="9:12" x14ac:dyDescent="0.15">
      <c r="I758" s="19"/>
      <c r="J758" s="19"/>
      <c r="K758" s="19"/>
      <c r="L758" s="19"/>
    </row>
    <row r="759" spans="9:12" x14ac:dyDescent="0.15">
      <c r="I759" s="19"/>
      <c r="J759" s="19"/>
      <c r="K759" s="19"/>
      <c r="L759" s="19"/>
    </row>
    <row r="760" spans="9:12" x14ac:dyDescent="0.15">
      <c r="I760" s="19"/>
      <c r="J760" s="19"/>
      <c r="K760" s="19"/>
      <c r="L760" s="19"/>
    </row>
    <row r="761" spans="9:12" x14ac:dyDescent="0.15">
      <c r="I761" s="19"/>
      <c r="J761" s="19"/>
      <c r="K761" s="19"/>
      <c r="L761" s="19"/>
    </row>
    <row r="762" spans="9:12" x14ac:dyDescent="0.15">
      <c r="I762" s="19"/>
      <c r="J762" s="19"/>
      <c r="K762" s="19"/>
      <c r="L762" s="19"/>
    </row>
    <row r="763" spans="9:12" x14ac:dyDescent="0.15">
      <c r="I763" s="19"/>
      <c r="J763" s="19"/>
      <c r="K763" s="19"/>
      <c r="L763" s="19"/>
    </row>
    <row r="764" spans="9:12" x14ac:dyDescent="0.15">
      <c r="I764" s="19"/>
      <c r="J764" s="19"/>
      <c r="K764" s="19"/>
      <c r="L764" s="19"/>
    </row>
    <row r="765" spans="9:12" x14ac:dyDescent="0.15">
      <c r="I765" s="19"/>
      <c r="J765" s="19"/>
      <c r="K765" s="19"/>
      <c r="L765" s="19"/>
    </row>
    <row r="766" spans="9:12" x14ac:dyDescent="0.15">
      <c r="I766" s="19"/>
      <c r="J766" s="19"/>
      <c r="K766" s="19"/>
      <c r="L766" s="19"/>
    </row>
    <row r="767" spans="9:12" x14ac:dyDescent="0.15">
      <c r="I767" s="19"/>
      <c r="J767" s="19"/>
      <c r="K767" s="19"/>
      <c r="L767" s="19"/>
    </row>
    <row r="768" spans="9:12" x14ac:dyDescent="0.15">
      <c r="I768" s="19"/>
      <c r="J768" s="19"/>
      <c r="K768" s="19"/>
      <c r="L768" s="19"/>
    </row>
    <row r="769" spans="9:12" x14ac:dyDescent="0.15">
      <c r="I769" s="19"/>
      <c r="J769" s="19"/>
      <c r="K769" s="19"/>
      <c r="L769" s="19"/>
    </row>
    <row r="770" spans="9:12" x14ac:dyDescent="0.15">
      <c r="I770" s="19"/>
      <c r="J770" s="19"/>
      <c r="K770" s="19"/>
      <c r="L770" s="19"/>
    </row>
    <row r="771" spans="9:12" x14ac:dyDescent="0.15">
      <c r="I771" s="19"/>
      <c r="J771" s="19"/>
      <c r="K771" s="19"/>
      <c r="L771" s="19"/>
    </row>
    <row r="772" spans="9:12" x14ac:dyDescent="0.15">
      <c r="I772" s="19"/>
      <c r="J772" s="19"/>
      <c r="K772" s="19"/>
      <c r="L772" s="19"/>
    </row>
    <row r="773" spans="9:12" x14ac:dyDescent="0.15">
      <c r="I773" s="19"/>
      <c r="J773" s="19"/>
      <c r="K773" s="19"/>
      <c r="L773" s="19"/>
    </row>
    <row r="774" spans="9:12" x14ac:dyDescent="0.15">
      <c r="I774" s="19"/>
      <c r="J774" s="19"/>
      <c r="K774" s="19"/>
      <c r="L774" s="19"/>
    </row>
    <row r="775" spans="9:12" x14ac:dyDescent="0.15">
      <c r="I775" s="19"/>
      <c r="J775" s="19"/>
      <c r="K775" s="19"/>
      <c r="L775" s="19"/>
    </row>
    <row r="776" spans="9:12" x14ac:dyDescent="0.15">
      <c r="I776" s="19"/>
      <c r="J776" s="19"/>
      <c r="K776" s="19"/>
      <c r="L776" s="19"/>
    </row>
    <row r="777" spans="9:12" x14ac:dyDescent="0.15">
      <c r="I777" s="19"/>
      <c r="J777" s="19"/>
      <c r="K777" s="19"/>
      <c r="L777" s="19"/>
    </row>
    <row r="778" spans="9:12" x14ac:dyDescent="0.15">
      <c r="I778" s="19"/>
      <c r="J778" s="19"/>
      <c r="K778" s="19"/>
      <c r="L778" s="19"/>
    </row>
    <row r="779" spans="9:12" x14ac:dyDescent="0.15">
      <c r="I779" s="19"/>
      <c r="J779" s="19"/>
      <c r="K779" s="19"/>
      <c r="L779" s="19"/>
    </row>
    <row r="780" spans="9:12" x14ac:dyDescent="0.15">
      <c r="I780" s="19"/>
      <c r="J780" s="19"/>
      <c r="K780" s="19"/>
      <c r="L780" s="19"/>
    </row>
    <row r="781" spans="9:12" x14ac:dyDescent="0.15">
      <c r="I781" s="19"/>
      <c r="J781" s="19"/>
      <c r="K781" s="19"/>
      <c r="L781" s="19"/>
    </row>
    <row r="782" spans="9:12" x14ac:dyDescent="0.15">
      <c r="I782" s="19"/>
      <c r="J782" s="19"/>
      <c r="K782" s="19"/>
      <c r="L782" s="19"/>
    </row>
    <row r="783" spans="9:12" x14ac:dyDescent="0.15">
      <c r="I783" s="19"/>
      <c r="J783" s="19"/>
      <c r="K783" s="19"/>
      <c r="L783" s="19"/>
    </row>
    <row r="784" spans="9:12" x14ac:dyDescent="0.15">
      <c r="I784" s="19"/>
      <c r="J784" s="19"/>
      <c r="K784" s="19"/>
      <c r="L784" s="19"/>
    </row>
    <row r="785" spans="9:12" x14ac:dyDescent="0.15">
      <c r="I785" s="19"/>
      <c r="J785" s="19"/>
      <c r="K785" s="19"/>
      <c r="L785" s="19"/>
    </row>
    <row r="786" spans="9:12" x14ac:dyDescent="0.15">
      <c r="I786" s="19"/>
      <c r="J786" s="19"/>
      <c r="K786" s="19"/>
      <c r="L786" s="19"/>
    </row>
    <row r="787" spans="9:12" x14ac:dyDescent="0.15">
      <c r="I787" s="19"/>
      <c r="J787" s="19"/>
      <c r="K787" s="19"/>
      <c r="L787" s="19"/>
    </row>
    <row r="788" spans="9:12" x14ac:dyDescent="0.15">
      <c r="I788" s="19"/>
      <c r="J788" s="19"/>
      <c r="K788" s="19"/>
      <c r="L788" s="19"/>
    </row>
    <row r="789" spans="9:12" x14ac:dyDescent="0.15">
      <c r="I789" s="19"/>
      <c r="J789" s="19"/>
      <c r="K789" s="19"/>
      <c r="L789" s="19"/>
    </row>
    <row r="790" spans="9:12" x14ac:dyDescent="0.15">
      <c r="I790" s="19"/>
      <c r="J790" s="19"/>
      <c r="K790" s="19"/>
      <c r="L790" s="19"/>
    </row>
    <row r="791" spans="9:12" x14ac:dyDescent="0.15">
      <c r="I791" s="19"/>
      <c r="J791" s="19"/>
      <c r="K791" s="19"/>
      <c r="L791" s="19"/>
    </row>
    <row r="792" spans="9:12" x14ac:dyDescent="0.15">
      <c r="I792" s="19"/>
      <c r="J792" s="19"/>
      <c r="K792" s="19"/>
      <c r="L792" s="19"/>
    </row>
    <row r="793" spans="9:12" x14ac:dyDescent="0.15">
      <c r="I793" s="19"/>
      <c r="J793" s="19"/>
      <c r="K793" s="19"/>
      <c r="L793" s="19"/>
    </row>
    <row r="794" spans="9:12" x14ac:dyDescent="0.15">
      <c r="I794" s="19"/>
      <c r="J794" s="19"/>
      <c r="K794" s="19"/>
      <c r="L794" s="19"/>
    </row>
    <row r="795" spans="9:12" x14ac:dyDescent="0.15">
      <c r="I795" s="19"/>
      <c r="J795" s="19"/>
      <c r="K795" s="19"/>
      <c r="L795" s="19"/>
    </row>
    <row r="796" spans="9:12" x14ac:dyDescent="0.15">
      <c r="I796" s="19"/>
      <c r="J796" s="19"/>
      <c r="K796" s="19"/>
      <c r="L796" s="19"/>
    </row>
    <row r="797" spans="9:12" x14ac:dyDescent="0.15">
      <c r="I797" s="19"/>
      <c r="J797" s="19"/>
      <c r="K797" s="19"/>
      <c r="L797" s="19"/>
    </row>
    <row r="798" spans="9:12" x14ac:dyDescent="0.15">
      <c r="I798" s="19"/>
      <c r="J798" s="19"/>
      <c r="K798" s="19"/>
      <c r="L798" s="19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A1:V798"/>
  <sheetViews>
    <sheetView zoomScale="75" zoomScaleNormal="75" zoomScalePageLayoutView="75" workbookViewId="0">
      <selection activeCell="F33" sqref="F33"/>
    </sheetView>
  </sheetViews>
  <sheetFormatPr baseColWidth="10" defaultColWidth="11.5" defaultRowHeight="13" x14ac:dyDescent="0.15"/>
  <cols>
    <col min="1" max="2" width="11.5" style="18"/>
    <col min="3" max="3" width="13.1640625" style="18" customWidth="1"/>
    <col min="8" max="8" width="4.5" style="18" customWidth="1"/>
    <col min="9" max="10" width="8.5" style="18" customWidth="1"/>
    <col min="11" max="11" width="13.5" style="18" customWidth="1"/>
    <col min="12" max="12" width="17.5" style="18" customWidth="1"/>
    <col min="13" max="13" width="12.5" style="18" customWidth="1"/>
    <col min="14" max="14" width="11.5" style="18"/>
    <col min="15" max="15" width="6.5" style="18" customWidth="1"/>
    <col min="16" max="16" width="9.5" style="18" customWidth="1"/>
    <col min="17" max="16384" width="11.5" style="18"/>
  </cols>
  <sheetData>
    <row r="1" spans="1:16" s="16" customFormat="1" ht="55.5" customHeight="1" x14ac:dyDescent="0.2">
      <c r="A1" s="16" t="s">
        <v>11</v>
      </c>
      <c r="B1" s="16" t="s">
        <v>6</v>
      </c>
      <c r="C1" s="16" t="s">
        <v>4</v>
      </c>
      <c r="D1" t="s">
        <v>41</v>
      </c>
      <c r="E1" t="s">
        <v>19</v>
      </c>
      <c r="F1" t="s">
        <v>42</v>
      </c>
      <c r="G1" t="s">
        <v>20</v>
      </c>
      <c r="I1" s="16" t="s">
        <v>0</v>
      </c>
      <c r="J1" s="16" t="s">
        <v>1</v>
      </c>
      <c r="K1" s="16" t="s">
        <v>2</v>
      </c>
      <c r="L1" s="16" t="s">
        <v>3</v>
      </c>
      <c r="M1" s="17" t="s">
        <v>12</v>
      </c>
      <c r="N1" s="17" t="s">
        <v>15</v>
      </c>
      <c r="O1" s="16" t="s">
        <v>13</v>
      </c>
      <c r="P1" s="16" t="s">
        <v>14</v>
      </c>
    </row>
    <row r="2" spans="1:16" x14ac:dyDescent="0.15">
      <c r="A2" s="18">
        <v>0.5</v>
      </c>
      <c r="B2" s="18">
        <v>0</v>
      </c>
      <c r="C2" s="18" t="s">
        <v>9</v>
      </c>
      <c r="D2">
        <v>782.973388671875</v>
      </c>
      <c r="E2">
        <v>509.64813232421898</v>
      </c>
      <c r="F2">
        <v>312.09625244140602</v>
      </c>
      <c r="G2">
        <v>311.57858276367199</v>
      </c>
      <c r="I2" s="19">
        <f t="shared" ref="I2:J65" si="0">D2-F2</f>
        <v>470.87713623046898</v>
      </c>
      <c r="J2" s="19">
        <f t="shared" si="0"/>
        <v>198.06954956054699</v>
      </c>
      <c r="K2" s="19">
        <f t="shared" ref="K2:K65" si="1">I2-0.7*J2</f>
        <v>332.22845153808612</v>
      </c>
      <c r="L2" s="20">
        <f t="shared" ref="L2:L65" si="2">K2/J2</f>
        <v>1.6773322919913478</v>
      </c>
      <c r="M2" s="20"/>
      <c r="N2" s="18">
        <f>LINEST(V64:V104,U64:U104)</f>
        <v>-4.2233110037358853E-3</v>
      </c>
      <c r="O2" s="21">
        <f>AVERAGE(M38:M45)</f>
        <v>1.6874277601850209</v>
      </c>
    </row>
    <row r="3" spans="1:16" x14ac:dyDescent="0.15">
      <c r="A3" s="18">
        <v>1</v>
      </c>
      <c r="B3" s="18">
        <v>1</v>
      </c>
      <c r="C3" s="18" t="s">
        <v>7</v>
      </c>
      <c r="D3">
        <v>772.7197265625</v>
      </c>
      <c r="E3">
        <v>504.43542480468801</v>
      </c>
      <c r="F3">
        <v>313.19833374023398</v>
      </c>
      <c r="G3">
        <v>312.86584472656301</v>
      </c>
      <c r="I3" s="19">
        <f t="shared" si="0"/>
        <v>459.52139282226602</v>
      </c>
      <c r="J3" s="19">
        <f t="shared" si="0"/>
        <v>191.569580078125</v>
      </c>
      <c r="K3" s="19">
        <f t="shared" si="1"/>
        <v>325.42268676757851</v>
      </c>
      <c r="L3" s="20">
        <f t="shared" si="2"/>
        <v>1.6987179626058906</v>
      </c>
      <c r="M3" s="20"/>
    </row>
    <row r="4" spans="1:16" ht="15" x14ac:dyDescent="0.15">
      <c r="A4" s="18">
        <v>1.5</v>
      </c>
      <c r="B4" s="18">
        <v>2</v>
      </c>
      <c r="D4">
        <v>765.47833251953102</v>
      </c>
      <c r="E4">
        <v>500.91543579101602</v>
      </c>
      <c r="F4">
        <v>311.70742797851602</v>
      </c>
      <c r="G4">
        <v>311.46463012695301</v>
      </c>
      <c r="I4" s="19">
        <f t="shared" si="0"/>
        <v>453.770904541015</v>
      </c>
      <c r="J4" s="19">
        <f t="shared" si="0"/>
        <v>189.45080566406301</v>
      </c>
      <c r="K4" s="19">
        <f t="shared" si="1"/>
        <v>321.15534057617089</v>
      </c>
      <c r="L4" s="20">
        <f t="shared" si="2"/>
        <v>1.6951912104593967</v>
      </c>
      <c r="M4" s="20"/>
      <c r="N4" s="16" t="s">
        <v>16</v>
      </c>
    </row>
    <row r="5" spans="1:16" x14ac:dyDescent="0.15">
      <c r="A5" s="18">
        <v>2</v>
      </c>
      <c r="B5" s="18">
        <v>3</v>
      </c>
      <c r="D5">
        <v>764.05792236328102</v>
      </c>
      <c r="E5">
        <v>499.43707275390602</v>
      </c>
      <c r="F5">
        <v>313.24078369140602</v>
      </c>
      <c r="G5">
        <v>312.73599243164102</v>
      </c>
      <c r="I5" s="19">
        <f t="shared" si="0"/>
        <v>450.817138671875</v>
      </c>
      <c r="J5" s="19">
        <f t="shared" si="0"/>
        <v>186.701080322265</v>
      </c>
      <c r="K5" s="19">
        <f t="shared" si="1"/>
        <v>320.12638244628954</v>
      </c>
      <c r="L5" s="20">
        <f t="shared" si="2"/>
        <v>1.7146466527870055</v>
      </c>
      <c r="M5" s="20"/>
      <c r="N5" s="18">
        <f>RSQ(V64:V104,U64:U104)</f>
        <v>0.98954399715735275</v>
      </c>
    </row>
    <row r="6" spans="1:16" x14ac:dyDescent="0.15">
      <c r="A6" s="18">
        <v>2.5</v>
      </c>
      <c r="B6" s="18">
        <v>4</v>
      </c>
      <c r="C6" s="18" t="s">
        <v>5</v>
      </c>
      <c r="D6">
        <v>766.47570800781295</v>
      </c>
      <c r="E6">
        <v>501.04129028320301</v>
      </c>
      <c r="F6">
        <v>312.11749267578102</v>
      </c>
      <c r="G6">
        <v>311.80041503906301</v>
      </c>
      <c r="I6" s="19">
        <f t="shared" si="0"/>
        <v>454.35821533203193</v>
      </c>
      <c r="J6" s="19">
        <f t="shared" si="0"/>
        <v>189.24087524414</v>
      </c>
      <c r="K6" s="19">
        <f t="shared" si="1"/>
        <v>321.88960266113395</v>
      </c>
      <c r="L6" s="20">
        <f t="shared" si="2"/>
        <v>1.7009517750637306</v>
      </c>
      <c r="M6" s="20">
        <f t="shared" ref="M6:M22" si="3">L6+ABS($N$2)*A6</f>
        <v>1.7115100525730704</v>
      </c>
      <c r="P6" s="18">
        <f t="shared" ref="P6:P69" si="4">(M6-$O$2)/$O$2*100</f>
        <v>1.4271599031539544</v>
      </c>
    </row>
    <row r="7" spans="1:16" x14ac:dyDescent="0.15">
      <c r="A7" s="18">
        <v>3</v>
      </c>
      <c r="B7" s="18">
        <v>5</v>
      </c>
      <c r="C7" s="18" t="s">
        <v>8</v>
      </c>
      <c r="D7">
        <v>760.55694580078102</v>
      </c>
      <c r="E7">
        <v>497.56091308593801</v>
      </c>
      <c r="F7">
        <v>312.61242675781301</v>
      </c>
      <c r="G7">
        <v>312.49215698242199</v>
      </c>
      <c r="I7" s="19">
        <f t="shared" si="0"/>
        <v>447.94451904296801</v>
      </c>
      <c r="J7" s="19">
        <f t="shared" si="0"/>
        <v>185.06875610351602</v>
      </c>
      <c r="K7" s="19">
        <f t="shared" si="1"/>
        <v>318.3963897705068</v>
      </c>
      <c r="L7" s="20">
        <f t="shared" si="2"/>
        <v>1.7204221634926617</v>
      </c>
      <c r="M7" s="20">
        <f t="shared" si="3"/>
        <v>1.7330920965038694</v>
      </c>
      <c r="P7" s="18">
        <f t="shared" si="4"/>
        <v>2.7061505918239446</v>
      </c>
    </row>
    <row r="8" spans="1:16" x14ac:dyDescent="0.15">
      <c r="A8" s="18">
        <v>3.5</v>
      </c>
      <c r="B8" s="18">
        <v>6</v>
      </c>
      <c r="D8">
        <v>761.79827880859398</v>
      </c>
      <c r="E8">
        <v>498.220703125</v>
      </c>
      <c r="F8">
        <v>312.08792114257801</v>
      </c>
      <c r="G8">
        <v>311.83654785156301</v>
      </c>
      <c r="I8" s="19">
        <f t="shared" si="0"/>
        <v>449.71035766601597</v>
      </c>
      <c r="J8" s="19">
        <f t="shared" si="0"/>
        <v>186.38415527343699</v>
      </c>
      <c r="K8" s="19">
        <f t="shared" si="1"/>
        <v>319.24144897461008</v>
      </c>
      <c r="L8" s="20">
        <f t="shared" si="2"/>
        <v>1.7128143135679279</v>
      </c>
      <c r="M8" s="20">
        <f t="shared" si="3"/>
        <v>1.7275959020810034</v>
      </c>
      <c r="P8" s="18">
        <f t="shared" si="4"/>
        <v>2.3804362381461708</v>
      </c>
    </row>
    <row r="9" spans="1:16" x14ac:dyDescent="0.15">
      <c r="A9" s="18">
        <v>4</v>
      </c>
      <c r="B9" s="18">
        <v>7</v>
      </c>
      <c r="D9">
        <v>758.9423828125</v>
      </c>
      <c r="E9">
        <v>496.80227661132801</v>
      </c>
      <c r="F9">
        <v>312.79486083984398</v>
      </c>
      <c r="G9">
        <v>312.46133422851602</v>
      </c>
      <c r="I9" s="19">
        <f t="shared" si="0"/>
        <v>446.14752197265602</v>
      </c>
      <c r="J9" s="19">
        <f t="shared" si="0"/>
        <v>184.34094238281199</v>
      </c>
      <c r="K9" s="19">
        <f t="shared" si="1"/>
        <v>317.10886230468765</v>
      </c>
      <c r="L9" s="20">
        <f t="shared" si="2"/>
        <v>1.7202302332064838</v>
      </c>
      <c r="M9" s="20">
        <f t="shared" si="3"/>
        <v>1.7371234772214275</v>
      </c>
      <c r="P9" s="18">
        <f t="shared" si="4"/>
        <v>2.9450574542496293</v>
      </c>
    </row>
    <row r="10" spans="1:16" x14ac:dyDescent="0.15">
      <c r="A10" s="18">
        <v>4.5</v>
      </c>
      <c r="B10" s="18">
        <v>8</v>
      </c>
      <c r="D10">
        <v>720.50396728515602</v>
      </c>
      <c r="E10">
        <v>482.592529296875</v>
      </c>
      <c r="F10">
        <v>312.90399169921898</v>
      </c>
      <c r="G10">
        <v>312.65109252929699</v>
      </c>
      <c r="I10" s="19">
        <f t="shared" si="0"/>
        <v>407.59997558593705</v>
      </c>
      <c r="J10" s="19">
        <f t="shared" si="0"/>
        <v>169.94143676757801</v>
      </c>
      <c r="K10" s="19">
        <f t="shared" si="1"/>
        <v>288.64096984863244</v>
      </c>
      <c r="L10" s="20">
        <f t="shared" si="2"/>
        <v>1.6984731642783211</v>
      </c>
      <c r="M10" s="20">
        <f t="shared" si="3"/>
        <v>1.7174780637951326</v>
      </c>
      <c r="P10" s="18">
        <f t="shared" si="4"/>
        <v>1.7808349678220721</v>
      </c>
    </row>
    <row r="11" spans="1:16" x14ac:dyDescent="0.15">
      <c r="A11" s="18">
        <v>5</v>
      </c>
      <c r="B11" s="18">
        <v>9</v>
      </c>
      <c r="D11">
        <v>712.74664306640602</v>
      </c>
      <c r="E11">
        <v>480.75534057617199</v>
      </c>
      <c r="F11">
        <v>312.47424316406301</v>
      </c>
      <c r="G11">
        <v>311.96893310546898</v>
      </c>
      <c r="I11" s="19">
        <f t="shared" si="0"/>
        <v>400.27239990234301</v>
      </c>
      <c r="J11" s="19">
        <f t="shared" si="0"/>
        <v>168.78640747070301</v>
      </c>
      <c r="K11" s="19">
        <f t="shared" si="1"/>
        <v>282.12191467285089</v>
      </c>
      <c r="L11" s="20">
        <f t="shared" si="2"/>
        <v>1.6714729515279245</v>
      </c>
      <c r="M11" s="20">
        <f t="shared" si="3"/>
        <v>1.6925895065466039</v>
      </c>
      <c r="P11" s="18">
        <f t="shared" si="4"/>
        <v>0.30589436083574828</v>
      </c>
    </row>
    <row r="12" spans="1:16" x14ac:dyDescent="0.15">
      <c r="A12" s="18">
        <v>5.5</v>
      </c>
      <c r="B12" s="18">
        <v>10</v>
      </c>
      <c r="D12">
        <v>745.952392578125</v>
      </c>
      <c r="E12">
        <v>493.49600219726602</v>
      </c>
      <c r="F12">
        <v>313.23040771484398</v>
      </c>
      <c r="G12">
        <v>312.8984375</v>
      </c>
      <c r="I12" s="19">
        <f t="shared" si="0"/>
        <v>432.72198486328102</v>
      </c>
      <c r="J12" s="19">
        <f t="shared" si="0"/>
        <v>180.59756469726602</v>
      </c>
      <c r="K12" s="19">
        <f t="shared" si="1"/>
        <v>306.30368957519482</v>
      </c>
      <c r="L12" s="20">
        <f t="shared" si="2"/>
        <v>1.6960565890722212</v>
      </c>
      <c r="M12" s="20">
        <f t="shared" si="3"/>
        <v>1.7192847995927687</v>
      </c>
      <c r="P12" s="18">
        <f t="shared" si="4"/>
        <v>1.8879053764206615</v>
      </c>
    </row>
    <row r="13" spans="1:16" x14ac:dyDescent="0.15">
      <c r="A13" s="18">
        <v>6</v>
      </c>
      <c r="B13" s="18">
        <v>11</v>
      </c>
      <c r="D13">
        <v>733.187744140625</v>
      </c>
      <c r="E13">
        <v>489.38082885742199</v>
      </c>
      <c r="F13">
        <v>312.19427490234398</v>
      </c>
      <c r="G13">
        <v>311.59500122070301</v>
      </c>
      <c r="I13" s="19">
        <f t="shared" si="0"/>
        <v>420.99346923828102</v>
      </c>
      <c r="J13" s="19">
        <f t="shared" si="0"/>
        <v>177.78582763671898</v>
      </c>
      <c r="K13" s="19">
        <f t="shared" si="1"/>
        <v>296.54338989257775</v>
      </c>
      <c r="L13" s="20">
        <f t="shared" si="2"/>
        <v>1.667981041202697</v>
      </c>
      <c r="M13" s="20">
        <f t="shared" si="3"/>
        <v>1.6933209072251123</v>
      </c>
      <c r="P13" s="18">
        <f t="shared" si="4"/>
        <v>0.34923847877465269</v>
      </c>
    </row>
    <row r="14" spans="1:16" x14ac:dyDescent="0.15">
      <c r="A14" s="18">
        <v>6.5</v>
      </c>
      <c r="B14" s="18">
        <v>12</v>
      </c>
      <c r="D14">
        <v>736.52593994140602</v>
      </c>
      <c r="E14">
        <v>489.75</v>
      </c>
      <c r="F14">
        <v>313.362060546875</v>
      </c>
      <c r="G14">
        <v>313.23446655273398</v>
      </c>
      <c r="I14" s="19">
        <f t="shared" si="0"/>
        <v>423.16387939453102</v>
      </c>
      <c r="J14" s="19">
        <f t="shared" si="0"/>
        <v>176.51553344726602</v>
      </c>
      <c r="K14" s="19">
        <f t="shared" si="1"/>
        <v>299.60300598144482</v>
      </c>
      <c r="L14" s="20">
        <f t="shared" si="2"/>
        <v>1.6973180780769708</v>
      </c>
      <c r="M14" s="20">
        <f t="shared" si="3"/>
        <v>1.724769599601254</v>
      </c>
      <c r="P14" s="18">
        <f t="shared" si="4"/>
        <v>2.2129444766357658</v>
      </c>
    </row>
    <row r="15" spans="1:16" x14ac:dyDescent="0.15">
      <c r="A15" s="18">
        <v>7</v>
      </c>
      <c r="B15" s="18">
        <v>13</v>
      </c>
      <c r="D15">
        <v>764.31756591796898</v>
      </c>
      <c r="E15">
        <v>501.57623291015602</v>
      </c>
      <c r="F15">
        <v>311.86837768554699</v>
      </c>
      <c r="G15">
        <v>311.42495727539102</v>
      </c>
      <c r="I15" s="19">
        <f t="shared" si="0"/>
        <v>452.44918823242199</v>
      </c>
      <c r="J15" s="19">
        <f t="shared" si="0"/>
        <v>190.151275634765</v>
      </c>
      <c r="K15" s="19">
        <f t="shared" si="1"/>
        <v>319.34329528808649</v>
      </c>
      <c r="L15" s="20">
        <f t="shared" si="2"/>
        <v>1.6794170547741598</v>
      </c>
      <c r="M15" s="20">
        <f t="shared" si="3"/>
        <v>1.7089802318003111</v>
      </c>
      <c r="P15" s="18">
        <f t="shared" si="4"/>
        <v>1.2772381801356054</v>
      </c>
    </row>
    <row r="16" spans="1:16" x14ac:dyDescent="0.15">
      <c r="A16" s="18">
        <v>7.5</v>
      </c>
      <c r="B16" s="18">
        <v>14</v>
      </c>
      <c r="D16">
        <v>757.18743896484398</v>
      </c>
      <c r="E16">
        <v>498.80227661132801</v>
      </c>
      <c r="F16">
        <v>313.36001586914102</v>
      </c>
      <c r="G16">
        <v>312.87088012695301</v>
      </c>
      <c r="I16" s="19">
        <f t="shared" si="0"/>
        <v>443.82742309570295</v>
      </c>
      <c r="J16" s="19">
        <f t="shared" si="0"/>
        <v>185.931396484375</v>
      </c>
      <c r="K16" s="19">
        <f t="shared" si="1"/>
        <v>313.67544555664045</v>
      </c>
      <c r="L16" s="20">
        <f t="shared" si="2"/>
        <v>1.6870493713685446</v>
      </c>
      <c r="M16" s="20">
        <f t="shared" si="3"/>
        <v>1.7187242038965638</v>
      </c>
      <c r="P16" s="18">
        <f t="shared" si="4"/>
        <v>1.854683468530308</v>
      </c>
    </row>
    <row r="17" spans="1:16" x14ac:dyDescent="0.15">
      <c r="A17" s="18">
        <v>8</v>
      </c>
      <c r="B17" s="18">
        <v>15</v>
      </c>
      <c r="D17">
        <v>770.46105957031295</v>
      </c>
      <c r="E17">
        <v>505.04327392578102</v>
      </c>
      <c r="F17">
        <v>312.17053222656301</v>
      </c>
      <c r="G17">
        <v>311.877197265625</v>
      </c>
      <c r="I17" s="19">
        <f t="shared" si="0"/>
        <v>458.29052734374994</v>
      </c>
      <c r="J17" s="19">
        <f t="shared" si="0"/>
        <v>193.16607666015602</v>
      </c>
      <c r="K17" s="19">
        <f t="shared" si="1"/>
        <v>323.07427368164076</v>
      </c>
      <c r="L17" s="20">
        <f t="shared" si="2"/>
        <v>1.6725207617589959</v>
      </c>
      <c r="M17" s="20">
        <f t="shared" si="3"/>
        <v>1.7063072497888829</v>
      </c>
      <c r="P17" s="18">
        <f t="shared" si="4"/>
        <v>1.1188324649697545</v>
      </c>
    </row>
    <row r="18" spans="1:16" x14ac:dyDescent="0.15">
      <c r="A18" s="18">
        <v>8.5</v>
      </c>
      <c r="B18" s="18">
        <v>16</v>
      </c>
      <c r="D18">
        <v>743.85784912109398</v>
      </c>
      <c r="E18">
        <v>494.00033569335898</v>
      </c>
      <c r="F18">
        <v>313.5068359375</v>
      </c>
      <c r="G18">
        <v>312.81353759765602</v>
      </c>
      <c r="I18" s="19">
        <f t="shared" si="0"/>
        <v>430.35101318359398</v>
      </c>
      <c r="J18" s="19">
        <f t="shared" si="0"/>
        <v>181.18679809570295</v>
      </c>
      <c r="K18" s="19">
        <f t="shared" si="1"/>
        <v>303.52025451660194</v>
      </c>
      <c r="L18" s="20">
        <f t="shared" si="2"/>
        <v>1.6751786427413016</v>
      </c>
      <c r="M18" s="20">
        <f t="shared" si="3"/>
        <v>1.7110767862730567</v>
      </c>
      <c r="P18" s="18">
        <f t="shared" si="4"/>
        <v>1.4014837639889677</v>
      </c>
    </row>
    <row r="19" spans="1:16" x14ac:dyDescent="0.15">
      <c r="A19" s="18">
        <v>9</v>
      </c>
      <c r="B19" s="18">
        <v>17</v>
      </c>
      <c r="D19">
        <v>753.93640136718795</v>
      </c>
      <c r="E19">
        <v>498.47103881835898</v>
      </c>
      <c r="F19">
        <v>312.32693481445301</v>
      </c>
      <c r="G19">
        <v>311.79989624023398</v>
      </c>
      <c r="I19" s="19">
        <f t="shared" si="0"/>
        <v>441.60946655273494</v>
      </c>
      <c r="J19" s="19">
        <f t="shared" si="0"/>
        <v>186.671142578125</v>
      </c>
      <c r="K19" s="19">
        <f t="shared" si="1"/>
        <v>310.93966674804744</v>
      </c>
      <c r="L19" s="20">
        <f t="shared" si="2"/>
        <v>1.6657082742069464</v>
      </c>
      <c r="M19" s="20">
        <f t="shared" si="3"/>
        <v>1.7037180732405695</v>
      </c>
      <c r="P19" s="18">
        <f t="shared" si="4"/>
        <v>0.96539321207814743</v>
      </c>
    </row>
    <row r="20" spans="1:16" x14ac:dyDescent="0.15">
      <c r="A20" s="18">
        <v>9.5</v>
      </c>
      <c r="B20" s="18">
        <v>18</v>
      </c>
      <c r="D20">
        <v>743.89978027343795</v>
      </c>
      <c r="E20">
        <v>493.37283325195301</v>
      </c>
      <c r="F20">
        <v>313.34664916992199</v>
      </c>
      <c r="G20">
        <v>312.91207885742199</v>
      </c>
      <c r="I20" s="19">
        <f t="shared" si="0"/>
        <v>430.55313110351597</v>
      </c>
      <c r="J20" s="19">
        <f t="shared" si="0"/>
        <v>180.46075439453102</v>
      </c>
      <c r="K20" s="19">
        <f t="shared" si="1"/>
        <v>304.23060302734427</v>
      </c>
      <c r="L20" s="20">
        <f t="shared" si="2"/>
        <v>1.6858546560335346</v>
      </c>
      <c r="M20" s="20">
        <f t="shared" si="3"/>
        <v>1.7259761105690254</v>
      </c>
      <c r="P20" s="18">
        <f t="shared" si="4"/>
        <v>2.2844444837020936</v>
      </c>
    </row>
    <row r="21" spans="1:16" x14ac:dyDescent="0.15">
      <c r="A21" s="18">
        <v>10</v>
      </c>
      <c r="B21" s="18">
        <v>19</v>
      </c>
      <c r="D21">
        <v>735.88983154296898</v>
      </c>
      <c r="E21">
        <v>492.989013671875</v>
      </c>
      <c r="F21">
        <v>312.23294067382801</v>
      </c>
      <c r="G21">
        <v>311.97750854492199</v>
      </c>
      <c r="I21" s="19">
        <f t="shared" si="0"/>
        <v>423.65689086914097</v>
      </c>
      <c r="J21" s="19">
        <f t="shared" si="0"/>
        <v>181.01150512695301</v>
      </c>
      <c r="K21" s="19">
        <f t="shared" si="1"/>
        <v>296.94883728027389</v>
      </c>
      <c r="L21" s="20">
        <f t="shared" si="2"/>
        <v>1.6404970339979652</v>
      </c>
      <c r="M21" s="20">
        <f t="shared" si="3"/>
        <v>1.6827301440353239</v>
      </c>
      <c r="P21" s="18">
        <f t="shared" si="4"/>
        <v>-0.2783891708159355</v>
      </c>
    </row>
    <row r="22" spans="1:16" x14ac:dyDescent="0.15">
      <c r="A22" s="18">
        <v>10.5</v>
      </c>
      <c r="B22" s="18">
        <v>20</v>
      </c>
      <c r="D22">
        <v>742.05926513671898</v>
      </c>
      <c r="E22">
        <v>494.06857299804699</v>
      </c>
      <c r="F22">
        <v>313.18344116210898</v>
      </c>
      <c r="G22">
        <v>312.74734497070301</v>
      </c>
      <c r="I22" s="19">
        <f t="shared" si="0"/>
        <v>428.87582397461</v>
      </c>
      <c r="J22" s="19">
        <f t="shared" si="0"/>
        <v>181.32122802734398</v>
      </c>
      <c r="K22" s="19">
        <f t="shared" si="1"/>
        <v>301.95096435546924</v>
      </c>
      <c r="L22" s="20">
        <f t="shared" si="2"/>
        <v>1.6652819288756076</v>
      </c>
      <c r="M22" s="20">
        <f t="shared" si="3"/>
        <v>1.7096266944148344</v>
      </c>
      <c r="P22" s="18">
        <f t="shared" si="4"/>
        <v>1.3155487158383248</v>
      </c>
    </row>
    <row r="23" spans="1:16" x14ac:dyDescent="0.15">
      <c r="A23" s="18">
        <v>11</v>
      </c>
      <c r="B23" s="18">
        <v>21</v>
      </c>
      <c r="D23">
        <v>759.94305419921898</v>
      </c>
      <c r="E23">
        <v>501.79992675781301</v>
      </c>
      <c r="F23">
        <v>312.11999511718801</v>
      </c>
      <c r="G23">
        <v>311.80065917968801</v>
      </c>
      <c r="I23" s="19">
        <f t="shared" si="0"/>
        <v>447.82305908203097</v>
      </c>
      <c r="J23" s="19">
        <f t="shared" si="0"/>
        <v>189.999267578125</v>
      </c>
      <c r="K23" s="19">
        <f t="shared" si="1"/>
        <v>314.82357177734343</v>
      </c>
      <c r="L23" s="20">
        <f t="shared" si="2"/>
        <v>1.6569725546330984</v>
      </c>
      <c r="M23" s="20">
        <f>L23+ABS($N$2)*A23</f>
        <v>1.7034289756741932</v>
      </c>
      <c r="P23" s="18">
        <f t="shared" si="4"/>
        <v>0.94826077102214634</v>
      </c>
    </row>
    <row r="24" spans="1:16" x14ac:dyDescent="0.15">
      <c r="A24" s="18">
        <v>11.5</v>
      </c>
      <c r="B24" s="18">
        <v>22</v>
      </c>
      <c r="D24">
        <v>756.07989501953102</v>
      </c>
      <c r="E24">
        <v>501.09686279296898</v>
      </c>
      <c r="F24">
        <v>312.80645751953102</v>
      </c>
      <c r="G24">
        <v>312.2392578125</v>
      </c>
      <c r="I24" s="19">
        <f t="shared" si="0"/>
        <v>443.2734375</v>
      </c>
      <c r="J24" s="19">
        <f t="shared" si="0"/>
        <v>188.85760498046898</v>
      </c>
      <c r="K24" s="19">
        <f t="shared" si="1"/>
        <v>311.07311401367173</v>
      </c>
      <c r="L24" s="20">
        <f t="shared" si="2"/>
        <v>1.6471304613115361</v>
      </c>
      <c r="M24" s="20">
        <f t="shared" ref="M24:M87" si="5">L24+ABS($N$2)*A24</f>
        <v>1.6956985378544986</v>
      </c>
      <c r="P24" s="18">
        <f t="shared" si="4"/>
        <v>0.49014114053515617</v>
      </c>
    </row>
    <row r="25" spans="1:16" x14ac:dyDescent="0.15">
      <c r="A25" s="18">
        <v>12</v>
      </c>
      <c r="B25" s="18">
        <v>23</v>
      </c>
      <c r="D25">
        <v>728.24969482421898</v>
      </c>
      <c r="E25">
        <v>489.17178344726602</v>
      </c>
      <c r="F25">
        <v>312.64501953125</v>
      </c>
      <c r="G25">
        <v>312.02526855468801</v>
      </c>
      <c r="I25" s="19">
        <f t="shared" si="0"/>
        <v>415.60467529296898</v>
      </c>
      <c r="J25" s="19">
        <f t="shared" si="0"/>
        <v>177.14651489257801</v>
      </c>
      <c r="K25" s="19">
        <f t="shared" si="1"/>
        <v>291.60211486816439</v>
      </c>
      <c r="L25" s="20">
        <f t="shared" si="2"/>
        <v>1.6461069812465263</v>
      </c>
      <c r="M25" s="20">
        <f t="shared" si="5"/>
        <v>1.696786713291357</v>
      </c>
      <c r="P25" s="18">
        <f t="shared" si="4"/>
        <v>0.55462837148713706</v>
      </c>
    </row>
    <row r="26" spans="1:16" x14ac:dyDescent="0.15">
      <c r="A26" s="18">
        <v>12.5</v>
      </c>
      <c r="B26" s="18">
        <v>24</v>
      </c>
      <c r="D26">
        <v>752.62384033203102</v>
      </c>
      <c r="E26">
        <v>500.85418701171898</v>
      </c>
      <c r="F26">
        <v>312.84841918945301</v>
      </c>
      <c r="G26">
        <v>312.48382568359398</v>
      </c>
      <c r="I26" s="19">
        <f t="shared" si="0"/>
        <v>439.77542114257801</v>
      </c>
      <c r="J26" s="19">
        <f t="shared" si="0"/>
        <v>188.370361328125</v>
      </c>
      <c r="K26" s="19">
        <f t="shared" si="1"/>
        <v>307.91616821289051</v>
      </c>
      <c r="L26" s="20">
        <f t="shared" si="2"/>
        <v>1.6346317225379579</v>
      </c>
      <c r="M26" s="20">
        <f t="shared" si="5"/>
        <v>1.6874231100846564</v>
      </c>
      <c r="P26" s="18">
        <f t="shared" si="4"/>
        <v>-2.7557330004071237E-4</v>
      </c>
    </row>
    <row r="27" spans="1:16" x14ac:dyDescent="0.15">
      <c r="A27" s="18">
        <v>13</v>
      </c>
      <c r="B27" s="18">
        <v>25</v>
      </c>
      <c r="D27">
        <v>751.14910888671898</v>
      </c>
      <c r="E27">
        <v>499.835205078125</v>
      </c>
      <c r="F27">
        <v>312.4130859375</v>
      </c>
      <c r="G27">
        <v>312.25466918945301</v>
      </c>
      <c r="I27" s="19">
        <f t="shared" si="0"/>
        <v>438.73602294921898</v>
      </c>
      <c r="J27" s="19">
        <f t="shared" si="0"/>
        <v>187.58053588867199</v>
      </c>
      <c r="K27" s="19">
        <f t="shared" si="1"/>
        <v>307.42964782714859</v>
      </c>
      <c r="L27" s="20">
        <f t="shared" si="2"/>
        <v>1.6389208313681669</v>
      </c>
      <c r="M27" s="20">
        <f t="shared" si="5"/>
        <v>1.6938238744167333</v>
      </c>
      <c r="P27" s="18">
        <f t="shared" si="4"/>
        <v>0.37904521797194246</v>
      </c>
    </row>
    <row r="28" spans="1:16" x14ac:dyDescent="0.15">
      <c r="A28" s="18">
        <v>13.5</v>
      </c>
      <c r="B28" s="18">
        <v>26</v>
      </c>
      <c r="D28">
        <v>743.33154296875</v>
      </c>
      <c r="E28">
        <v>498.52029418945301</v>
      </c>
      <c r="F28">
        <v>313.51843261718801</v>
      </c>
      <c r="G28">
        <v>313.1953125</v>
      </c>
      <c r="I28" s="19">
        <f t="shared" si="0"/>
        <v>429.81311035156199</v>
      </c>
      <c r="J28" s="19">
        <f t="shared" si="0"/>
        <v>185.32498168945301</v>
      </c>
      <c r="K28" s="19">
        <f t="shared" si="1"/>
        <v>300.08562316894489</v>
      </c>
      <c r="L28" s="20">
        <f t="shared" si="2"/>
        <v>1.619239999018562</v>
      </c>
      <c r="M28" s="20">
        <f t="shared" si="5"/>
        <v>1.6762546975689965</v>
      </c>
      <c r="P28" s="18">
        <f t="shared" si="4"/>
        <v>-0.66213575950649139</v>
      </c>
    </row>
    <row r="29" spans="1:16" x14ac:dyDescent="0.15">
      <c r="A29" s="18">
        <v>14</v>
      </c>
      <c r="B29" s="18">
        <v>27</v>
      </c>
      <c r="D29">
        <v>749.73370361328102</v>
      </c>
      <c r="E29">
        <v>500.82589721679699</v>
      </c>
      <c r="F29">
        <v>312.39791870117199</v>
      </c>
      <c r="G29">
        <v>311.89767456054699</v>
      </c>
      <c r="I29" s="19">
        <f t="shared" si="0"/>
        <v>437.33578491210903</v>
      </c>
      <c r="J29" s="19">
        <f t="shared" si="0"/>
        <v>188.92822265625</v>
      </c>
      <c r="K29" s="19">
        <f t="shared" si="1"/>
        <v>305.08602905273403</v>
      </c>
      <c r="L29" s="20">
        <f t="shared" si="2"/>
        <v>1.6148250629967029</v>
      </c>
      <c r="M29" s="20">
        <f t="shared" si="5"/>
        <v>1.6739514170490053</v>
      </c>
      <c r="P29" s="18">
        <f t="shared" si="4"/>
        <v>-0.79863230023773035</v>
      </c>
    </row>
    <row r="30" spans="1:16" x14ac:dyDescent="0.15">
      <c r="A30" s="18">
        <v>14.5</v>
      </c>
      <c r="B30" s="18">
        <v>28</v>
      </c>
      <c r="D30">
        <v>760.937744140625</v>
      </c>
      <c r="E30">
        <v>504.50433349609398</v>
      </c>
      <c r="F30">
        <v>313.398681640625</v>
      </c>
      <c r="G30">
        <v>312.99771118164102</v>
      </c>
      <c r="I30" s="19">
        <f t="shared" si="0"/>
        <v>447.5390625</v>
      </c>
      <c r="J30" s="19">
        <f t="shared" si="0"/>
        <v>191.50662231445295</v>
      </c>
      <c r="K30" s="19">
        <f t="shared" si="1"/>
        <v>313.4844268798829</v>
      </c>
      <c r="L30" s="20">
        <f t="shared" si="2"/>
        <v>1.6369377888412808</v>
      </c>
      <c r="M30" s="20">
        <f t="shared" si="5"/>
        <v>1.6981757983954511</v>
      </c>
      <c r="P30" s="18">
        <f t="shared" si="4"/>
        <v>0.63694804980876019</v>
      </c>
    </row>
    <row r="31" spans="1:16" x14ac:dyDescent="0.15">
      <c r="A31" s="18">
        <v>15</v>
      </c>
      <c r="B31" s="18">
        <v>29</v>
      </c>
      <c r="D31">
        <v>753.75134277343795</v>
      </c>
      <c r="E31">
        <v>501.89581298828102</v>
      </c>
      <c r="F31">
        <v>313.21527099609398</v>
      </c>
      <c r="G31">
        <v>312.52780151367199</v>
      </c>
      <c r="I31" s="19">
        <f t="shared" si="0"/>
        <v>440.53607177734398</v>
      </c>
      <c r="J31" s="19">
        <f t="shared" si="0"/>
        <v>189.36801147460903</v>
      </c>
      <c r="K31" s="19">
        <f t="shared" si="1"/>
        <v>307.97846374511766</v>
      </c>
      <c r="L31" s="20">
        <f t="shared" si="2"/>
        <v>1.6263489347904583</v>
      </c>
      <c r="M31" s="20">
        <f t="shared" si="5"/>
        <v>1.6896985998464966</v>
      </c>
      <c r="P31" s="18">
        <f t="shared" si="4"/>
        <v>0.1345740371858459</v>
      </c>
    </row>
    <row r="32" spans="1:16" x14ac:dyDescent="0.15">
      <c r="A32" s="18">
        <v>15.5</v>
      </c>
      <c r="B32" s="18">
        <v>30</v>
      </c>
      <c r="D32">
        <v>739.66809082031295</v>
      </c>
      <c r="E32">
        <v>494.59387207031301</v>
      </c>
      <c r="F32">
        <v>312.25744628906301</v>
      </c>
      <c r="G32">
        <v>311.97119140625</v>
      </c>
      <c r="I32" s="19">
        <f t="shared" si="0"/>
        <v>427.41064453124994</v>
      </c>
      <c r="J32" s="19">
        <f t="shared" si="0"/>
        <v>182.62268066406301</v>
      </c>
      <c r="K32" s="19">
        <f t="shared" si="1"/>
        <v>299.57476806640585</v>
      </c>
      <c r="L32" s="20">
        <f t="shared" si="2"/>
        <v>1.6404028622133624</v>
      </c>
      <c r="M32" s="20">
        <f t="shared" si="5"/>
        <v>1.7058641827712686</v>
      </c>
      <c r="P32" s="18">
        <f t="shared" si="4"/>
        <v>1.0925755176758605</v>
      </c>
    </row>
    <row r="33" spans="1:16" x14ac:dyDescent="0.15">
      <c r="A33" s="18">
        <v>16</v>
      </c>
      <c r="B33" s="18">
        <v>31</v>
      </c>
      <c r="D33">
        <v>714.00665283203102</v>
      </c>
      <c r="E33">
        <v>485.29891967773398</v>
      </c>
      <c r="F33">
        <v>313.69479370117199</v>
      </c>
      <c r="G33">
        <v>313.21197509765602</v>
      </c>
      <c r="I33" s="19">
        <f t="shared" si="0"/>
        <v>400.31185913085903</v>
      </c>
      <c r="J33" s="19">
        <f t="shared" si="0"/>
        <v>172.08694458007795</v>
      </c>
      <c r="K33" s="19">
        <f t="shared" si="1"/>
        <v>279.85099792480446</v>
      </c>
      <c r="L33" s="20">
        <f t="shared" si="2"/>
        <v>1.626218645509045</v>
      </c>
      <c r="M33" s="20">
        <f t="shared" si="5"/>
        <v>1.6937916215688191</v>
      </c>
      <c r="P33" s="18">
        <f t="shared" si="4"/>
        <v>0.3771338562724848</v>
      </c>
    </row>
    <row r="34" spans="1:16" x14ac:dyDescent="0.15">
      <c r="A34" s="18">
        <v>16.5</v>
      </c>
      <c r="B34" s="18">
        <v>32</v>
      </c>
      <c r="D34">
        <v>723.562255859375</v>
      </c>
      <c r="E34">
        <v>489.61083984375</v>
      </c>
      <c r="F34">
        <v>312.50808715820301</v>
      </c>
      <c r="G34">
        <v>312.18469238281301</v>
      </c>
      <c r="I34" s="19">
        <f t="shared" si="0"/>
        <v>411.05416870117199</v>
      </c>
      <c r="J34" s="19">
        <f t="shared" si="0"/>
        <v>177.42614746093699</v>
      </c>
      <c r="K34" s="19">
        <f t="shared" si="1"/>
        <v>286.85586547851608</v>
      </c>
      <c r="L34" s="20">
        <f t="shared" si="2"/>
        <v>1.6167620702110532</v>
      </c>
      <c r="M34" s="20">
        <f t="shared" si="5"/>
        <v>1.6864467017726954</v>
      </c>
      <c r="P34" s="18">
        <f t="shared" si="4"/>
        <v>-5.8139283676237011E-2</v>
      </c>
    </row>
    <row r="35" spans="1:16" x14ac:dyDescent="0.15">
      <c r="A35" s="18">
        <v>17</v>
      </c>
      <c r="B35" s="18">
        <v>33</v>
      </c>
      <c r="D35">
        <v>728.36248779296898</v>
      </c>
      <c r="E35">
        <v>491.33654785156301</v>
      </c>
      <c r="F35">
        <v>312.97726440429699</v>
      </c>
      <c r="G35">
        <v>312.28448486328102</v>
      </c>
      <c r="I35" s="19">
        <f t="shared" si="0"/>
        <v>415.38522338867199</v>
      </c>
      <c r="J35" s="19">
        <f t="shared" si="0"/>
        <v>179.05206298828199</v>
      </c>
      <c r="K35" s="19">
        <f t="shared" si="1"/>
        <v>290.04877929687461</v>
      </c>
      <c r="L35" s="20">
        <f t="shared" si="2"/>
        <v>1.6199130825756349</v>
      </c>
      <c r="M35" s="20">
        <f t="shared" si="5"/>
        <v>1.691709369639145</v>
      </c>
      <c r="P35" s="18">
        <f t="shared" si="4"/>
        <v>0.25373586681154109</v>
      </c>
    </row>
    <row r="36" spans="1:16" x14ac:dyDescent="0.15">
      <c r="A36" s="18">
        <v>17.5</v>
      </c>
      <c r="B36" s="18">
        <v>34</v>
      </c>
      <c r="D36">
        <v>746.37951660156295</v>
      </c>
      <c r="E36">
        <v>499.56457519531301</v>
      </c>
      <c r="F36">
        <v>312.275390625</v>
      </c>
      <c r="G36">
        <v>311.85372924804699</v>
      </c>
      <c r="I36" s="19">
        <f t="shared" si="0"/>
        <v>434.10412597656295</v>
      </c>
      <c r="J36" s="19">
        <f t="shared" si="0"/>
        <v>187.71084594726602</v>
      </c>
      <c r="K36" s="19">
        <f t="shared" si="1"/>
        <v>302.70653381347677</v>
      </c>
      <c r="L36" s="20">
        <f t="shared" si="2"/>
        <v>1.6126214353032999</v>
      </c>
      <c r="M36" s="20">
        <f t="shared" si="5"/>
        <v>1.6865293778686778</v>
      </c>
      <c r="P36" s="18">
        <f t="shared" si="4"/>
        <v>-5.3239749726802468E-2</v>
      </c>
    </row>
    <row r="37" spans="1:16" x14ac:dyDescent="0.15">
      <c r="A37" s="18">
        <v>18</v>
      </c>
      <c r="B37" s="18">
        <v>35</v>
      </c>
      <c r="D37">
        <v>725.16180419921898</v>
      </c>
      <c r="E37">
        <v>491.9267578125</v>
      </c>
      <c r="F37">
        <v>313.04016113281301</v>
      </c>
      <c r="G37">
        <v>312.48056030273398</v>
      </c>
      <c r="I37" s="19">
        <f t="shared" si="0"/>
        <v>412.12164306640597</v>
      </c>
      <c r="J37" s="19">
        <f t="shared" si="0"/>
        <v>179.44619750976602</v>
      </c>
      <c r="K37" s="19">
        <f t="shared" si="1"/>
        <v>286.50930480956976</v>
      </c>
      <c r="L37" s="20">
        <f t="shared" si="2"/>
        <v>1.5966306825419192</v>
      </c>
      <c r="M37" s="20">
        <f t="shared" si="5"/>
        <v>1.6726502806091652</v>
      </c>
      <c r="P37" s="18">
        <f t="shared" si="4"/>
        <v>-0.8757399827436424</v>
      </c>
    </row>
    <row r="38" spans="1:16" x14ac:dyDescent="0.15">
      <c r="A38" s="18">
        <v>18.5</v>
      </c>
      <c r="B38" s="18">
        <v>36</v>
      </c>
      <c r="D38">
        <v>740</v>
      </c>
      <c r="E38">
        <v>498.10452270507801</v>
      </c>
      <c r="F38">
        <v>311.91940307617199</v>
      </c>
      <c r="G38">
        <v>311.46487426757801</v>
      </c>
      <c r="I38" s="19">
        <f t="shared" si="0"/>
        <v>428.08059692382801</v>
      </c>
      <c r="J38" s="19">
        <f t="shared" si="0"/>
        <v>186.6396484375</v>
      </c>
      <c r="K38" s="19">
        <f t="shared" si="1"/>
        <v>297.43284301757802</v>
      </c>
      <c r="L38" s="20">
        <f t="shared" si="2"/>
        <v>1.5936208919573662</v>
      </c>
      <c r="M38" s="20">
        <f t="shared" si="5"/>
        <v>1.6717521455264801</v>
      </c>
      <c r="P38" s="18">
        <f t="shared" si="4"/>
        <v>-0.92896508095979513</v>
      </c>
    </row>
    <row r="39" spans="1:16" x14ac:dyDescent="0.15">
      <c r="A39" s="18">
        <v>19</v>
      </c>
      <c r="B39" s="18">
        <v>37</v>
      </c>
      <c r="D39">
        <v>730.725341796875</v>
      </c>
      <c r="E39">
        <v>492.857177734375</v>
      </c>
      <c r="F39">
        <v>313.36709594726602</v>
      </c>
      <c r="G39">
        <v>312.70819091796898</v>
      </c>
      <c r="I39" s="19">
        <f t="shared" si="0"/>
        <v>417.35824584960898</v>
      </c>
      <c r="J39" s="19">
        <f t="shared" si="0"/>
        <v>180.14898681640602</v>
      </c>
      <c r="K39" s="19">
        <f t="shared" si="1"/>
        <v>291.25395507812476</v>
      </c>
      <c r="L39" s="20">
        <f t="shared" si="2"/>
        <v>1.6167393457224846</v>
      </c>
      <c r="M39" s="20">
        <f t="shared" si="5"/>
        <v>1.6969822547934663</v>
      </c>
      <c r="P39" s="18">
        <f t="shared" si="4"/>
        <v>0.56621651213073287</v>
      </c>
    </row>
    <row r="40" spans="1:16" x14ac:dyDescent="0.15">
      <c r="A40" s="18">
        <v>19.5</v>
      </c>
      <c r="B40" s="18">
        <v>38</v>
      </c>
      <c r="D40">
        <v>728.0888671875</v>
      </c>
      <c r="E40">
        <v>493.348876953125</v>
      </c>
      <c r="F40">
        <v>311.83627319335898</v>
      </c>
      <c r="G40">
        <v>311.31329345703102</v>
      </c>
      <c r="I40" s="19">
        <f t="shared" si="0"/>
        <v>416.25259399414102</v>
      </c>
      <c r="J40" s="19">
        <f t="shared" si="0"/>
        <v>182.03558349609398</v>
      </c>
      <c r="K40" s="19">
        <f t="shared" si="1"/>
        <v>288.82768554687527</v>
      </c>
      <c r="L40" s="20">
        <f t="shared" si="2"/>
        <v>1.5866550923713922</v>
      </c>
      <c r="M40" s="20">
        <f t="shared" si="5"/>
        <v>1.6690096569442421</v>
      </c>
      <c r="P40" s="18">
        <f t="shared" si="4"/>
        <v>-1.0914898803584561</v>
      </c>
    </row>
    <row r="41" spans="1:16" x14ac:dyDescent="0.15">
      <c r="A41" s="18">
        <v>20</v>
      </c>
      <c r="B41" s="18">
        <v>39</v>
      </c>
      <c r="D41">
        <v>731.93505859375</v>
      </c>
      <c r="E41">
        <v>493.82989501953102</v>
      </c>
      <c r="F41">
        <v>313.66345214843801</v>
      </c>
      <c r="G41">
        <v>312.98434448242199</v>
      </c>
      <c r="I41" s="19">
        <f t="shared" si="0"/>
        <v>418.27160644531199</v>
      </c>
      <c r="J41" s="19">
        <f t="shared" si="0"/>
        <v>180.84555053710903</v>
      </c>
      <c r="K41" s="19">
        <f t="shared" si="1"/>
        <v>291.67972106933564</v>
      </c>
      <c r="L41" s="20">
        <f t="shared" si="2"/>
        <v>1.6128664498686891</v>
      </c>
      <c r="M41" s="20">
        <f t="shared" si="5"/>
        <v>1.6973326699434068</v>
      </c>
      <c r="P41" s="18">
        <f t="shared" si="4"/>
        <v>0.58698274332643607</v>
      </c>
    </row>
    <row r="42" spans="1:16" x14ac:dyDescent="0.15">
      <c r="A42" s="18">
        <v>20.5</v>
      </c>
      <c r="B42" s="18">
        <v>40</v>
      </c>
      <c r="D42">
        <v>737.39849853515602</v>
      </c>
      <c r="E42">
        <v>497.05526733398398</v>
      </c>
      <c r="F42">
        <v>312.88882446289102</v>
      </c>
      <c r="G42">
        <v>312.34460449218801</v>
      </c>
      <c r="I42" s="19">
        <f t="shared" si="0"/>
        <v>424.509674072265</v>
      </c>
      <c r="J42" s="19">
        <f t="shared" si="0"/>
        <v>184.71066284179597</v>
      </c>
      <c r="K42" s="19">
        <f t="shared" si="1"/>
        <v>295.21221008300779</v>
      </c>
      <c r="L42" s="20">
        <f t="shared" si="2"/>
        <v>1.5982413009684016</v>
      </c>
      <c r="M42" s="20">
        <f t="shared" si="5"/>
        <v>1.6848191765449871</v>
      </c>
      <c r="P42" s="18">
        <f t="shared" si="4"/>
        <v>-0.1545893520056692</v>
      </c>
    </row>
    <row r="43" spans="1:16" x14ac:dyDescent="0.15">
      <c r="A43" s="18">
        <v>21</v>
      </c>
      <c r="B43" s="18">
        <v>41</v>
      </c>
      <c r="D43">
        <v>742.614501953125</v>
      </c>
      <c r="E43">
        <v>499.1474609375</v>
      </c>
      <c r="F43">
        <v>312.92294311523398</v>
      </c>
      <c r="G43">
        <v>312.5068359375</v>
      </c>
      <c r="I43" s="19">
        <f t="shared" si="0"/>
        <v>429.69155883789102</v>
      </c>
      <c r="J43" s="19">
        <f t="shared" si="0"/>
        <v>186.640625</v>
      </c>
      <c r="K43" s="19">
        <f t="shared" si="1"/>
        <v>299.04312133789102</v>
      </c>
      <c r="L43" s="20">
        <f t="shared" si="2"/>
        <v>1.6022402482733382</v>
      </c>
      <c r="M43" s="20">
        <f t="shared" si="5"/>
        <v>1.6909297793517919</v>
      </c>
      <c r="P43" s="18">
        <f t="shared" si="4"/>
        <v>0.20753594609507717</v>
      </c>
    </row>
    <row r="44" spans="1:16" x14ac:dyDescent="0.15">
      <c r="A44" s="18">
        <v>21.5</v>
      </c>
      <c r="B44" s="18">
        <v>42</v>
      </c>
      <c r="D44">
        <v>742.9130859375</v>
      </c>
      <c r="E44">
        <v>499.07058715820301</v>
      </c>
      <c r="F44">
        <v>313.43734741210898</v>
      </c>
      <c r="G44">
        <v>313.14099121093801</v>
      </c>
      <c r="I44" s="19">
        <f t="shared" si="0"/>
        <v>429.47573852539102</v>
      </c>
      <c r="J44" s="19">
        <f t="shared" si="0"/>
        <v>185.929595947265</v>
      </c>
      <c r="K44" s="19">
        <f t="shared" si="1"/>
        <v>299.32502136230551</v>
      </c>
      <c r="L44" s="20">
        <f t="shared" si="2"/>
        <v>1.6098836757930821</v>
      </c>
      <c r="M44" s="20">
        <f t="shared" si="5"/>
        <v>1.7006848623734037</v>
      </c>
      <c r="P44" s="18">
        <f t="shared" si="4"/>
        <v>0.78563968788383098</v>
      </c>
    </row>
    <row r="45" spans="1:16" x14ac:dyDescent="0.15">
      <c r="A45" s="18">
        <v>22</v>
      </c>
      <c r="B45" s="18">
        <v>43</v>
      </c>
      <c r="D45">
        <v>741.10949707031295</v>
      </c>
      <c r="E45">
        <v>498.83355712890602</v>
      </c>
      <c r="F45">
        <v>312.11395263671898</v>
      </c>
      <c r="G45">
        <v>311.90728759765602</v>
      </c>
      <c r="I45" s="19">
        <f t="shared" si="0"/>
        <v>428.99554443359398</v>
      </c>
      <c r="J45" s="19">
        <f t="shared" si="0"/>
        <v>186.92626953125</v>
      </c>
      <c r="K45" s="19">
        <f t="shared" si="1"/>
        <v>298.14715576171898</v>
      </c>
      <c r="L45" s="20">
        <f t="shared" si="2"/>
        <v>1.5949986939201997</v>
      </c>
      <c r="M45" s="20">
        <f t="shared" si="5"/>
        <v>1.6879115360023891</v>
      </c>
      <c r="P45" s="18">
        <f t="shared" si="4"/>
        <v>2.8669423887816847E-2</v>
      </c>
    </row>
    <row r="46" spans="1:16" ht="15" x14ac:dyDescent="0.2">
      <c r="A46" s="18">
        <v>22.5</v>
      </c>
      <c r="B46" s="18">
        <v>44</v>
      </c>
      <c r="C46" s="24" t="s">
        <v>29</v>
      </c>
      <c r="D46">
        <v>737.10284423828102</v>
      </c>
      <c r="E46">
        <v>495.68441772460898</v>
      </c>
      <c r="F46">
        <v>313.57275390625</v>
      </c>
      <c r="G46">
        <v>313.398193359375</v>
      </c>
      <c r="I46" s="19">
        <f t="shared" si="0"/>
        <v>423.53009033203102</v>
      </c>
      <c r="J46" s="19">
        <f t="shared" si="0"/>
        <v>182.28622436523398</v>
      </c>
      <c r="K46" s="19">
        <f t="shared" si="1"/>
        <v>295.92973327636724</v>
      </c>
      <c r="L46" s="20">
        <f t="shared" si="2"/>
        <v>1.623434432891834</v>
      </c>
      <c r="M46" s="20">
        <f t="shared" si="5"/>
        <v>1.7184589304758915</v>
      </c>
      <c r="P46" s="18">
        <f t="shared" si="4"/>
        <v>1.8389628891412859</v>
      </c>
    </row>
    <row r="47" spans="1:16" x14ac:dyDescent="0.15">
      <c r="A47" s="18">
        <v>23</v>
      </c>
      <c r="B47" s="18">
        <v>45</v>
      </c>
      <c r="D47">
        <v>721.8671875</v>
      </c>
      <c r="E47">
        <v>489.08023071289102</v>
      </c>
      <c r="F47">
        <v>312.825927734375</v>
      </c>
      <c r="G47">
        <v>312.48028564453102</v>
      </c>
      <c r="I47" s="19">
        <f t="shared" si="0"/>
        <v>409.041259765625</v>
      </c>
      <c r="J47" s="19">
        <f t="shared" si="0"/>
        <v>176.59994506836</v>
      </c>
      <c r="K47" s="19">
        <f t="shared" si="1"/>
        <v>285.42129821777303</v>
      </c>
      <c r="L47" s="20">
        <f t="shared" si="2"/>
        <v>1.6162026443852484</v>
      </c>
      <c r="M47" s="20">
        <f t="shared" si="5"/>
        <v>1.7133387974711738</v>
      </c>
      <c r="P47" s="18">
        <f t="shared" si="4"/>
        <v>1.5355346105786352</v>
      </c>
    </row>
    <row r="48" spans="1:16" x14ac:dyDescent="0.15">
      <c r="A48" s="18">
        <v>23.5</v>
      </c>
      <c r="B48" s="18">
        <v>46</v>
      </c>
      <c r="D48">
        <v>747.55993652343795</v>
      </c>
      <c r="E48">
        <v>501.319580078125</v>
      </c>
      <c r="F48">
        <v>312.62481689453102</v>
      </c>
      <c r="G48">
        <v>312.15539550781301</v>
      </c>
      <c r="I48" s="19">
        <f t="shared" si="0"/>
        <v>434.93511962890693</v>
      </c>
      <c r="J48" s="19">
        <f t="shared" si="0"/>
        <v>189.16418457031199</v>
      </c>
      <c r="K48" s="19">
        <f t="shared" si="1"/>
        <v>302.52019042968857</v>
      </c>
      <c r="L48" s="20">
        <f t="shared" si="2"/>
        <v>1.5992466603382964</v>
      </c>
      <c r="M48" s="20">
        <f t="shared" si="5"/>
        <v>1.6984944689260897</v>
      </c>
      <c r="P48" s="18">
        <f t="shared" si="4"/>
        <v>0.65583303784544322</v>
      </c>
    </row>
    <row r="49" spans="1:22" x14ac:dyDescent="0.15">
      <c r="A49" s="18">
        <v>24</v>
      </c>
      <c r="B49" s="18">
        <v>47</v>
      </c>
      <c r="D49">
        <v>716.50164794921898</v>
      </c>
      <c r="E49">
        <v>489.11019897460898</v>
      </c>
      <c r="F49">
        <v>313.42269897460898</v>
      </c>
      <c r="G49">
        <v>312.99343872070301</v>
      </c>
      <c r="I49" s="19">
        <f t="shared" si="0"/>
        <v>403.07894897461</v>
      </c>
      <c r="J49" s="19">
        <f t="shared" si="0"/>
        <v>176.11676025390597</v>
      </c>
      <c r="K49" s="19">
        <f t="shared" si="1"/>
        <v>279.79721679687583</v>
      </c>
      <c r="L49" s="20">
        <f t="shared" si="2"/>
        <v>1.5887029513459971</v>
      </c>
      <c r="M49" s="20">
        <f t="shared" si="5"/>
        <v>1.6900624154356585</v>
      </c>
      <c r="P49" s="18">
        <f t="shared" si="4"/>
        <v>0.15613440247946797</v>
      </c>
    </row>
    <row r="50" spans="1:22" x14ac:dyDescent="0.15">
      <c r="A50" s="18">
        <v>24.5</v>
      </c>
      <c r="B50" s="18">
        <v>48</v>
      </c>
      <c r="D50">
        <v>699.18377685546898</v>
      </c>
      <c r="E50">
        <v>481.42276000976602</v>
      </c>
      <c r="F50">
        <v>312.34310913085898</v>
      </c>
      <c r="G50">
        <v>312.19732666015602</v>
      </c>
      <c r="I50" s="19">
        <f t="shared" si="0"/>
        <v>386.84066772461</v>
      </c>
      <c r="J50" s="19">
        <f t="shared" si="0"/>
        <v>169.22543334961</v>
      </c>
      <c r="K50" s="19">
        <f t="shared" si="1"/>
        <v>268.38286437988302</v>
      </c>
      <c r="L50" s="20">
        <f t="shared" si="2"/>
        <v>1.5859487493550657</v>
      </c>
      <c r="M50" s="20">
        <f t="shared" si="5"/>
        <v>1.6894198689465949</v>
      </c>
      <c r="P50" s="18">
        <f t="shared" si="4"/>
        <v>0.11805594340557339</v>
      </c>
    </row>
    <row r="51" spans="1:22" x14ac:dyDescent="0.15">
      <c r="A51" s="18">
        <v>25</v>
      </c>
      <c r="B51" s="18">
        <v>49</v>
      </c>
      <c r="D51">
        <v>704.27960205078102</v>
      </c>
      <c r="E51">
        <v>482.371826171875</v>
      </c>
      <c r="F51">
        <v>312.63415527343801</v>
      </c>
      <c r="G51">
        <v>312.28170776367199</v>
      </c>
      <c r="I51" s="19">
        <f t="shared" si="0"/>
        <v>391.64544677734301</v>
      </c>
      <c r="J51" s="19">
        <f t="shared" si="0"/>
        <v>170.09011840820301</v>
      </c>
      <c r="K51" s="19">
        <f t="shared" si="1"/>
        <v>272.58236389160089</v>
      </c>
      <c r="L51" s="20">
        <f t="shared" si="2"/>
        <v>1.6025761310684992</v>
      </c>
      <c r="M51" s="20">
        <f t="shared" si="5"/>
        <v>1.7081589061618963</v>
      </c>
      <c r="P51" s="18">
        <f t="shared" si="4"/>
        <v>1.2285649475508338</v>
      </c>
    </row>
    <row r="52" spans="1:22" x14ac:dyDescent="0.15">
      <c r="A52" s="18">
        <v>25.5</v>
      </c>
      <c r="B52" s="18">
        <v>50</v>
      </c>
      <c r="D52">
        <v>732.83489990234398</v>
      </c>
      <c r="E52">
        <v>493.94741821289102</v>
      </c>
      <c r="F52">
        <v>313.54748535156301</v>
      </c>
      <c r="G52">
        <v>313.22714233398398</v>
      </c>
      <c r="I52" s="19">
        <f t="shared" si="0"/>
        <v>419.28741455078097</v>
      </c>
      <c r="J52" s="19">
        <f t="shared" si="0"/>
        <v>180.72027587890705</v>
      </c>
      <c r="K52" s="19">
        <f t="shared" si="1"/>
        <v>292.78322143554601</v>
      </c>
      <c r="L52" s="20">
        <f t="shared" si="2"/>
        <v>1.6200906069428953</v>
      </c>
      <c r="M52" s="20">
        <f t="shared" si="5"/>
        <v>1.7277850375381605</v>
      </c>
      <c r="P52" s="18">
        <f t="shared" si="4"/>
        <v>2.3916447450594567</v>
      </c>
      <c r="R52" s="29"/>
      <c r="S52" s="29"/>
      <c r="T52" s="29"/>
    </row>
    <row r="53" spans="1:22" x14ac:dyDescent="0.15">
      <c r="A53" s="18">
        <v>26</v>
      </c>
      <c r="B53" s="18">
        <v>51</v>
      </c>
      <c r="D53">
        <v>733.73400878906295</v>
      </c>
      <c r="E53">
        <v>492.91046142578102</v>
      </c>
      <c r="F53">
        <v>312.73141479492199</v>
      </c>
      <c r="G53">
        <v>312.30142211914102</v>
      </c>
      <c r="I53" s="19">
        <f t="shared" si="0"/>
        <v>421.00259399414097</v>
      </c>
      <c r="J53" s="19">
        <f t="shared" si="0"/>
        <v>180.60903930664</v>
      </c>
      <c r="K53" s="19">
        <f t="shared" si="1"/>
        <v>294.57626647949297</v>
      </c>
      <c r="L53" s="20">
        <f t="shared" si="2"/>
        <v>1.6310161861796859</v>
      </c>
      <c r="M53" s="20">
        <f t="shared" si="5"/>
        <v>1.740822272276819</v>
      </c>
      <c r="P53" s="18">
        <f t="shared" si="4"/>
        <v>3.1642546929501436</v>
      </c>
      <c r="R53" s="29"/>
      <c r="S53" s="34"/>
      <c r="T53" s="29"/>
      <c r="U53" s="22"/>
    </row>
    <row r="54" spans="1:22" x14ac:dyDescent="0.15">
      <c r="A54" s="18">
        <v>26.5</v>
      </c>
      <c r="B54" s="18">
        <v>52</v>
      </c>
      <c r="D54">
        <v>721.77294921875</v>
      </c>
      <c r="E54">
        <v>489.29495239257801</v>
      </c>
      <c r="F54">
        <v>312.68798828125</v>
      </c>
      <c r="G54">
        <v>312.26174926757801</v>
      </c>
      <c r="I54" s="19">
        <f t="shared" si="0"/>
        <v>409.0849609375</v>
      </c>
      <c r="J54" s="19">
        <f t="shared" si="0"/>
        <v>177.033203125</v>
      </c>
      <c r="K54" s="19">
        <f t="shared" si="1"/>
        <v>285.16171874999998</v>
      </c>
      <c r="L54" s="20">
        <f t="shared" si="2"/>
        <v>1.6107809931487957</v>
      </c>
      <c r="M54" s="20">
        <f t="shared" si="5"/>
        <v>1.7226987347477967</v>
      </c>
      <c r="P54" s="18">
        <f t="shared" si="4"/>
        <v>2.0902213057647208</v>
      </c>
      <c r="R54" s="29"/>
      <c r="S54" s="34"/>
      <c r="T54" s="29"/>
    </row>
    <row r="55" spans="1:22" x14ac:dyDescent="0.15">
      <c r="A55" s="18">
        <v>27</v>
      </c>
      <c r="B55" s="18">
        <v>53</v>
      </c>
      <c r="D55">
        <v>722.43505859375</v>
      </c>
      <c r="E55">
        <v>488.81124877929699</v>
      </c>
      <c r="F55">
        <v>313.74404907226602</v>
      </c>
      <c r="G55">
        <v>313.224853515625</v>
      </c>
      <c r="I55" s="19">
        <f t="shared" si="0"/>
        <v>408.69100952148398</v>
      </c>
      <c r="J55" s="19">
        <f t="shared" si="0"/>
        <v>175.58639526367199</v>
      </c>
      <c r="K55" s="19">
        <f t="shared" si="1"/>
        <v>285.78053283691361</v>
      </c>
      <c r="L55" s="20">
        <f t="shared" si="2"/>
        <v>1.6275778792984896</v>
      </c>
      <c r="M55" s="20">
        <f t="shared" si="5"/>
        <v>1.7416072763993586</v>
      </c>
      <c r="P55" s="18">
        <f t="shared" si="4"/>
        <v>3.2107754472640115</v>
      </c>
      <c r="R55" s="35"/>
      <c r="S55" s="34"/>
      <c r="T55" s="29"/>
    </row>
    <row r="56" spans="1:22" x14ac:dyDescent="0.15">
      <c r="A56" s="18">
        <v>27.5</v>
      </c>
      <c r="B56" s="18">
        <v>54</v>
      </c>
      <c r="D56">
        <v>700.68310546875</v>
      </c>
      <c r="E56">
        <v>481.14080810546898</v>
      </c>
      <c r="F56">
        <v>313.47952270507801</v>
      </c>
      <c r="G56">
        <v>312.96286010742199</v>
      </c>
      <c r="I56" s="19">
        <f t="shared" si="0"/>
        <v>387.20358276367199</v>
      </c>
      <c r="J56" s="19">
        <f t="shared" si="0"/>
        <v>168.17794799804699</v>
      </c>
      <c r="K56" s="19">
        <f t="shared" si="1"/>
        <v>269.47901916503912</v>
      </c>
      <c r="L56" s="20">
        <f t="shared" si="2"/>
        <v>1.6023445545201236</v>
      </c>
      <c r="M56" s="20">
        <f t="shared" si="5"/>
        <v>1.7184856071228605</v>
      </c>
      <c r="P56" s="18">
        <f t="shared" si="4"/>
        <v>1.8405437951568449</v>
      </c>
      <c r="R56" s="35"/>
      <c r="S56" s="34"/>
      <c r="T56" s="29"/>
    </row>
    <row r="57" spans="1:22" x14ac:dyDescent="0.15">
      <c r="A57" s="18">
        <v>28</v>
      </c>
      <c r="B57" s="18">
        <v>55</v>
      </c>
      <c r="D57">
        <v>697.8076171875</v>
      </c>
      <c r="E57">
        <v>481.54095458984398</v>
      </c>
      <c r="F57">
        <v>313.32186889648398</v>
      </c>
      <c r="G57">
        <v>312.85446166992199</v>
      </c>
      <c r="I57" s="19">
        <f t="shared" si="0"/>
        <v>384.48574829101602</v>
      </c>
      <c r="J57" s="19">
        <f t="shared" si="0"/>
        <v>168.68649291992199</v>
      </c>
      <c r="K57" s="19">
        <f t="shared" si="1"/>
        <v>266.40520324707063</v>
      </c>
      <c r="L57" s="20">
        <f t="shared" si="2"/>
        <v>1.5792918486575993</v>
      </c>
      <c r="M57" s="20">
        <f t="shared" si="5"/>
        <v>1.6975445567622041</v>
      </c>
      <c r="P57" s="18">
        <f t="shared" si="4"/>
        <v>0.59953953679616157</v>
      </c>
      <c r="R57" s="29"/>
      <c r="S57" s="34"/>
      <c r="T57" s="29"/>
    </row>
    <row r="58" spans="1:22" x14ac:dyDescent="0.15">
      <c r="A58" s="18">
        <v>28.5</v>
      </c>
      <c r="B58" s="18">
        <v>56</v>
      </c>
      <c r="D58">
        <v>690.45672607421898</v>
      </c>
      <c r="E58">
        <v>478.89080810546898</v>
      </c>
      <c r="F58">
        <v>312.61648559570301</v>
      </c>
      <c r="G58">
        <v>312.17861938476602</v>
      </c>
      <c r="I58" s="19">
        <f t="shared" si="0"/>
        <v>377.84024047851597</v>
      </c>
      <c r="J58" s="19">
        <f t="shared" si="0"/>
        <v>166.71218872070295</v>
      </c>
      <c r="K58" s="19">
        <f t="shared" si="1"/>
        <v>261.14170837402389</v>
      </c>
      <c r="L58" s="20">
        <f t="shared" si="2"/>
        <v>1.5664224096506887</v>
      </c>
      <c r="M58" s="20">
        <f t="shared" si="5"/>
        <v>1.6867867732571615</v>
      </c>
      <c r="P58" s="18">
        <f t="shared" si="4"/>
        <v>-3.7986036675675426E-2</v>
      </c>
      <c r="R58" s="29"/>
      <c r="S58" s="34"/>
      <c r="T58" s="29"/>
    </row>
    <row r="59" spans="1:22" x14ac:dyDescent="0.15">
      <c r="A59" s="18">
        <v>29</v>
      </c>
      <c r="B59" s="18">
        <v>57</v>
      </c>
      <c r="D59">
        <v>684.06256103515602</v>
      </c>
      <c r="E59">
        <v>476.8388671875</v>
      </c>
      <c r="F59">
        <v>313.77059936523398</v>
      </c>
      <c r="G59">
        <v>313.37292480468801</v>
      </c>
      <c r="I59" s="19">
        <f t="shared" si="0"/>
        <v>370.29196166992205</v>
      </c>
      <c r="J59" s="19">
        <f t="shared" si="0"/>
        <v>163.46594238281199</v>
      </c>
      <c r="K59" s="19">
        <f t="shared" si="1"/>
        <v>255.86580200195368</v>
      </c>
      <c r="L59" s="20">
        <f t="shared" si="2"/>
        <v>1.5652545005537331</v>
      </c>
      <c r="M59" s="20">
        <f t="shared" si="5"/>
        <v>1.6877305196620738</v>
      </c>
      <c r="P59" s="18">
        <f t="shared" si="4"/>
        <v>1.7942070422003183E-2</v>
      </c>
      <c r="R59" s="36"/>
      <c r="S59" s="34"/>
      <c r="T59" s="29"/>
    </row>
    <row r="60" spans="1:22" x14ac:dyDescent="0.15">
      <c r="A60" s="18">
        <v>29.5</v>
      </c>
      <c r="B60" s="18">
        <v>58</v>
      </c>
      <c r="D60">
        <v>682.363525390625</v>
      </c>
      <c r="E60">
        <v>476.91079711914102</v>
      </c>
      <c r="F60">
        <v>314.27209472656301</v>
      </c>
      <c r="G60">
        <v>313.79205322265602</v>
      </c>
      <c r="I60" s="19">
        <f t="shared" si="0"/>
        <v>368.09143066406199</v>
      </c>
      <c r="J60" s="19">
        <f t="shared" si="0"/>
        <v>163.118743896485</v>
      </c>
      <c r="K60" s="19">
        <f t="shared" si="1"/>
        <v>253.9083099365225</v>
      </c>
      <c r="L60" s="20">
        <f t="shared" si="2"/>
        <v>1.5565857354667498</v>
      </c>
      <c r="M60" s="20">
        <f t="shared" si="5"/>
        <v>1.6811734100769584</v>
      </c>
      <c r="P60" s="18">
        <f t="shared" si="4"/>
        <v>-0.37064402136994318</v>
      </c>
      <c r="R60" s="35"/>
      <c r="S60" s="34"/>
      <c r="T60" s="29"/>
    </row>
    <row r="61" spans="1:22" x14ac:dyDescent="0.15">
      <c r="A61" s="18">
        <v>30</v>
      </c>
      <c r="B61" s="18">
        <v>59</v>
      </c>
      <c r="D61">
        <v>682.73303222656295</v>
      </c>
      <c r="E61">
        <v>477.66345214843801</v>
      </c>
      <c r="F61">
        <v>312.85699462890602</v>
      </c>
      <c r="G61">
        <v>312.47042846679699</v>
      </c>
      <c r="I61" s="19">
        <f t="shared" si="0"/>
        <v>369.87603759765693</v>
      </c>
      <c r="J61" s="19">
        <f t="shared" si="0"/>
        <v>165.19302368164102</v>
      </c>
      <c r="K61" s="19">
        <f t="shared" si="1"/>
        <v>254.24092102050821</v>
      </c>
      <c r="L61" s="20">
        <f t="shared" si="2"/>
        <v>1.5390536195431579</v>
      </c>
      <c r="M61" s="20">
        <f t="shared" si="5"/>
        <v>1.6657529496552343</v>
      </c>
      <c r="P61" s="18">
        <f t="shared" si="4"/>
        <v>-1.2844882039519143</v>
      </c>
      <c r="R61" s="35"/>
      <c r="S61" s="34"/>
      <c r="T61" s="29"/>
    </row>
    <row r="62" spans="1:22" x14ac:dyDescent="0.15">
      <c r="A62" s="18">
        <v>30.5</v>
      </c>
      <c r="B62" s="18">
        <v>60</v>
      </c>
      <c r="D62">
        <v>683.94909667968795</v>
      </c>
      <c r="E62">
        <v>479.00433349609398</v>
      </c>
      <c r="F62">
        <v>312.992919921875</v>
      </c>
      <c r="G62">
        <v>312.91610717773398</v>
      </c>
      <c r="I62" s="19">
        <f t="shared" si="0"/>
        <v>370.95617675781295</v>
      </c>
      <c r="J62" s="19">
        <f t="shared" si="0"/>
        <v>166.08822631836</v>
      </c>
      <c r="K62" s="19">
        <f t="shared" si="1"/>
        <v>254.69441833496097</v>
      </c>
      <c r="L62" s="20">
        <f t="shared" si="2"/>
        <v>1.5334887004377993</v>
      </c>
      <c r="M62" s="20">
        <f t="shared" si="5"/>
        <v>1.6622996860517438</v>
      </c>
      <c r="P62" s="18">
        <f t="shared" si="4"/>
        <v>-1.4891348077930104</v>
      </c>
      <c r="R62" s="29"/>
      <c r="S62" s="29"/>
      <c r="T62" s="29"/>
      <c r="U62" s="16" t="s">
        <v>17</v>
      </c>
    </row>
    <row r="63" spans="1:22" x14ac:dyDescent="0.15">
      <c r="A63" s="18">
        <v>31</v>
      </c>
      <c r="B63" s="18">
        <v>61</v>
      </c>
      <c r="D63">
        <v>682.19274902343795</v>
      </c>
      <c r="E63">
        <v>477.59921264648398</v>
      </c>
      <c r="F63">
        <v>313.82540893554699</v>
      </c>
      <c r="G63">
        <v>313.50885009765602</v>
      </c>
      <c r="I63" s="19">
        <f t="shared" si="0"/>
        <v>368.36734008789097</v>
      </c>
      <c r="J63" s="19">
        <f t="shared" si="0"/>
        <v>164.09036254882795</v>
      </c>
      <c r="K63" s="19">
        <f t="shared" si="1"/>
        <v>253.5040863037114</v>
      </c>
      <c r="L63" s="20">
        <f t="shared" si="2"/>
        <v>1.5449053946009585</v>
      </c>
      <c r="M63" s="20">
        <f t="shared" si="5"/>
        <v>1.675828035716771</v>
      </c>
      <c r="P63" s="18">
        <f t="shared" si="4"/>
        <v>-0.68742050723274217</v>
      </c>
      <c r="R63" s="29"/>
      <c r="S63" s="29"/>
      <c r="T63" s="29"/>
    </row>
    <row r="64" spans="1:22" x14ac:dyDescent="0.15">
      <c r="A64" s="18">
        <v>31.5</v>
      </c>
      <c r="B64" s="18">
        <v>62</v>
      </c>
      <c r="D64">
        <v>684.60284423828102</v>
      </c>
      <c r="E64">
        <v>478.03527832031301</v>
      </c>
      <c r="F64">
        <v>313.413330078125</v>
      </c>
      <c r="G64">
        <v>312.76376342773398</v>
      </c>
      <c r="I64" s="19">
        <f t="shared" si="0"/>
        <v>371.18951416015602</v>
      </c>
      <c r="J64" s="19">
        <f t="shared" si="0"/>
        <v>165.27151489257903</v>
      </c>
      <c r="K64" s="19">
        <f t="shared" si="1"/>
        <v>255.4994537353507</v>
      </c>
      <c r="L64" s="20">
        <f t="shared" si="2"/>
        <v>1.545937628159437</v>
      </c>
      <c r="M64" s="20">
        <f t="shared" si="5"/>
        <v>1.6789719247771173</v>
      </c>
      <c r="P64" s="18">
        <f t="shared" si="4"/>
        <v>-0.50110799451210086</v>
      </c>
      <c r="R64" s="29"/>
      <c r="S64" s="29"/>
      <c r="T64" s="29"/>
      <c r="U64" s="18">
        <v>12.5</v>
      </c>
      <c r="V64" s="20">
        <f t="shared" ref="V64:V83" si="6">L26</f>
        <v>1.6346317225379579</v>
      </c>
    </row>
    <row r="65" spans="1:22" x14ac:dyDescent="0.15">
      <c r="A65" s="18">
        <v>32</v>
      </c>
      <c r="B65" s="18">
        <v>63</v>
      </c>
      <c r="D65">
        <v>685.46771240234398</v>
      </c>
      <c r="E65">
        <v>480.29861450195301</v>
      </c>
      <c r="F65">
        <v>313.40097045898398</v>
      </c>
      <c r="G65">
        <v>313.13946533203102</v>
      </c>
      <c r="I65" s="19">
        <f t="shared" si="0"/>
        <v>372.06674194336</v>
      </c>
      <c r="J65" s="19">
        <f t="shared" si="0"/>
        <v>167.15914916992199</v>
      </c>
      <c r="K65" s="19">
        <f t="shared" si="1"/>
        <v>255.0553375244146</v>
      </c>
      <c r="L65" s="20">
        <f t="shared" si="2"/>
        <v>1.5258233772483709</v>
      </c>
      <c r="M65" s="20">
        <f t="shared" si="5"/>
        <v>1.6609693293679193</v>
      </c>
      <c r="P65" s="18">
        <f t="shared" si="4"/>
        <v>-1.5679741344423872</v>
      </c>
      <c r="R65" s="29"/>
      <c r="S65" s="29"/>
      <c r="T65" s="29"/>
      <c r="U65" s="18">
        <v>13</v>
      </c>
      <c r="V65" s="20">
        <f t="shared" si="6"/>
        <v>1.6389208313681669</v>
      </c>
    </row>
    <row r="66" spans="1:22" x14ac:dyDescent="0.15">
      <c r="A66" s="18">
        <v>32.5</v>
      </c>
      <c r="B66" s="18">
        <v>64</v>
      </c>
      <c r="D66">
        <v>678.267333984375</v>
      </c>
      <c r="E66">
        <v>476.047607421875</v>
      </c>
      <c r="F66">
        <v>313.36331176757801</v>
      </c>
      <c r="G66">
        <v>313.23623657226602</v>
      </c>
      <c r="I66" s="19">
        <f t="shared" ref="I66:J129" si="7">D66-F66</f>
        <v>364.90402221679699</v>
      </c>
      <c r="J66" s="19">
        <f t="shared" si="7"/>
        <v>162.81137084960898</v>
      </c>
      <c r="K66" s="19">
        <f t="shared" ref="K66:K129" si="8">I66-0.7*J66</f>
        <v>250.93606262207072</v>
      </c>
      <c r="L66" s="20">
        <f t="shared" ref="L66:L129" si="9">K66/J66</f>
        <v>1.5412686553315966</v>
      </c>
      <c r="M66" s="20">
        <f t="shared" si="5"/>
        <v>1.6785262629530129</v>
      </c>
      <c r="P66" s="18">
        <f t="shared" si="4"/>
        <v>-0.52751871469935041</v>
      </c>
      <c r="R66" s="29"/>
      <c r="S66" s="29"/>
      <c r="T66" s="29"/>
      <c r="U66" s="18">
        <v>13.5</v>
      </c>
      <c r="V66" s="20">
        <f t="shared" si="6"/>
        <v>1.619239999018562</v>
      </c>
    </row>
    <row r="67" spans="1:22" x14ac:dyDescent="0.15">
      <c r="A67" s="18">
        <v>33</v>
      </c>
      <c r="B67" s="18">
        <v>65</v>
      </c>
      <c r="D67">
        <v>686.78161621093795</v>
      </c>
      <c r="E67">
        <v>480.06292724609398</v>
      </c>
      <c r="F67">
        <v>312.31481933593801</v>
      </c>
      <c r="G67">
        <v>312.04067993164102</v>
      </c>
      <c r="I67" s="19">
        <f t="shared" si="7"/>
        <v>374.46679687499994</v>
      </c>
      <c r="J67" s="19">
        <f t="shared" si="7"/>
        <v>168.02224731445295</v>
      </c>
      <c r="K67" s="19">
        <f t="shared" si="8"/>
        <v>256.85122375488288</v>
      </c>
      <c r="L67" s="20">
        <f t="shared" si="9"/>
        <v>1.5286738980117724</v>
      </c>
      <c r="M67" s="20">
        <f t="shared" si="5"/>
        <v>1.6680431611350566</v>
      </c>
      <c r="P67" s="18">
        <f t="shared" si="4"/>
        <v>-1.148766158015494</v>
      </c>
      <c r="R67" s="29"/>
      <c r="S67" s="29"/>
      <c r="T67" s="29"/>
      <c r="U67" s="18">
        <v>14</v>
      </c>
      <c r="V67" s="20">
        <f t="shared" si="6"/>
        <v>1.6148250629967029</v>
      </c>
    </row>
    <row r="68" spans="1:22" x14ac:dyDescent="0.15">
      <c r="A68" s="18">
        <v>33.5</v>
      </c>
      <c r="B68" s="18">
        <v>66</v>
      </c>
      <c r="D68">
        <v>689.401123046875</v>
      </c>
      <c r="E68">
        <v>482.71337890625</v>
      </c>
      <c r="F68">
        <v>313.04421997070301</v>
      </c>
      <c r="G68">
        <v>312.652099609375</v>
      </c>
      <c r="I68" s="19">
        <f t="shared" si="7"/>
        <v>376.35690307617199</v>
      </c>
      <c r="J68" s="19">
        <f t="shared" si="7"/>
        <v>170.061279296875</v>
      </c>
      <c r="K68" s="19">
        <f t="shared" si="8"/>
        <v>257.3140075683595</v>
      </c>
      <c r="L68" s="20">
        <f t="shared" si="9"/>
        <v>1.5130663995486469</v>
      </c>
      <c r="M68" s="20">
        <f t="shared" si="5"/>
        <v>1.6545473181737991</v>
      </c>
      <c r="P68" s="18">
        <f t="shared" si="4"/>
        <v>-1.9485540529223386</v>
      </c>
      <c r="R68" s="29"/>
      <c r="S68" s="29"/>
      <c r="T68" s="29"/>
      <c r="U68" s="18">
        <v>14.5</v>
      </c>
      <c r="V68" s="20">
        <f t="shared" si="6"/>
        <v>1.6369377888412808</v>
      </c>
    </row>
    <row r="69" spans="1:22" x14ac:dyDescent="0.15">
      <c r="A69" s="18">
        <v>34</v>
      </c>
      <c r="B69" s="18">
        <v>67</v>
      </c>
      <c r="D69">
        <v>696.17645263671898</v>
      </c>
      <c r="E69">
        <v>485.15512084960898</v>
      </c>
      <c r="F69">
        <v>313.86837768554699</v>
      </c>
      <c r="G69">
        <v>313.55987548828102</v>
      </c>
      <c r="I69" s="19">
        <f t="shared" si="7"/>
        <v>382.30807495117199</v>
      </c>
      <c r="J69" s="19">
        <f t="shared" si="7"/>
        <v>171.59524536132795</v>
      </c>
      <c r="K69" s="19">
        <f t="shared" si="8"/>
        <v>262.19140319824243</v>
      </c>
      <c r="L69" s="20">
        <f t="shared" si="9"/>
        <v>1.5279642664116142</v>
      </c>
      <c r="M69" s="20">
        <f t="shared" si="5"/>
        <v>1.6715568405386343</v>
      </c>
      <c r="P69" s="18">
        <f t="shared" si="4"/>
        <v>-0.94053920534331226</v>
      </c>
      <c r="U69" s="18">
        <v>15</v>
      </c>
      <c r="V69" s="20">
        <f t="shared" si="6"/>
        <v>1.6263489347904583</v>
      </c>
    </row>
    <row r="70" spans="1:22" x14ac:dyDescent="0.15">
      <c r="A70" s="18">
        <v>34.5</v>
      </c>
      <c r="B70" s="18">
        <v>68</v>
      </c>
      <c r="D70">
        <v>687.49865722656295</v>
      </c>
      <c r="E70">
        <v>482.51531982421898</v>
      </c>
      <c r="F70">
        <v>313.71499633789102</v>
      </c>
      <c r="G70">
        <v>313.40652465820301</v>
      </c>
      <c r="I70" s="19">
        <f t="shared" si="7"/>
        <v>373.78366088867193</v>
      </c>
      <c r="J70" s="19">
        <f t="shared" si="7"/>
        <v>169.10879516601597</v>
      </c>
      <c r="K70" s="19">
        <f t="shared" si="8"/>
        <v>255.40750427246076</v>
      </c>
      <c r="L70" s="20">
        <f t="shared" si="9"/>
        <v>1.5103147297674517</v>
      </c>
      <c r="M70" s="20">
        <f t="shared" si="5"/>
        <v>1.6560189593963397</v>
      </c>
      <c r="P70" s="18">
        <f t="shared" ref="P70:P133" si="10">(M70-$O$2)/$O$2*100</f>
        <v>-1.8613419507355604</v>
      </c>
      <c r="U70" s="18">
        <v>15.5</v>
      </c>
      <c r="V70" s="20">
        <f t="shared" si="6"/>
        <v>1.6404028622133624</v>
      </c>
    </row>
    <row r="71" spans="1:22" x14ac:dyDescent="0.15">
      <c r="A71" s="18">
        <v>35</v>
      </c>
      <c r="B71" s="18">
        <v>69</v>
      </c>
      <c r="D71">
        <v>693.48931884765602</v>
      </c>
      <c r="E71">
        <v>484.076904296875</v>
      </c>
      <c r="F71">
        <v>313.09371948242199</v>
      </c>
      <c r="G71">
        <v>312.68038940429699</v>
      </c>
      <c r="I71" s="19">
        <f t="shared" si="7"/>
        <v>380.39559936523403</v>
      </c>
      <c r="J71" s="19">
        <f t="shared" si="7"/>
        <v>171.39651489257801</v>
      </c>
      <c r="K71" s="19">
        <f t="shared" si="8"/>
        <v>260.41803894042943</v>
      </c>
      <c r="L71" s="20">
        <f t="shared" si="9"/>
        <v>1.5193893475818061</v>
      </c>
      <c r="M71" s="20">
        <f t="shared" si="5"/>
        <v>1.6672052327125622</v>
      </c>
      <c r="P71" s="18">
        <f t="shared" si="10"/>
        <v>-1.198423301406482</v>
      </c>
      <c r="U71" s="18">
        <v>16</v>
      </c>
      <c r="V71" s="20">
        <f t="shared" si="6"/>
        <v>1.626218645509045</v>
      </c>
    </row>
    <row r="72" spans="1:22" x14ac:dyDescent="0.15">
      <c r="A72" s="18">
        <v>35.5</v>
      </c>
      <c r="B72" s="18">
        <v>70</v>
      </c>
      <c r="D72">
        <v>695.68011474609398</v>
      </c>
      <c r="E72">
        <v>484.22103881835898</v>
      </c>
      <c r="F72">
        <v>314.22714233398398</v>
      </c>
      <c r="G72">
        <v>314.11318969726602</v>
      </c>
      <c r="I72" s="19">
        <f t="shared" si="7"/>
        <v>381.45297241211</v>
      </c>
      <c r="J72" s="19">
        <f t="shared" si="7"/>
        <v>170.10784912109295</v>
      </c>
      <c r="K72" s="19">
        <f t="shared" si="8"/>
        <v>262.37747802734492</v>
      </c>
      <c r="L72" s="20">
        <f t="shared" si="9"/>
        <v>1.5424184091621129</v>
      </c>
      <c r="M72" s="20">
        <f t="shared" si="5"/>
        <v>1.6923459497947368</v>
      </c>
      <c r="P72" s="18">
        <f t="shared" si="10"/>
        <v>0.29146075024726648</v>
      </c>
      <c r="U72" s="18">
        <v>16.5</v>
      </c>
      <c r="V72" s="20">
        <f t="shared" si="6"/>
        <v>1.6167620702110532</v>
      </c>
    </row>
    <row r="73" spans="1:22" x14ac:dyDescent="0.15">
      <c r="A73" s="18">
        <v>36</v>
      </c>
      <c r="B73" s="18">
        <v>71</v>
      </c>
      <c r="D73">
        <v>701.09783935546898</v>
      </c>
      <c r="E73">
        <v>487.43276977539102</v>
      </c>
      <c r="F73">
        <v>313.16952514648398</v>
      </c>
      <c r="G73">
        <v>312.82946777343801</v>
      </c>
      <c r="I73" s="19">
        <f t="shared" si="7"/>
        <v>387.928314208985</v>
      </c>
      <c r="J73" s="19">
        <f t="shared" si="7"/>
        <v>174.60330200195301</v>
      </c>
      <c r="K73" s="19">
        <f t="shared" si="8"/>
        <v>265.70600280761789</v>
      </c>
      <c r="L73" s="20">
        <f t="shared" si="9"/>
        <v>1.5217696329972377</v>
      </c>
      <c r="M73" s="20">
        <f t="shared" si="5"/>
        <v>1.6738088291317295</v>
      </c>
      <c r="P73" s="18">
        <f t="shared" si="10"/>
        <v>-0.80708231632969052</v>
      </c>
      <c r="U73" s="18">
        <v>17</v>
      </c>
      <c r="V73" s="20">
        <f t="shared" si="6"/>
        <v>1.6199130825756349</v>
      </c>
    </row>
    <row r="74" spans="1:22" x14ac:dyDescent="0.15">
      <c r="A74" s="18">
        <v>36.5</v>
      </c>
      <c r="B74" s="18">
        <v>72</v>
      </c>
      <c r="D74">
        <v>700.18011474609398</v>
      </c>
      <c r="E74">
        <v>485.44973754882801</v>
      </c>
      <c r="F74">
        <v>312.956298828125</v>
      </c>
      <c r="G74">
        <v>312.57681274414102</v>
      </c>
      <c r="I74" s="19">
        <f t="shared" si="7"/>
        <v>387.22381591796898</v>
      </c>
      <c r="J74" s="19">
        <f t="shared" si="7"/>
        <v>172.87292480468699</v>
      </c>
      <c r="K74" s="19">
        <f t="shared" si="8"/>
        <v>266.21276855468807</v>
      </c>
      <c r="L74" s="20">
        <f t="shared" si="9"/>
        <v>1.5399332709587523</v>
      </c>
      <c r="M74" s="20">
        <f t="shared" si="5"/>
        <v>1.6940841225951122</v>
      </c>
      <c r="P74" s="18">
        <f t="shared" si="10"/>
        <v>0.39446799247639597</v>
      </c>
      <c r="U74" s="18">
        <v>17.5</v>
      </c>
      <c r="V74" s="20">
        <f t="shared" si="6"/>
        <v>1.6126214353032999</v>
      </c>
    </row>
    <row r="75" spans="1:22" x14ac:dyDescent="0.15">
      <c r="A75" s="18">
        <v>37</v>
      </c>
      <c r="B75" s="18">
        <v>73</v>
      </c>
      <c r="D75">
        <v>706.68743896484398</v>
      </c>
      <c r="E75">
        <v>489.02496337890602</v>
      </c>
      <c r="F75">
        <v>314.21804809570301</v>
      </c>
      <c r="G75">
        <v>314.00228881835898</v>
      </c>
      <c r="I75" s="19">
        <f t="shared" si="7"/>
        <v>392.46939086914097</v>
      </c>
      <c r="J75" s="19">
        <f t="shared" si="7"/>
        <v>175.02267456054705</v>
      </c>
      <c r="K75" s="19">
        <f t="shared" si="8"/>
        <v>269.95351867675805</v>
      </c>
      <c r="L75" s="20">
        <f t="shared" si="9"/>
        <v>1.5423916892743563</v>
      </c>
      <c r="M75" s="20">
        <f t="shared" si="5"/>
        <v>1.6986541964125841</v>
      </c>
      <c r="P75" s="18">
        <f t="shared" si="10"/>
        <v>0.66529877559512229</v>
      </c>
      <c r="U75" s="18">
        <v>18</v>
      </c>
      <c r="V75" s="20">
        <f t="shared" si="6"/>
        <v>1.5966306825419192</v>
      </c>
    </row>
    <row r="76" spans="1:22" x14ac:dyDescent="0.15">
      <c r="A76" s="18">
        <v>37.5</v>
      </c>
      <c r="B76" s="18">
        <v>74</v>
      </c>
      <c r="D76">
        <v>717.59320068359398</v>
      </c>
      <c r="E76">
        <v>495.43908691406301</v>
      </c>
      <c r="F76">
        <v>313.92697143554699</v>
      </c>
      <c r="G76">
        <v>313.40499877929699</v>
      </c>
      <c r="I76" s="19">
        <f t="shared" si="7"/>
        <v>403.66622924804699</v>
      </c>
      <c r="J76" s="19">
        <f t="shared" si="7"/>
        <v>182.03408813476602</v>
      </c>
      <c r="K76" s="19">
        <f t="shared" si="8"/>
        <v>276.24236755371078</v>
      </c>
      <c r="L76" s="20">
        <f t="shared" si="9"/>
        <v>1.5175309766662999</v>
      </c>
      <c r="M76" s="20">
        <f t="shared" si="5"/>
        <v>1.6759051393063955</v>
      </c>
      <c r="P76" s="18">
        <f t="shared" si="10"/>
        <v>-0.68285121001932647</v>
      </c>
      <c r="U76" s="18">
        <v>18.5</v>
      </c>
      <c r="V76" s="20">
        <f t="shared" si="6"/>
        <v>1.5936208919573662</v>
      </c>
    </row>
    <row r="77" spans="1:22" x14ac:dyDescent="0.15">
      <c r="A77" s="18">
        <v>38</v>
      </c>
      <c r="B77" s="18">
        <v>75</v>
      </c>
      <c r="D77">
        <v>709.44274902343795</v>
      </c>
      <c r="E77">
        <v>492.3818359375</v>
      </c>
      <c r="F77">
        <v>313.188720703125</v>
      </c>
      <c r="G77">
        <v>312.57504272460898</v>
      </c>
      <c r="I77" s="19">
        <f t="shared" si="7"/>
        <v>396.25402832031295</v>
      </c>
      <c r="J77" s="19">
        <f t="shared" si="7"/>
        <v>179.80679321289102</v>
      </c>
      <c r="K77" s="19">
        <f t="shared" si="8"/>
        <v>270.38927307128927</v>
      </c>
      <c r="L77" s="20">
        <f t="shared" si="9"/>
        <v>1.5037767385748808</v>
      </c>
      <c r="M77" s="20">
        <f t="shared" si="5"/>
        <v>1.6642625567168445</v>
      </c>
      <c r="P77" s="18">
        <f t="shared" si="10"/>
        <v>-1.3728115665014555</v>
      </c>
      <c r="U77" s="18">
        <v>19</v>
      </c>
      <c r="V77" s="20">
        <f t="shared" si="6"/>
        <v>1.6167393457224846</v>
      </c>
    </row>
    <row r="78" spans="1:22" x14ac:dyDescent="0.15">
      <c r="A78" s="18">
        <v>38.5</v>
      </c>
      <c r="B78" s="18">
        <v>76</v>
      </c>
      <c r="D78">
        <v>712.544921875</v>
      </c>
      <c r="E78">
        <v>492.97802734375</v>
      </c>
      <c r="F78">
        <v>314.01593017578102</v>
      </c>
      <c r="G78">
        <v>313.70364379882801</v>
      </c>
      <c r="I78" s="19">
        <f t="shared" si="7"/>
        <v>398.52899169921898</v>
      </c>
      <c r="J78" s="19">
        <f t="shared" si="7"/>
        <v>179.27438354492199</v>
      </c>
      <c r="K78" s="19">
        <f t="shared" si="8"/>
        <v>273.03692321777362</v>
      </c>
      <c r="L78" s="20">
        <f t="shared" si="9"/>
        <v>1.523011362910959</v>
      </c>
      <c r="M78" s="20">
        <f t="shared" si="5"/>
        <v>1.6856088365547905</v>
      </c>
      <c r="P78" s="18">
        <f t="shared" si="10"/>
        <v>-0.10779268144972065</v>
      </c>
      <c r="U78" s="18">
        <v>19.5</v>
      </c>
      <c r="V78" s="20">
        <f t="shared" si="6"/>
        <v>1.5866550923713922</v>
      </c>
    </row>
    <row r="79" spans="1:22" x14ac:dyDescent="0.15">
      <c r="A79" s="18">
        <v>39</v>
      </c>
      <c r="B79" s="18">
        <v>77</v>
      </c>
      <c r="D79">
        <v>726.67541503906295</v>
      </c>
      <c r="E79">
        <v>498.82757568359398</v>
      </c>
      <c r="F79">
        <v>313.74786376953102</v>
      </c>
      <c r="G79">
        <v>312.80874633789102</v>
      </c>
      <c r="I79" s="19">
        <f t="shared" si="7"/>
        <v>412.92755126953193</v>
      </c>
      <c r="J79" s="19">
        <f t="shared" si="7"/>
        <v>186.01882934570295</v>
      </c>
      <c r="K79" s="19">
        <f t="shared" si="8"/>
        <v>282.71437072753986</v>
      </c>
      <c r="L79" s="20">
        <f t="shared" si="9"/>
        <v>1.5198158795104286</v>
      </c>
      <c r="M79" s="20">
        <f t="shared" si="5"/>
        <v>1.6845250086561281</v>
      </c>
      <c r="P79" s="18">
        <f t="shared" si="10"/>
        <v>-0.17202226947923258</v>
      </c>
      <c r="U79" s="18">
        <v>20</v>
      </c>
      <c r="V79" s="20">
        <f t="shared" si="6"/>
        <v>1.6128664498686891</v>
      </c>
    </row>
    <row r="80" spans="1:22" x14ac:dyDescent="0.15">
      <c r="A80" s="18">
        <v>39.5</v>
      </c>
      <c r="B80" s="18">
        <v>78</v>
      </c>
      <c r="D80">
        <v>724.72833251953102</v>
      </c>
      <c r="E80">
        <v>496.84487915039102</v>
      </c>
      <c r="F80">
        <v>313.369873046875</v>
      </c>
      <c r="G80">
        <v>313.12405395507801</v>
      </c>
      <c r="I80" s="19">
        <f t="shared" si="7"/>
        <v>411.35845947265602</v>
      </c>
      <c r="J80" s="19">
        <f t="shared" si="7"/>
        <v>183.72082519531301</v>
      </c>
      <c r="K80" s="19">
        <f t="shared" si="8"/>
        <v>282.75388183593691</v>
      </c>
      <c r="L80" s="20">
        <f t="shared" si="9"/>
        <v>1.5390409962253444</v>
      </c>
      <c r="M80" s="20">
        <f t="shared" si="5"/>
        <v>1.705861780872912</v>
      </c>
      <c r="P80" s="18">
        <f t="shared" si="10"/>
        <v>1.0924331768649929</v>
      </c>
      <c r="U80" s="18">
        <v>20.5</v>
      </c>
      <c r="V80" s="20">
        <f t="shared" si="6"/>
        <v>1.5982413009684016</v>
      </c>
    </row>
    <row r="81" spans="1:22" x14ac:dyDescent="0.15">
      <c r="A81" s="18">
        <v>40</v>
      </c>
      <c r="B81" s="18">
        <v>79</v>
      </c>
      <c r="D81">
        <v>724.92974853515602</v>
      </c>
      <c r="E81">
        <v>496.90380859375</v>
      </c>
      <c r="F81">
        <v>314.20718383789102</v>
      </c>
      <c r="G81">
        <v>313.63262939453102</v>
      </c>
      <c r="I81" s="19">
        <f t="shared" si="7"/>
        <v>410.722564697265</v>
      </c>
      <c r="J81" s="19">
        <f t="shared" si="7"/>
        <v>183.27117919921898</v>
      </c>
      <c r="K81" s="19">
        <f t="shared" si="8"/>
        <v>282.4327392578117</v>
      </c>
      <c r="L81" s="20">
        <f t="shared" si="9"/>
        <v>1.5410646698071515</v>
      </c>
      <c r="M81" s="20">
        <f t="shared" si="5"/>
        <v>1.7099971099565869</v>
      </c>
      <c r="P81" s="18">
        <f t="shared" si="10"/>
        <v>1.3375002061772019</v>
      </c>
      <c r="U81" s="18">
        <v>21</v>
      </c>
      <c r="V81" s="20">
        <f t="shared" si="6"/>
        <v>1.6022402482733382</v>
      </c>
    </row>
    <row r="82" spans="1:22" x14ac:dyDescent="0.15">
      <c r="A82" s="18">
        <v>40.5</v>
      </c>
      <c r="B82" s="18">
        <v>80</v>
      </c>
      <c r="D82">
        <v>730.60321044921898</v>
      </c>
      <c r="E82">
        <v>499.51296997070301</v>
      </c>
      <c r="F82">
        <v>313.37493896484398</v>
      </c>
      <c r="G82">
        <v>312.87570190429699</v>
      </c>
      <c r="I82" s="19">
        <f t="shared" si="7"/>
        <v>417.228271484375</v>
      </c>
      <c r="J82" s="19">
        <f t="shared" si="7"/>
        <v>186.63726806640602</v>
      </c>
      <c r="K82" s="19">
        <f t="shared" si="8"/>
        <v>286.5821838378908</v>
      </c>
      <c r="L82" s="20">
        <f t="shared" si="9"/>
        <v>1.5355035294233095</v>
      </c>
      <c r="M82" s="20">
        <f t="shared" si="5"/>
        <v>1.7065476250746128</v>
      </c>
      <c r="P82" s="18">
        <f t="shared" si="10"/>
        <v>1.1330775361604457</v>
      </c>
      <c r="U82" s="18">
        <v>21.5</v>
      </c>
      <c r="V82" s="20">
        <f t="shared" si="6"/>
        <v>1.6098836757930821</v>
      </c>
    </row>
    <row r="83" spans="1:22" x14ac:dyDescent="0.15">
      <c r="A83" s="18">
        <v>41</v>
      </c>
      <c r="B83" s="18">
        <v>81</v>
      </c>
      <c r="D83">
        <v>709.562255859375</v>
      </c>
      <c r="E83">
        <v>491.62982177734398</v>
      </c>
      <c r="F83">
        <v>314.06671142578102</v>
      </c>
      <c r="G83">
        <v>313.86029052734398</v>
      </c>
      <c r="I83" s="19">
        <f t="shared" si="7"/>
        <v>395.49554443359398</v>
      </c>
      <c r="J83" s="19">
        <f t="shared" si="7"/>
        <v>177.76953125</v>
      </c>
      <c r="K83" s="19">
        <f t="shared" si="8"/>
        <v>271.05687255859397</v>
      </c>
      <c r="L83" s="20">
        <f t="shared" si="9"/>
        <v>1.524765637016855</v>
      </c>
      <c r="M83" s="20">
        <f t="shared" si="5"/>
        <v>1.6979213881700264</v>
      </c>
      <c r="P83" s="18">
        <f t="shared" si="10"/>
        <v>0.6218712428824108</v>
      </c>
      <c r="U83" s="18">
        <v>22</v>
      </c>
      <c r="V83" s="20">
        <f t="shared" si="6"/>
        <v>1.5949986939201997</v>
      </c>
    </row>
    <row r="84" spans="1:22" x14ac:dyDescent="0.15">
      <c r="A84" s="18">
        <v>41.5</v>
      </c>
      <c r="B84" s="18">
        <v>82</v>
      </c>
      <c r="D84">
        <v>693.32092285156295</v>
      </c>
      <c r="E84">
        <v>485.30624389648398</v>
      </c>
      <c r="F84">
        <v>313.64627075195301</v>
      </c>
      <c r="G84">
        <v>313.14300537109398</v>
      </c>
      <c r="I84" s="19">
        <f t="shared" si="7"/>
        <v>379.67465209960994</v>
      </c>
      <c r="J84" s="19">
        <f t="shared" si="7"/>
        <v>172.16323852539</v>
      </c>
      <c r="K84" s="19">
        <f t="shared" si="8"/>
        <v>259.16038513183696</v>
      </c>
      <c r="L84" s="20">
        <f t="shared" si="9"/>
        <v>1.5053177864891112</v>
      </c>
      <c r="M84" s="20">
        <f t="shared" si="5"/>
        <v>1.6805851931441504</v>
      </c>
      <c r="P84" s="18">
        <f t="shared" si="10"/>
        <v>-0.405502813354228</v>
      </c>
      <c r="U84" s="18">
        <v>65</v>
      </c>
      <c r="V84" s="20">
        <f t="shared" ref="V84:V104" si="11">L131</f>
        <v>1.4295423933684404</v>
      </c>
    </row>
    <row r="85" spans="1:22" x14ac:dyDescent="0.15">
      <c r="A85" s="18">
        <v>42</v>
      </c>
      <c r="B85" s="18">
        <v>83</v>
      </c>
      <c r="D85">
        <v>691.97503662109398</v>
      </c>
      <c r="E85">
        <v>486.08688354492199</v>
      </c>
      <c r="F85">
        <v>314.28118896484398</v>
      </c>
      <c r="G85">
        <v>314.12051391601602</v>
      </c>
      <c r="I85" s="19">
        <f t="shared" si="7"/>
        <v>377.69384765625</v>
      </c>
      <c r="J85" s="19">
        <f t="shared" si="7"/>
        <v>171.96636962890597</v>
      </c>
      <c r="K85" s="19">
        <f t="shared" si="8"/>
        <v>257.31738891601583</v>
      </c>
      <c r="L85" s="20">
        <f t="shared" si="9"/>
        <v>1.496323900256153</v>
      </c>
      <c r="M85" s="20">
        <f t="shared" si="5"/>
        <v>1.6737029624130602</v>
      </c>
      <c r="P85" s="18">
        <f t="shared" si="10"/>
        <v>-0.813356168234183</v>
      </c>
      <c r="U85" s="18">
        <v>65.5</v>
      </c>
      <c r="V85" s="20">
        <f t="shared" si="11"/>
        <v>1.4069575719307497</v>
      </c>
    </row>
    <row r="86" spans="1:22" x14ac:dyDescent="0.15">
      <c r="A86" s="18">
        <v>42.5</v>
      </c>
      <c r="B86" s="18">
        <v>84</v>
      </c>
      <c r="D86">
        <v>689.08056640625</v>
      </c>
      <c r="E86">
        <v>483.68441772460898</v>
      </c>
      <c r="F86">
        <v>314.36761474609398</v>
      </c>
      <c r="G86">
        <v>313.92623901367199</v>
      </c>
      <c r="I86" s="19">
        <f t="shared" si="7"/>
        <v>374.71295166015602</v>
      </c>
      <c r="J86" s="19">
        <f t="shared" si="7"/>
        <v>169.75817871093699</v>
      </c>
      <c r="K86" s="19">
        <f t="shared" si="8"/>
        <v>255.88222656250014</v>
      </c>
      <c r="L86" s="20">
        <f t="shared" si="9"/>
        <v>1.5073337173239503</v>
      </c>
      <c r="M86" s="20">
        <f t="shared" si="5"/>
        <v>1.6868244349827255</v>
      </c>
      <c r="P86" s="18">
        <f t="shared" si="10"/>
        <v>-3.5754135171350586E-2</v>
      </c>
      <c r="U86" s="18">
        <v>66</v>
      </c>
      <c r="V86" s="20">
        <f t="shared" si="11"/>
        <v>1.4288199469821932</v>
      </c>
    </row>
    <row r="87" spans="1:22" ht="15" x14ac:dyDescent="0.2">
      <c r="A87" s="18">
        <v>43</v>
      </c>
      <c r="B87" s="18">
        <v>85</v>
      </c>
      <c r="C87" s="26" t="s">
        <v>30</v>
      </c>
      <c r="D87">
        <v>687.37750244140602</v>
      </c>
      <c r="E87">
        <v>484.51629638671898</v>
      </c>
      <c r="F87">
        <v>313.47750854492199</v>
      </c>
      <c r="G87">
        <v>312.96008300781301</v>
      </c>
      <c r="I87" s="19">
        <f t="shared" si="7"/>
        <v>373.89999389648403</v>
      </c>
      <c r="J87" s="19">
        <f t="shared" si="7"/>
        <v>171.55621337890597</v>
      </c>
      <c r="K87" s="19">
        <f t="shared" si="8"/>
        <v>253.81064453124986</v>
      </c>
      <c r="L87" s="20">
        <f t="shared" si="9"/>
        <v>1.4794605192799017</v>
      </c>
      <c r="M87" s="20">
        <f t="shared" si="5"/>
        <v>1.6610628924405448</v>
      </c>
      <c r="P87" s="18">
        <f t="shared" si="10"/>
        <v>-1.5624294187020655</v>
      </c>
      <c r="U87" s="18">
        <v>66.5</v>
      </c>
      <c r="V87" s="20">
        <f t="shared" si="11"/>
        <v>1.4072765989187932</v>
      </c>
    </row>
    <row r="88" spans="1:22" x14ac:dyDescent="0.15">
      <c r="A88" s="18">
        <v>43.5</v>
      </c>
      <c r="B88" s="18">
        <v>86</v>
      </c>
      <c r="D88">
        <v>691.03894042968795</v>
      </c>
      <c r="E88">
        <v>485.79861450195301</v>
      </c>
      <c r="F88">
        <v>314.29257202148398</v>
      </c>
      <c r="G88">
        <v>313.89059448242199</v>
      </c>
      <c r="I88" s="19">
        <f t="shared" si="7"/>
        <v>376.74636840820398</v>
      </c>
      <c r="J88" s="19">
        <f t="shared" si="7"/>
        <v>171.90802001953102</v>
      </c>
      <c r="K88" s="19">
        <f t="shared" si="8"/>
        <v>256.41075439453226</v>
      </c>
      <c r="L88" s="20">
        <f t="shared" si="9"/>
        <v>1.4915578363673818</v>
      </c>
      <c r="M88" s="20">
        <f t="shared" ref="M88:M151" si="12">L88+ABS($N$2)*A88</f>
        <v>1.6752718650298928</v>
      </c>
      <c r="P88" s="18">
        <f t="shared" si="10"/>
        <v>-0.72038018112226065</v>
      </c>
      <c r="U88" s="18">
        <v>67</v>
      </c>
      <c r="V88" s="20">
        <f t="shared" si="11"/>
        <v>1.4232326722972117</v>
      </c>
    </row>
    <row r="89" spans="1:22" x14ac:dyDescent="0.15">
      <c r="A89" s="18">
        <v>44</v>
      </c>
      <c r="B89" s="18">
        <v>87</v>
      </c>
      <c r="D89">
        <v>700.60418701171898</v>
      </c>
      <c r="E89">
        <v>489.10385131835898</v>
      </c>
      <c r="F89">
        <v>314.27941894531301</v>
      </c>
      <c r="G89">
        <v>313.50100708007801</v>
      </c>
      <c r="I89" s="19">
        <f t="shared" si="7"/>
        <v>386.32476806640597</v>
      </c>
      <c r="J89" s="19">
        <f t="shared" si="7"/>
        <v>175.60284423828097</v>
      </c>
      <c r="K89" s="19">
        <f t="shared" si="8"/>
        <v>263.4027770996093</v>
      </c>
      <c r="L89" s="20">
        <f t="shared" si="9"/>
        <v>1.4999915191703266</v>
      </c>
      <c r="M89" s="20">
        <f t="shared" si="12"/>
        <v>1.6858172033347056</v>
      </c>
      <c r="P89" s="18">
        <f t="shared" si="10"/>
        <v>-9.5444491806790654E-2</v>
      </c>
      <c r="U89" s="18">
        <v>67.5</v>
      </c>
      <c r="V89" s="20">
        <f t="shared" si="11"/>
        <v>1.3914555132306814</v>
      </c>
    </row>
    <row r="90" spans="1:22" x14ac:dyDescent="0.15">
      <c r="A90" s="18">
        <v>44.5</v>
      </c>
      <c r="B90" s="18">
        <v>88</v>
      </c>
      <c r="D90">
        <v>703.39215087890602</v>
      </c>
      <c r="E90">
        <v>490.25433349609398</v>
      </c>
      <c r="F90">
        <v>313.78573608398398</v>
      </c>
      <c r="G90">
        <v>313.41561889648398</v>
      </c>
      <c r="I90" s="19">
        <f t="shared" si="7"/>
        <v>389.60641479492205</v>
      </c>
      <c r="J90" s="19">
        <f t="shared" si="7"/>
        <v>176.83871459961</v>
      </c>
      <c r="K90" s="19">
        <f t="shared" si="8"/>
        <v>265.81931457519505</v>
      </c>
      <c r="L90" s="20">
        <f t="shared" si="9"/>
        <v>1.5031737545539776</v>
      </c>
      <c r="M90" s="20">
        <f t="shared" si="12"/>
        <v>1.6911110942202245</v>
      </c>
      <c r="P90" s="18">
        <f t="shared" si="10"/>
        <v>0.2182809908733358</v>
      </c>
      <c r="U90" s="18">
        <v>68</v>
      </c>
      <c r="V90" s="20">
        <f t="shared" si="11"/>
        <v>1.3784918236929502</v>
      </c>
    </row>
    <row r="91" spans="1:22" x14ac:dyDescent="0.15">
      <c r="A91" s="18">
        <v>45</v>
      </c>
      <c r="B91" s="18">
        <v>89</v>
      </c>
      <c r="D91">
        <v>699.61016845703102</v>
      </c>
      <c r="E91">
        <v>488.00167846679699</v>
      </c>
      <c r="F91">
        <v>314.34942626953102</v>
      </c>
      <c r="G91">
        <v>313.95352172851602</v>
      </c>
      <c r="I91" s="19">
        <f t="shared" si="7"/>
        <v>385.2607421875</v>
      </c>
      <c r="J91" s="19">
        <f t="shared" si="7"/>
        <v>174.04815673828097</v>
      </c>
      <c r="K91" s="19">
        <f t="shared" si="8"/>
        <v>263.42703247070335</v>
      </c>
      <c r="L91" s="20">
        <f t="shared" si="9"/>
        <v>1.5135295736962204</v>
      </c>
      <c r="M91" s="20">
        <f t="shared" si="12"/>
        <v>1.7035785688643352</v>
      </c>
      <c r="P91" s="18">
        <f t="shared" si="10"/>
        <v>0.95712593216692154</v>
      </c>
      <c r="U91" s="18">
        <v>68.5</v>
      </c>
      <c r="V91" s="20">
        <f t="shared" si="11"/>
        <v>1.3844739589012511</v>
      </c>
    </row>
    <row r="92" spans="1:22" x14ac:dyDescent="0.15">
      <c r="A92" s="18">
        <v>45.5</v>
      </c>
      <c r="B92" s="18">
        <v>90</v>
      </c>
      <c r="D92">
        <v>701.63250732421898</v>
      </c>
      <c r="E92">
        <v>490.392822265625</v>
      </c>
      <c r="F92">
        <v>314.02349853515602</v>
      </c>
      <c r="G92">
        <v>313.48080444335898</v>
      </c>
      <c r="I92" s="19">
        <f t="shared" si="7"/>
        <v>387.60900878906295</v>
      </c>
      <c r="J92" s="19">
        <f t="shared" si="7"/>
        <v>176.91201782226602</v>
      </c>
      <c r="K92" s="19">
        <f t="shared" si="8"/>
        <v>263.77059631347674</v>
      </c>
      <c r="L92" s="20">
        <f t="shared" si="9"/>
        <v>1.4909704810357929</v>
      </c>
      <c r="M92" s="20">
        <f t="shared" si="12"/>
        <v>1.6831311317057756</v>
      </c>
      <c r="P92" s="18">
        <f t="shared" si="10"/>
        <v>-0.25462592121717131</v>
      </c>
      <c r="U92" s="18">
        <v>69</v>
      </c>
      <c r="V92" s="20">
        <f t="shared" si="11"/>
        <v>1.3778368649645854</v>
      </c>
    </row>
    <row r="93" spans="1:22" x14ac:dyDescent="0.15">
      <c r="A93" s="18">
        <v>46</v>
      </c>
      <c r="B93" s="18">
        <v>91</v>
      </c>
      <c r="D93">
        <v>704.91412353515602</v>
      </c>
      <c r="E93">
        <v>491.95538330078102</v>
      </c>
      <c r="F93">
        <v>313.88455200195301</v>
      </c>
      <c r="G93">
        <v>313.48156738281301</v>
      </c>
      <c r="I93" s="19">
        <f t="shared" si="7"/>
        <v>391.02957153320301</v>
      </c>
      <c r="J93" s="19">
        <f t="shared" si="7"/>
        <v>178.47381591796801</v>
      </c>
      <c r="K93" s="19">
        <f t="shared" si="8"/>
        <v>266.0979003906254</v>
      </c>
      <c r="L93" s="20">
        <f t="shared" si="9"/>
        <v>1.4909632487094471</v>
      </c>
      <c r="M93" s="20">
        <f t="shared" si="12"/>
        <v>1.6852355548812978</v>
      </c>
      <c r="P93" s="18">
        <f t="shared" si="10"/>
        <v>-0.12991402390362103</v>
      </c>
      <c r="U93" s="18">
        <v>69.5</v>
      </c>
      <c r="V93" s="20">
        <f t="shared" si="11"/>
        <v>1.3946881096749868</v>
      </c>
    </row>
    <row r="94" spans="1:22" x14ac:dyDescent="0.15">
      <c r="A94" s="18">
        <v>46.5</v>
      </c>
      <c r="B94" s="18">
        <v>92</v>
      </c>
      <c r="D94">
        <v>696.22967529296898</v>
      </c>
      <c r="E94">
        <v>488.20108032226602</v>
      </c>
      <c r="F94">
        <v>314.85092163085898</v>
      </c>
      <c r="G94">
        <v>314.38150024414102</v>
      </c>
      <c r="I94" s="19">
        <f t="shared" si="7"/>
        <v>381.37875366211</v>
      </c>
      <c r="J94" s="19">
        <f t="shared" si="7"/>
        <v>173.819580078125</v>
      </c>
      <c r="K94" s="19">
        <f t="shared" si="8"/>
        <v>259.7050476074225</v>
      </c>
      <c r="L94" s="20">
        <f t="shared" si="9"/>
        <v>1.4941069785733885</v>
      </c>
      <c r="M94" s="20">
        <f t="shared" si="12"/>
        <v>1.6904909402471071</v>
      </c>
      <c r="P94" s="18">
        <f t="shared" si="10"/>
        <v>0.18152955251549852</v>
      </c>
      <c r="U94" s="18">
        <v>70</v>
      </c>
      <c r="V94" s="20">
        <f t="shared" si="11"/>
        <v>1.3930563812708192</v>
      </c>
    </row>
    <row r="95" spans="1:22" x14ac:dyDescent="0.15">
      <c r="A95" s="18">
        <v>47</v>
      </c>
      <c r="B95" s="18">
        <v>93</v>
      </c>
      <c r="D95">
        <v>688.674072265625</v>
      </c>
      <c r="E95">
        <v>485.75198364257801</v>
      </c>
      <c r="F95">
        <v>313.45352172851602</v>
      </c>
      <c r="G95">
        <v>313.25140380859398</v>
      </c>
      <c r="I95" s="19">
        <f t="shared" si="7"/>
        <v>375.22055053710898</v>
      </c>
      <c r="J95" s="19">
        <f t="shared" si="7"/>
        <v>172.50057983398403</v>
      </c>
      <c r="K95" s="19">
        <f t="shared" si="8"/>
        <v>254.47014465332018</v>
      </c>
      <c r="L95" s="20">
        <f t="shared" si="9"/>
        <v>1.4751842857468904</v>
      </c>
      <c r="M95" s="20">
        <f t="shared" si="12"/>
        <v>1.6736799029224771</v>
      </c>
      <c r="P95" s="18">
        <f t="shared" si="10"/>
        <v>-0.81472271506522964</v>
      </c>
      <c r="U95" s="18">
        <v>70.5</v>
      </c>
      <c r="V95" s="20">
        <f t="shared" si="11"/>
        <v>1.3893645378044273</v>
      </c>
    </row>
    <row r="96" spans="1:22" x14ac:dyDescent="0.15">
      <c r="A96" s="18">
        <v>47.5</v>
      </c>
      <c r="B96" s="18">
        <v>94</v>
      </c>
      <c r="D96">
        <v>687.56256103515602</v>
      </c>
      <c r="E96">
        <v>484.89346313476602</v>
      </c>
      <c r="F96">
        <v>314.09094238281301</v>
      </c>
      <c r="G96">
        <v>313.82717895507801</v>
      </c>
      <c r="I96" s="19">
        <f t="shared" si="7"/>
        <v>373.47161865234301</v>
      </c>
      <c r="J96" s="19">
        <f t="shared" si="7"/>
        <v>171.06628417968801</v>
      </c>
      <c r="K96" s="19">
        <f t="shared" si="8"/>
        <v>253.72521972656142</v>
      </c>
      <c r="L96" s="20">
        <f t="shared" si="9"/>
        <v>1.4831982873962966</v>
      </c>
      <c r="M96" s="20">
        <f t="shared" si="12"/>
        <v>1.6838055600737512</v>
      </c>
      <c r="P96" s="18">
        <f t="shared" si="10"/>
        <v>-0.21465808473321718</v>
      </c>
      <c r="U96" s="18">
        <v>71</v>
      </c>
      <c r="V96" s="20">
        <f t="shared" si="11"/>
        <v>1.390658420911334</v>
      </c>
    </row>
    <row r="97" spans="1:22" x14ac:dyDescent="0.15">
      <c r="A97" s="18">
        <v>48</v>
      </c>
      <c r="B97" s="18">
        <v>95</v>
      </c>
      <c r="D97">
        <v>687.37548828125</v>
      </c>
      <c r="E97">
        <v>484.82189941406301</v>
      </c>
      <c r="F97">
        <v>314.94189453125</v>
      </c>
      <c r="G97">
        <v>314.54498291015602</v>
      </c>
      <c r="I97" s="19">
        <f t="shared" si="7"/>
        <v>372.43359375</v>
      </c>
      <c r="J97" s="19">
        <f t="shared" si="7"/>
        <v>170.27691650390699</v>
      </c>
      <c r="K97" s="19">
        <f t="shared" si="8"/>
        <v>253.23975219726512</v>
      </c>
      <c r="L97" s="20">
        <f t="shared" si="9"/>
        <v>1.4872230329086007</v>
      </c>
      <c r="M97" s="20">
        <f t="shared" si="12"/>
        <v>1.6899419610879232</v>
      </c>
      <c r="P97" s="18">
        <f t="shared" si="10"/>
        <v>0.14899606147445063</v>
      </c>
      <c r="U97" s="18">
        <v>71.5</v>
      </c>
      <c r="V97" s="20">
        <f t="shared" si="11"/>
        <v>1.3671468095023362</v>
      </c>
    </row>
    <row r="98" spans="1:22" x14ac:dyDescent="0.15">
      <c r="A98" s="18">
        <v>48.5</v>
      </c>
      <c r="B98" s="18">
        <v>96</v>
      </c>
      <c r="D98">
        <v>688.71771240234398</v>
      </c>
      <c r="E98">
        <v>487.06823730468801</v>
      </c>
      <c r="F98">
        <v>313.34460449218801</v>
      </c>
      <c r="G98">
        <v>313.02072143554699</v>
      </c>
      <c r="I98" s="19">
        <f t="shared" si="7"/>
        <v>375.37310791015597</v>
      </c>
      <c r="J98" s="19">
        <f t="shared" si="7"/>
        <v>174.04751586914102</v>
      </c>
      <c r="K98" s="19">
        <f t="shared" si="8"/>
        <v>253.53984680175728</v>
      </c>
      <c r="L98" s="20">
        <f t="shared" si="9"/>
        <v>1.4567277535427923</v>
      </c>
      <c r="M98" s="20">
        <f t="shared" si="12"/>
        <v>1.6615583372239828</v>
      </c>
      <c r="P98" s="18">
        <f t="shared" si="10"/>
        <v>-1.5330684709253342</v>
      </c>
      <c r="U98" s="18">
        <v>72</v>
      </c>
      <c r="V98" s="20">
        <f t="shared" si="11"/>
        <v>1.3866524012778654</v>
      </c>
    </row>
    <row r="99" spans="1:22" x14ac:dyDescent="0.15">
      <c r="A99" s="18">
        <v>49</v>
      </c>
      <c r="B99" s="18">
        <v>97</v>
      </c>
      <c r="D99">
        <v>692.86853027343795</v>
      </c>
      <c r="E99">
        <v>489.128173828125</v>
      </c>
      <c r="F99">
        <v>314.41030883789102</v>
      </c>
      <c r="G99">
        <v>313.98004150390602</v>
      </c>
      <c r="I99" s="19">
        <f t="shared" si="7"/>
        <v>378.45822143554693</v>
      </c>
      <c r="J99" s="19">
        <f t="shared" si="7"/>
        <v>175.14813232421898</v>
      </c>
      <c r="K99" s="19">
        <f t="shared" si="8"/>
        <v>255.85452880859367</v>
      </c>
      <c r="L99" s="20">
        <f t="shared" si="9"/>
        <v>1.4607893639138443</v>
      </c>
      <c r="M99" s="20">
        <f t="shared" si="12"/>
        <v>1.6677316030969027</v>
      </c>
      <c r="P99" s="18">
        <f t="shared" si="10"/>
        <v>-1.1672296469721826</v>
      </c>
      <c r="U99" s="18">
        <v>72.5</v>
      </c>
      <c r="V99" s="20">
        <f t="shared" si="11"/>
        <v>1.3933676073084218</v>
      </c>
    </row>
    <row r="100" spans="1:22" x14ac:dyDescent="0.15">
      <c r="A100" s="18">
        <v>49.5</v>
      </c>
      <c r="B100" s="18">
        <v>98</v>
      </c>
      <c r="D100">
        <v>714.708740234375</v>
      </c>
      <c r="E100">
        <v>498.56356811523398</v>
      </c>
      <c r="F100">
        <v>314.18267822265602</v>
      </c>
      <c r="G100">
        <v>313.71676635742199</v>
      </c>
      <c r="I100" s="19">
        <f t="shared" si="7"/>
        <v>400.52606201171898</v>
      </c>
      <c r="J100" s="19">
        <f t="shared" si="7"/>
        <v>184.84680175781199</v>
      </c>
      <c r="K100" s="19">
        <f t="shared" si="8"/>
        <v>271.13330078125057</v>
      </c>
      <c r="L100" s="20">
        <f t="shared" si="9"/>
        <v>1.4668000647178736</v>
      </c>
      <c r="M100" s="20">
        <f t="shared" si="12"/>
        <v>1.6758539594027999</v>
      </c>
      <c r="P100" s="18">
        <f t="shared" si="10"/>
        <v>-0.68588422303494667</v>
      </c>
      <c r="U100" s="18">
        <v>73</v>
      </c>
      <c r="V100" s="20">
        <f t="shared" si="11"/>
        <v>1.4011892346448502</v>
      </c>
    </row>
    <row r="101" spans="1:22" x14ac:dyDescent="0.15">
      <c r="A101" s="18">
        <v>50</v>
      </c>
      <c r="B101" s="18">
        <v>99</v>
      </c>
      <c r="D101">
        <v>710.46636962890602</v>
      </c>
      <c r="E101">
        <v>496.78695678710898</v>
      </c>
      <c r="F101">
        <v>313.97573852539102</v>
      </c>
      <c r="G101">
        <v>313.80166625976602</v>
      </c>
      <c r="I101" s="19">
        <f t="shared" si="7"/>
        <v>396.490631103515</v>
      </c>
      <c r="J101" s="19">
        <f t="shared" si="7"/>
        <v>182.98529052734295</v>
      </c>
      <c r="K101" s="19">
        <f t="shared" si="8"/>
        <v>268.40092773437493</v>
      </c>
      <c r="L101" s="20">
        <f t="shared" si="9"/>
        <v>1.4667896362646076</v>
      </c>
      <c r="M101" s="20">
        <f t="shared" si="12"/>
        <v>1.6779551864514017</v>
      </c>
      <c r="P101" s="18">
        <f t="shared" si="10"/>
        <v>-0.56136173394353595</v>
      </c>
      <c r="U101" s="18">
        <v>73.5</v>
      </c>
      <c r="V101" s="20">
        <f t="shared" si="11"/>
        <v>1.3820804413582253</v>
      </c>
    </row>
    <row r="102" spans="1:22" x14ac:dyDescent="0.15">
      <c r="A102" s="18">
        <v>50.5</v>
      </c>
      <c r="B102" s="18">
        <v>100</v>
      </c>
      <c r="D102">
        <v>715.12152099609398</v>
      </c>
      <c r="E102">
        <v>498.94674682617199</v>
      </c>
      <c r="F102">
        <v>314.347412109375</v>
      </c>
      <c r="G102">
        <v>314.15362548828102</v>
      </c>
      <c r="I102" s="19">
        <f t="shared" si="7"/>
        <v>400.77410888671898</v>
      </c>
      <c r="J102" s="19">
        <f t="shared" si="7"/>
        <v>184.79312133789097</v>
      </c>
      <c r="K102" s="19">
        <f t="shared" si="8"/>
        <v>271.41892395019534</v>
      </c>
      <c r="L102" s="20">
        <f t="shared" si="9"/>
        <v>1.468771791856422</v>
      </c>
      <c r="M102" s="20">
        <f t="shared" si="12"/>
        <v>1.6820489975450843</v>
      </c>
      <c r="P102" s="18">
        <f t="shared" si="10"/>
        <v>-0.3187551352922437</v>
      </c>
      <c r="U102" s="18">
        <v>74</v>
      </c>
      <c r="V102" s="20">
        <f t="shared" si="11"/>
        <v>1.3825368005066747</v>
      </c>
    </row>
    <row r="103" spans="1:22" x14ac:dyDescent="0.15">
      <c r="A103" s="18">
        <v>51</v>
      </c>
      <c r="B103" s="18">
        <v>101</v>
      </c>
      <c r="D103">
        <v>730.13616943359398</v>
      </c>
      <c r="E103">
        <v>503.53729248046898</v>
      </c>
      <c r="F103">
        <v>313.81329345703102</v>
      </c>
      <c r="G103">
        <v>313.33578491210898</v>
      </c>
      <c r="I103" s="19">
        <f t="shared" si="7"/>
        <v>416.32287597656295</v>
      </c>
      <c r="J103" s="19">
        <f t="shared" si="7"/>
        <v>190.20150756836</v>
      </c>
      <c r="K103" s="19">
        <f t="shared" si="8"/>
        <v>283.18182067871095</v>
      </c>
      <c r="L103" s="20">
        <f t="shared" si="9"/>
        <v>1.4888516095327637</v>
      </c>
      <c r="M103" s="20">
        <f t="shared" si="12"/>
        <v>1.7042404707232939</v>
      </c>
      <c r="P103" s="18">
        <f t="shared" si="10"/>
        <v>0.99635142522661091</v>
      </c>
      <c r="U103" s="18">
        <v>74.5</v>
      </c>
      <c r="V103" s="20">
        <f t="shared" si="11"/>
        <v>1.3686004260778262</v>
      </c>
    </row>
    <row r="104" spans="1:22" x14ac:dyDescent="0.15">
      <c r="A104" s="18">
        <v>51.5</v>
      </c>
      <c r="B104" s="18">
        <v>102</v>
      </c>
      <c r="D104">
        <v>708.46569824218795</v>
      </c>
      <c r="E104">
        <v>494.709716796875</v>
      </c>
      <c r="F104">
        <v>314.31277465820301</v>
      </c>
      <c r="G104">
        <v>314.01818847656301</v>
      </c>
      <c r="I104" s="19">
        <f t="shared" si="7"/>
        <v>394.15292358398494</v>
      </c>
      <c r="J104" s="19">
        <f t="shared" si="7"/>
        <v>180.69152832031199</v>
      </c>
      <c r="K104" s="19">
        <f t="shared" si="8"/>
        <v>267.66885375976653</v>
      </c>
      <c r="L104" s="20">
        <f t="shared" si="9"/>
        <v>1.481358070563606</v>
      </c>
      <c r="M104" s="20">
        <f t="shared" si="12"/>
        <v>1.698858587256004</v>
      </c>
      <c r="P104" s="18">
        <f t="shared" si="10"/>
        <v>0.67741134409983461</v>
      </c>
      <c r="U104" s="18">
        <v>75</v>
      </c>
      <c r="V104" s="20">
        <f t="shared" si="11"/>
        <v>1.3589427695610874</v>
      </c>
    </row>
    <row r="105" spans="1:22" x14ac:dyDescent="0.15">
      <c r="A105" s="18">
        <v>52</v>
      </c>
      <c r="B105" s="18">
        <v>103</v>
      </c>
      <c r="D105">
        <v>713.35986328125</v>
      </c>
      <c r="E105">
        <v>497.81091308593801</v>
      </c>
      <c r="F105">
        <v>313.73825073242199</v>
      </c>
      <c r="G105">
        <v>313.23394775390602</v>
      </c>
      <c r="I105" s="19">
        <f t="shared" si="7"/>
        <v>399.62161254882801</v>
      </c>
      <c r="J105" s="19">
        <f t="shared" si="7"/>
        <v>184.57696533203199</v>
      </c>
      <c r="K105" s="19">
        <f t="shared" si="8"/>
        <v>270.41773681640564</v>
      </c>
      <c r="L105" s="20">
        <f t="shared" si="9"/>
        <v>1.4650676281840278</v>
      </c>
      <c r="M105" s="20">
        <f t="shared" si="12"/>
        <v>1.6846798003782939</v>
      </c>
      <c r="P105" s="18">
        <f t="shared" si="10"/>
        <v>-0.16284903398920825</v>
      </c>
      <c r="V105" s="20"/>
    </row>
    <row r="106" spans="1:22" x14ac:dyDescent="0.15">
      <c r="A106" s="18">
        <v>52.5</v>
      </c>
      <c r="B106" s="18">
        <v>104</v>
      </c>
      <c r="D106">
        <v>713.99432373046898</v>
      </c>
      <c r="E106">
        <v>497.49734497070301</v>
      </c>
      <c r="F106">
        <v>313.95654296875</v>
      </c>
      <c r="G106">
        <v>313.55938720703102</v>
      </c>
      <c r="I106" s="19">
        <f t="shared" si="7"/>
        <v>400.03778076171898</v>
      </c>
      <c r="J106" s="19">
        <f t="shared" si="7"/>
        <v>183.93795776367199</v>
      </c>
      <c r="K106" s="19">
        <f t="shared" si="8"/>
        <v>271.28121032714859</v>
      </c>
      <c r="L106" s="20">
        <f t="shared" si="9"/>
        <v>1.4748517033971713</v>
      </c>
      <c r="M106" s="20">
        <f t="shared" si="12"/>
        <v>1.6965755310933053</v>
      </c>
      <c r="P106" s="18">
        <f t="shared" si="10"/>
        <v>0.54211333510842052</v>
      </c>
    </row>
    <row r="107" spans="1:22" x14ac:dyDescent="0.15">
      <c r="A107" s="18">
        <v>53</v>
      </c>
      <c r="B107" s="18">
        <v>105</v>
      </c>
      <c r="D107">
        <v>706.28497314453102</v>
      </c>
      <c r="E107">
        <v>494.12384033203102</v>
      </c>
      <c r="F107">
        <v>314.14932250976602</v>
      </c>
      <c r="G107">
        <v>313.88101196289102</v>
      </c>
      <c r="I107" s="19">
        <f t="shared" si="7"/>
        <v>392.135650634765</v>
      </c>
      <c r="J107" s="19">
        <f t="shared" si="7"/>
        <v>180.24282836914</v>
      </c>
      <c r="K107" s="19">
        <f t="shared" si="8"/>
        <v>265.96567077636701</v>
      </c>
      <c r="L107" s="20">
        <f t="shared" si="9"/>
        <v>1.4755964117011378</v>
      </c>
      <c r="M107" s="20">
        <f t="shared" si="12"/>
        <v>1.6994318948991396</v>
      </c>
      <c r="P107" s="18">
        <f t="shared" si="10"/>
        <v>0.71138658479829908</v>
      </c>
    </row>
    <row r="108" spans="1:22" x14ac:dyDescent="0.15">
      <c r="A108" s="18">
        <v>53.5</v>
      </c>
      <c r="B108" s="18">
        <v>106</v>
      </c>
      <c r="D108">
        <v>701.01434326171898</v>
      </c>
      <c r="E108">
        <v>492.41909790039102</v>
      </c>
      <c r="F108">
        <v>313.77917480468801</v>
      </c>
      <c r="G108">
        <v>313.39035034179699</v>
      </c>
      <c r="I108" s="19">
        <f t="shared" si="7"/>
        <v>387.23516845703097</v>
      </c>
      <c r="J108" s="19">
        <f t="shared" si="7"/>
        <v>179.02874755859403</v>
      </c>
      <c r="K108" s="19">
        <f t="shared" si="8"/>
        <v>261.91504516601515</v>
      </c>
      <c r="L108" s="20">
        <f t="shared" si="9"/>
        <v>1.4629775873301767</v>
      </c>
      <c r="M108" s="20">
        <f t="shared" si="12"/>
        <v>1.6889247260300466</v>
      </c>
      <c r="P108" s="18">
        <f t="shared" si="10"/>
        <v>8.8712884802934613E-2</v>
      </c>
    </row>
    <row r="109" spans="1:22" x14ac:dyDescent="0.15">
      <c r="A109" s="18">
        <v>54</v>
      </c>
      <c r="B109" s="18">
        <v>107</v>
      </c>
      <c r="D109">
        <v>704.58355712890602</v>
      </c>
      <c r="E109">
        <v>493.35287475585898</v>
      </c>
      <c r="F109">
        <v>314.77386474609398</v>
      </c>
      <c r="G109">
        <v>314.39920043945301</v>
      </c>
      <c r="I109" s="19">
        <f t="shared" si="7"/>
        <v>389.80969238281205</v>
      </c>
      <c r="J109" s="19">
        <f t="shared" si="7"/>
        <v>178.95367431640597</v>
      </c>
      <c r="K109" s="19">
        <f t="shared" si="8"/>
        <v>264.54212036132787</v>
      </c>
      <c r="L109" s="20">
        <f t="shared" si="9"/>
        <v>1.4782715212295332</v>
      </c>
      <c r="M109" s="20">
        <f t="shared" si="12"/>
        <v>1.706330315431271</v>
      </c>
      <c r="P109" s="18">
        <f t="shared" si="10"/>
        <v>1.1201993763678193</v>
      </c>
    </row>
    <row r="110" spans="1:22" x14ac:dyDescent="0.15">
      <c r="A110" s="18">
        <v>54.5</v>
      </c>
      <c r="B110" s="18">
        <v>108</v>
      </c>
      <c r="D110">
        <v>701.84655761718795</v>
      </c>
      <c r="E110">
        <v>493.55960083007801</v>
      </c>
      <c r="F110">
        <v>313.71600341796898</v>
      </c>
      <c r="G110">
        <v>313.19757080078102</v>
      </c>
      <c r="I110" s="19">
        <f t="shared" si="7"/>
        <v>388.13055419921898</v>
      </c>
      <c r="J110" s="19">
        <f t="shared" si="7"/>
        <v>180.36203002929699</v>
      </c>
      <c r="K110" s="19">
        <f t="shared" si="8"/>
        <v>261.87713317871112</v>
      </c>
      <c r="L110" s="20">
        <f t="shared" si="9"/>
        <v>1.4519526817045321</v>
      </c>
      <c r="M110" s="20">
        <f t="shared" si="12"/>
        <v>1.6821231314081377</v>
      </c>
      <c r="P110" s="18">
        <f t="shared" si="10"/>
        <v>-0.31436182940960788</v>
      </c>
    </row>
    <row r="111" spans="1:22" x14ac:dyDescent="0.15">
      <c r="A111" s="18">
        <v>55</v>
      </c>
      <c r="B111" s="18">
        <v>109</v>
      </c>
      <c r="D111">
        <v>681.76531982421898</v>
      </c>
      <c r="E111">
        <v>485.86651611328102</v>
      </c>
      <c r="F111">
        <v>314.81707763671898</v>
      </c>
      <c r="G111">
        <v>314.66421508789102</v>
      </c>
      <c r="I111" s="19">
        <f t="shared" si="7"/>
        <v>366.9482421875</v>
      </c>
      <c r="J111" s="19">
        <f t="shared" si="7"/>
        <v>171.20230102539</v>
      </c>
      <c r="K111" s="19">
        <f t="shared" si="8"/>
        <v>247.10663146972701</v>
      </c>
      <c r="L111" s="20">
        <f t="shared" si="9"/>
        <v>1.4433604571300713</v>
      </c>
      <c r="M111" s="20">
        <f t="shared" si="12"/>
        <v>1.6756425623355451</v>
      </c>
      <c r="P111" s="18">
        <f t="shared" si="10"/>
        <v>-0.69841199294858347</v>
      </c>
    </row>
    <row r="112" spans="1:22" x14ac:dyDescent="0.15">
      <c r="A112" s="18">
        <v>55.5</v>
      </c>
      <c r="B112" s="18">
        <v>110</v>
      </c>
      <c r="D112">
        <v>673.13946533203102</v>
      </c>
      <c r="E112">
        <v>481.70904541015602</v>
      </c>
      <c r="F112">
        <v>313.94036865234398</v>
      </c>
      <c r="G112">
        <v>313.70440673828102</v>
      </c>
      <c r="I112" s="19">
        <f t="shared" si="7"/>
        <v>359.19909667968705</v>
      </c>
      <c r="J112" s="19">
        <f t="shared" si="7"/>
        <v>168.004638671875</v>
      </c>
      <c r="K112" s="19">
        <f t="shared" si="8"/>
        <v>241.59584960937457</v>
      </c>
      <c r="L112" s="20">
        <f t="shared" si="9"/>
        <v>1.4380308277155873</v>
      </c>
      <c r="M112" s="20">
        <f t="shared" si="12"/>
        <v>1.672424588422929</v>
      </c>
      <c r="P112" s="18">
        <f t="shared" si="10"/>
        <v>-0.88911490708478891</v>
      </c>
    </row>
    <row r="113" spans="1:16" x14ac:dyDescent="0.15">
      <c r="A113" s="18">
        <v>56</v>
      </c>
      <c r="B113" s="18">
        <v>111</v>
      </c>
      <c r="D113">
        <v>681.4267578125</v>
      </c>
      <c r="E113">
        <v>484.77163696289102</v>
      </c>
      <c r="F113">
        <v>314.09701538085898</v>
      </c>
      <c r="G113">
        <v>313.75595092773398</v>
      </c>
      <c r="I113" s="19">
        <f t="shared" si="7"/>
        <v>367.32974243164102</v>
      </c>
      <c r="J113" s="19">
        <f t="shared" si="7"/>
        <v>171.01568603515705</v>
      </c>
      <c r="K113" s="19">
        <f t="shared" si="8"/>
        <v>247.6187622070311</v>
      </c>
      <c r="L113" s="20">
        <f t="shared" si="9"/>
        <v>1.4479301165164824</v>
      </c>
      <c r="M113" s="20">
        <f t="shared" si="12"/>
        <v>1.6844355327256919</v>
      </c>
      <c r="P113" s="18">
        <f t="shared" si="10"/>
        <v>-0.17732477383215181</v>
      </c>
    </row>
    <row r="114" spans="1:16" x14ac:dyDescent="0.15">
      <c r="A114" s="18">
        <v>56.5</v>
      </c>
      <c r="B114" s="18">
        <v>112</v>
      </c>
      <c r="D114">
        <v>676.988037109375</v>
      </c>
      <c r="E114">
        <v>483.52597045898398</v>
      </c>
      <c r="F114">
        <v>314.07504272460898</v>
      </c>
      <c r="G114">
        <v>313.62481689453102</v>
      </c>
      <c r="I114" s="19">
        <f t="shared" si="7"/>
        <v>362.91299438476602</v>
      </c>
      <c r="J114" s="19">
        <f t="shared" si="7"/>
        <v>169.90115356445295</v>
      </c>
      <c r="K114" s="19">
        <f t="shared" si="8"/>
        <v>243.98218688964897</v>
      </c>
      <c r="L114" s="20">
        <f t="shared" si="9"/>
        <v>1.4360243104358497</v>
      </c>
      <c r="M114" s="20">
        <f t="shared" si="12"/>
        <v>1.6746413821469273</v>
      </c>
      <c r="P114" s="18">
        <f t="shared" si="10"/>
        <v>-0.75774372923032263</v>
      </c>
    </row>
    <row r="115" spans="1:16" x14ac:dyDescent="0.15">
      <c r="A115" s="18">
        <v>57</v>
      </c>
      <c r="B115" s="18">
        <v>113</v>
      </c>
      <c r="D115">
        <v>679.22735595703102</v>
      </c>
      <c r="E115">
        <v>484.069580078125</v>
      </c>
      <c r="F115">
        <v>313.32315063476602</v>
      </c>
      <c r="G115">
        <v>313.01565551757801</v>
      </c>
      <c r="I115" s="19">
        <f t="shared" si="7"/>
        <v>365.904205322265</v>
      </c>
      <c r="J115" s="19">
        <f t="shared" si="7"/>
        <v>171.05392456054699</v>
      </c>
      <c r="K115" s="19">
        <f t="shared" si="8"/>
        <v>246.16645812988213</v>
      </c>
      <c r="L115" s="20">
        <f t="shared" si="9"/>
        <v>1.4391161077555281</v>
      </c>
      <c r="M115" s="20">
        <f t="shared" si="12"/>
        <v>1.6798448349684736</v>
      </c>
      <c r="P115" s="18">
        <f t="shared" si="10"/>
        <v>-0.44937776866465151</v>
      </c>
    </row>
    <row r="116" spans="1:16" x14ac:dyDescent="0.15">
      <c r="A116" s="18">
        <v>57.5</v>
      </c>
      <c r="B116" s="18">
        <v>114</v>
      </c>
      <c r="D116">
        <v>677.445068359375</v>
      </c>
      <c r="E116">
        <v>482.662109375</v>
      </c>
      <c r="F116">
        <v>314.74685668945301</v>
      </c>
      <c r="G116">
        <v>314.43988037109398</v>
      </c>
      <c r="I116" s="19">
        <f t="shared" si="7"/>
        <v>362.69821166992199</v>
      </c>
      <c r="J116" s="19">
        <f t="shared" si="7"/>
        <v>168.22222900390602</v>
      </c>
      <c r="K116" s="19">
        <f t="shared" si="8"/>
        <v>244.94265136718778</v>
      </c>
      <c r="L116" s="20">
        <f t="shared" si="9"/>
        <v>1.4560659005505174</v>
      </c>
      <c r="M116" s="20">
        <f t="shared" si="12"/>
        <v>1.6989062832653308</v>
      </c>
      <c r="P116" s="18">
        <f t="shared" si="10"/>
        <v>0.68023789528336609</v>
      </c>
    </row>
    <row r="117" spans="1:16" x14ac:dyDescent="0.15">
      <c r="A117" s="18">
        <v>58</v>
      </c>
      <c r="B117" s="18">
        <v>115</v>
      </c>
      <c r="D117">
        <v>677.07159423828102</v>
      </c>
      <c r="E117">
        <v>483.55792236328102</v>
      </c>
      <c r="F117">
        <v>313.46487426757801</v>
      </c>
      <c r="G117">
        <v>313.470703125</v>
      </c>
      <c r="I117" s="19">
        <f t="shared" si="7"/>
        <v>363.60671997070301</v>
      </c>
      <c r="J117" s="19">
        <f t="shared" si="7"/>
        <v>170.08721923828102</v>
      </c>
      <c r="K117" s="19">
        <f t="shared" si="8"/>
        <v>244.54566650390632</v>
      </c>
      <c r="L117" s="20">
        <f t="shared" si="9"/>
        <v>1.4377662683832457</v>
      </c>
      <c r="M117" s="20">
        <f t="shared" si="12"/>
        <v>1.6827183065999272</v>
      </c>
      <c r="P117" s="18">
        <f t="shared" si="10"/>
        <v>-0.2790906784997661</v>
      </c>
    </row>
    <row r="118" spans="1:16" x14ac:dyDescent="0.15">
      <c r="A118" s="18">
        <v>58.5</v>
      </c>
      <c r="B118" s="18">
        <v>116</v>
      </c>
      <c r="D118">
        <v>676.37518310546898</v>
      </c>
      <c r="E118">
        <v>483.77096557617199</v>
      </c>
      <c r="F118">
        <v>314.89944458007801</v>
      </c>
      <c r="G118">
        <v>314.48156738281301</v>
      </c>
      <c r="I118" s="19">
        <f t="shared" si="7"/>
        <v>361.47573852539097</v>
      </c>
      <c r="J118" s="19">
        <f t="shared" si="7"/>
        <v>169.28939819335898</v>
      </c>
      <c r="K118" s="19">
        <f t="shared" si="8"/>
        <v>242.97315979003969</v>
      </c>
      <c r="L118" s="20">
        <f t="shared" si="9"/>
        <v>1.4352532549765495</v>
      </c>
      <c r="M118" s="20">
        <f t="shared" si="12"/>
        <v>1.6823169486950988</v>
      </c>
      <c r="P118" s="18">
        <f t="shared" si="10"/>
        <v>-0.30287586885270346</v>
      </c>
    </row>
    <row r="119" spans="1:16" x14ac:dyDescent="0.15">
      <c r="A119" s="18">
        <v>59</v>
      </c>
      <c r="B119" s="18">
        <v>117</v>
      </c>
      <c r="D119">
        <v>670.42279052734398</v>
      </c>
      <c r="E119">
        <v>481.26763916015602</v>
      </c>
      <c r="F119">
        <v>313.69885253906301</v>
      </c>
      <c r="G119">
        <v>313.32568359375</v>
      </c>
      <c r="I119" s="19">
        <f t="shared" si="7"/>
        <v>356.72393798828097</v>
      </c>
      <c r="J119" s="19">
        <f t="shared" si="7"/>
        <v>167.94195556640602</v>
      </c>
      <c r="K119" s="19">
        <f t="shared" si="8"/>
        <v>239.16456909179675</v>
      </c>
      <c r="L119" s="20">
        <f t="shared" si="9"/>
        <v>1.4240906525423218</v>
      </c>
      <c r="M119" s="20">
        <f t="shared" si="12"/>
        <v>1.673266001762739</v>
      </c>
      <c r="P119" s="18">
        <f t="shared" si="10"/>
        <v>-0.83925124123412331</v>
      </c>
    </row>
    <row r="120" spans="1:16" x14ac:dyDescent="0.15">
      <c r="A120" s="18">
        <v>59.5</v>
      </c>
      <c r="B120" s="18">
        <v>118</v>
      </c>
      <c r="D120">
        <v>669.958740234375</v>
      </c>
      <c r="E120">
        <v>480.89080810546898</v>
      </c>
      <c r="F120">
        <v>314.87973022460898</v>
      </c>
      <c r="G120">
        <v>314.31607055664102</v>
      </c>
      <c r="I120" s="19">
        <f t="shared" si="7"/>
        <v>355.07901000976602</v>
      </c>
      <c r="J120" s="19">
        <f t="shared" si="7"/>
        <v>166.57473754882795</v>
      </c>
      <c r="K120" s="19">
        <f t="shared" si="8"/>
        <v>238.47669372558647</v>
      </c>
      <c r="L120" s="20">
        <f t="shared" si="9"/>
        <v>1.4316498241858671</v>
      </c>
      <c r="M120" s="20">
        <f t="shared" si="12"/>
        <v>1.6829368289081521</v>
      </c>
      <c r="P120" s="18">
        <f t="shared" si="10"/>
        <v>-0.26614065400799269</v>
      </c>
    </row>
    <row r="121" spans="1:16" x14ac:dyDescent="0.15">
      <c r="A121" s="18">
        <v>60</v>
      </c>
      <c r="B121" s="18">
        <v>119</v>
      </c>
      <c r="D121">
        <v>683.30194091796898</v>
      </c>
      <c r="E121">
        <v>487.20904541015602</v>
      </c>
      <c r="F121">
        <v>313.63439941406301</v>
      </c>
      <c r="G121">
        <v>313.297119140625</v>
      </c>
      <c r="I121" s="19">
        <f t="shared" si="7"/>
        <v>369.66754150390597</v>
      </c>
      <c r="J121" s="19">
        <f t="shared" si="7"/>
        <v>173.91192626953102</v>
      </c>
      <c r="K121" s="19">
        <f t="shared" si="8"/>
        <v>247.92919311523426</v>
      </c>
      <c r="L121" s="20">
        <f t="shared" si="9"/>
        <v>1.4256020184089635</v>
      </c>
      <c r="M121" s="20">
        <f t="shared" si="12"/>
        <v>1.6790006786331166</v>
      </c>
      <c r="P121" s="18">
        <f t="shared" si="10"/>
        <v>-0.4994039893583534</v>
      </c>
    </row>
    <row r="122" spans="1:16" x14ac:dyDescent="0.15">
      <c r="A122" s="18">
        <v>60.5</v>
      </c>
      <c r="B122" s="18">
        <v>120</v>
      </c>
      <c r="D122">
        <v>684.81292724609398</v>
      </c>
      <c r="E122">
        <v>488.05093383789102</v>
      </c>
      <c r="F122">
        <v>314.43429565429699</v>
      </c>
      <c r="G122">
        <v>314.01138305664102</v>
      </c>
      <c r="I122" s="19">
        <f t="shared" si="7"/>
        <v>370.37863159179699</v>
      </c>
      <c r="J122" s="19">
        <f t="shared" si="7"/>
        <v>174.03955078125</v>
      </c>
      <c r="K122" s="19">
        <f t="shared" si="8"/>
        <v>248.550946044922</v>
      </c>
      <c r="L122" s="20">
        <f t="shared" si="9"/>
        <v>1.4281290943880063</v>
      </c>
      <c r="M122" s="20">
        <f t="shared" si="12"/>
        <v>1.6836394101140273</v>
      </c>
      <c r="P122" s="18">
        <f t="shared" si="10"/>
        <v>-0.22450442978242049</v>
      </c>
    </row>
    <row r="123" spans="1:16" x14ac:dyDescent="0.15">
      <c r="A123" s="18">
        <v>61</v>
      </c>
      <c r="B123" s="18">
        <v>121</v>
      </c>
      <c r="D123">
        <v>686.63385009765602</v>
      </c>
      <c r="E123">
        <v>489.67111206054699</v>
      </c>
      <c r="F123">
        <v>313.36886596679699</v>
      </c>
      <c r="G123">
        <v>312.83477783203102</v>
      </c>
      <c r="I123" s="19">
        <f t="shared" si="7"/>
        <v>373.26498413085903</v>
      </c>
      <c r="J123" s="19">
        <f t="shared" si="7"/>
        <v>176.83633422851597</v>
      </c>
      <c r="K123" s="19">
        <f t="shared" si="8"/>
        <v>249.47955017089788</v>
      </c>
      <c r="L123" s="20">
        <f t="shared" si="9"/>
        <v>1.4107934959141883</v>
      </c>
      <c r="M123" s="20">
        <f t="shared" si="12"/>
        <v>1.6684154671420774</v>
      </c>
      <c r="P123" s="18">
        <f t="shared" si="10"/>
        <v>-1.1267026353091913</v>
      </c>
    </row>
    <row r="124" spans="1:16" x14ac:dyDescent="0.15">
      <c r="A124" s="18">
        <v>61.5</v>
      </c>
      <c r="B124" s="18">
        <v>122</v>
      </c>
      <c r="D124">
        <v>686.82421875</v>
      </c>
      <c r="E124">
        <v>489.57223510742199</v>
      </c>
      <c r="F124">
        <v>314.38455200195301</v>
      </c>
      <c r="G124">
        <v>313.91815185546898</v>
      </c>
      <c r="I124" s="19">
        <f t="shared" si="7"/>
        <v>372.43966674804699</v>
      </c>
      <c r="J124" s="19">
        <f t="shared" si="7"/>
        <v>175.65408325195301</v>
      </c>
      <c r="K124" s="19">
        <f t="shared" si="8"/>
        <v>249.48180847167987</v>
      </c>
      <c r="L124" s="20">
        <f t="shared" si="9"/>
        <v>1.4203017877690356</v>
      </c>
      <c r="M124" s="20">
        <f t="shared" si="12"/>
        <v>1.6800354144987926</v>
      </c>
      <c r="P124" s="18">
        <f t="shared" si="10"/>
        <v>-0.43808368338196757</v>
      </c>
    </row>
    <row r="125" spans="1:16" x14ac:dyDescent="0.15">
      <c r="A125" s="18">
        <v>62</v>
      </c>
      <c r="B125" s="18">
        <v>123</v>
      </c>
      <c r="D125">
        <v>689.47369384765602</v>
      </c>
      <c r="E125">
        <v>491.15545654296898</v>
      </c>
      <c r="F125">
        <v>313.73471069335898</v>
      </c>
      <c r="G125">
        <v>313.21954345703102</v>
      </c>
      <c r="I125" s="19">
        <f t="shared" si="7"/>
        <v>375.73898315429705</v>
      </c>
      <c r="J125" s="19">
        <f t="shared" si="7"/>
        <v>177.93591308593795</v>
      </c>
      <c r="K125" s="19">
        <f t="shared" si="8"/>
        <v>251.18384399414049</v>
      </c>
      <c r="L125" s="20">
        <f t="shared" si="9"/>
        <v>1.4116534410500137</v>
      </c>
      <c r="M125" s="20">
        <f t="shared" si="12"/>
        <v>1.6734987232816385</v>
      </c>
      <c r="P125" s="18">
        <f t="shared" si="10"/>
        <v>-0.82545974601337335</v>
      </c>
    </row>
    <row r="126" spans="1:16" x14ac:dyDescent="0.15">
      <c r="A126" s="18">
        <v>62.5</v>
      </c>
      <c r="B126" s="18">
        <v>124</v>
      </c>
      <c r="D126">
        <v>715.29791259765602</v>
      </c>
      <c r="E126">
        <v>501.28030395507801</v>
      </c>
      <c r="F126">
        <v>314.94314575195301</v>
      </c>
      <c r="G126">
        <v>314.58843994140602</v>
      </c>
      <c r="I126" s="19">
        <f t="shared" si="7"/>
        <v>400.35476684570301</v>
      </c>
      <c r="J126" s="19">
        <f t="shared" si="7"/>
        <v>186.69186401367199</v>
      </c>
      <c r="K126" s="19">
        <f t="shared" si="8"/>
        <v>269.67046203613262</v>
      </c>
      <c r="L126" s="20">
        <f t="shared" si="9"/>
        <v>1.444468206800827</v>
      </c>
      <c r="M126" s="20">
        <f t="shared" si="12"/>
        <v>1.7084251445343197</v>
      </c>
      <c r="P126" s="18">
        <f t="shared" si="10"/>
        <v>1.2443427117138615</v>
      </c>
    </row>
    <row r="127" spans="1:16" x14ac:dyDescent="0.15">
      <c r="A127" s="18">
        <v>63</v>
      </c>
      <c r="B127" s="18">
        <v>125</v>
      </c>
      <c r="D127">
        <v>711.481689453125</v>
      </c>
      <c r="E127">
        <v>500.43942260742199</v>
      </c>
      <c r="F127">
        <v>313.82162475585898</v>
      </c>
      <c r="G127">
        <v>313.56063842773398</v>
      </c>
      <c r="I127" s="19">
        <f t="shared" si="7"/>
        <v>397.66006469726602</v>
      </c>
      <c r="J127" s="19">
        <f t="shared" si="7"/>
        <v>186.87878417968801</v>
      </c>
      <c r="K127" s="19">
        <f t="shared" si="8"/>
        <v>266.84491577148441</v>
      </c>
      <c r="L127" s="20">
        <f t="shared" si="9"/>
        <v>1.4279037448943761</v>
      </c>
      <c r="M127" s="20">
        <f t="shared" si="12"/>
        <v>1.6939723381297369</v>
      </c>
      <c r="P127" s="18">
        <f t="shared" si="10"/>
        <v>0.38784344427274187</v>
      </c>
    </row>
    <row r="128" spans="1:16" x14ac:dyDescent="0.15">
      <c r="A128" s="18">
        <v>63.5</v>
      </c>
      <c r="B128" s="18">
        <v>126</v>
      </c>
      <c r="D128">
        <v>698.75964355468795</v>
      </c>
      <c r="E128">
        <v>494.35687255859398</v>
      </c>
      <c r="F128">
        <v>314.85043334960898</v>
      </c>
      <c r="G128">
        <v>314.54776000976602</v>
      </c>
      <c r="I128" s="19">
        <f t="shared" si="7"/>
        <v>383.90921020507898</v>
      </c>
      <c r="J128" s="19">
        <f t="shared" si="7"/>
        <v>179.80911254882795</v>
      </c>
      <c r="K128" s="19">
        <f t="shared" si="8"/>
        <v>258.0428314208994</v>
      </c>
      <c r="L128" s="20">
        <f t="shared" si="9"/>
        <v>1.4350931816696817</v>
      </c>
      <c r="M128" s="20">
        <f t="shared" si="12"/>
        <v>1.7032734304069104</v>
      </c>
      <c r="P128" s="18">
        <f t="shared" si="10"/>
        <v>0.93904287909498452</v>
      </c>
    </row>
    <row r="129" spans="1:16" x14ac:dyDescent="0.15">
      <c r="A129" s="18">
        <v>64</v>
      </c>
      <c r="B129" s="18">
        <v>127</v>
      </c>
      <c r="D129">
        <v>700.20404052734398</v>
      </c>
      <c r="E129">
        <v>496.55026245117199</v>
      </c>
      <c r="F129">
        <v>313.66598510742199</v>
      </c>
      <c r="G129">
        <v>313.41561889648398</v>
      </c>
      <c r="I129" s="19">
        <f t="shared" si="7"/>
        <v>386.53805541992199</v>
      </c>
      <c r="J129" s="19">
        <f t="shared" si="7"/>
        <v>183.13464355468801</v>
      </c>
      <c r="K129" s="19">
        <f t="shared" si="8"/>
        <v>258.34380493164042</v>
      </c>
      <c r="L129" s="20">
        <f t="shared" si="9"/>
        <v>1.4106768654860942</v>
      </c>
      <c r="M129" s="20">
        <f t="shared" si="12"/>
        <v>1.6809687697251907</v>
      </c>
      <c r="P129" s="18">
        <f t="shared" si="10"/>
        <v>-0.38277137618750684</v>
      </c>
    </row>
    <row r="130" spans="1:16" x14ac:dyDescent="0.15">
      <c r="A130" s="18">
        <v>64.5</v>
      </c>
      <c r="B130" s="18">
        <v>128</v>
      </c>
      <c r="D130">
        <v>703.19006347656295</v>
      </c>
      <c r="E130">
        <v>496.02597045898398</v>
      </c>
      <c r="F130">
        <v>314.95907592773398</v>
      </c>
      <c r="G130">
        <v>314.66928100585898</v>
      </c>
      <c r="I130" s="19">
        <f t="shared" ref="I130:J152" si="13">D130-F130</f>
        <v>388.23098754882898</v>
      </c>
      <c r="J130" s="19">
        <f t="shared" si="13"/>
        <v>181.356689453125</v>
      </c>
      <c r="K130" s="19">
        <f t="shared" ref="K130:K152" si="14">I130-0.7*J130</f>
        <v>261.2813049316415</v>
      </c>
      <c r="L130" s="20">
        <f t="shared" ref="L130:L152" si="15">K130/J130</f>
        <v>1.4407039835118653</v>
      </c>
      <c r="M130" s="20">
        <f t="shared" si="12"/>
        <v>1.71310754325283</v>
      </c>
      <c r="P130" s="18">
        <f t="shared" si="10"/>
        <v>1.5218300702243599</v>
      </c>
    </row>
    <row r="131" spans="1:16" x14ac:dyDescent="0.15">
      <c r="A131" s="18">
        <v>65</v>
      </c>
      <c r="B131" s="18">
        <v>129</v>
      </c>
      <c r="D131">
        <v>699.25665283203102</v>
      </c>
      <c r="E131">
        <v>494.38613891601602</v>
      </c>
      <c r="F131">
        <v>313.59625244140602</v>
      </c>
      <c r="G131">
        <v>313.28601074218801</v>
      </c>
      <c r="I131" s="19">
        <f t="shared" si="13"/>
        <v>385.660400390625</v>
      </c>
      <c r="J131" s="19">
        <f t="shared" si="13"/>
        <v>181.10012817382801</v>
      </c>
      <c r="K131" s="19">
        <f t="shared" si="14"/>
        <v>258.8903106689454</v>
      </c>
      <c r="L131" s="20">
        <f t="shared" si="15"/>
        <v>1.4295423933684404</v>
      </c>
      <c r="M131" s="20">
        <f t="shared" si="12"/>
        <v>1.7040576086112729</v>
      </c>
      <c r="P131" s="18">
        <f t="shared" si="10"/>
        <v>0.98551468801417119</v>
      </c>
    </row>
    <row r="132" spans="1:16" x14ac:dyDescent="0.15">
      <c r="A132" s="18">
        <v>65.5</v>
      </c>
      <c r="B132" s="18">
        <v>130</v>
      </c>
      <c r="D132">
        <v>697.955078125</v>
      </c>
      <c r="E132">
        <v>495.99966430664102</v>
      </c>
      <c r="F132">
        <v>314.25314331054699</v>
      </c>
      <c r="G132">
        <v>313.88781738281301</v>
      </c>
      <c r="I132" s="19">
        <f t="shared" si="13"/>
        <v>383.70193481445301</v>
      </c>
      <c r="J132" s="19">
        <f t="shared" si="13"/>
        <v>182.11184692382801</v>
      </c>
      <c r="K132" s="19">
        <f t="shared" si="14"/>
        <v>256.2236419677734</v>
      </c>
      <c r="L132" s="20">
        <f t="shared" si="15"/>
        <v>1.4069575719307497</v>
      </c>
      <c r="M132" s="20">
        <f t="shared" si="12"/>
        <v>1.6835844426754503</v>
      </c>
      <c r="P132" s="18">
        <f t="shared" si="10"/>
        <v>-0.22776189892415119</v>
      </c>
    </row>
    <row r="133" spans="1:16" x14ac:dyDescent="0.15">
      <c r="A133" s="18">
        <v>66</v>
      </c>
      <c r="B133" s="18">
        <v>131</v>
      </c>
      <c r="D133">
        <v>699.25531005859398</v>
      </c>
      <c r="E133">
        <v>494.893798828125</v>
      </c>
      <c r="F133">
        <v>315.15084838867199</v>
      </c>
      <c r="G133">
        <v>314.46310424804699</v>
      </c>
      <c r="I133" s="19">
        <f t="shared" si="13"/>
        <v>384.10446166992199</v>
      </c>
      <c r="J133" s="19">
        <f t="shared" si="13"/>
        <v>180.43069458007801</v>
      </c>
      <c r="K133" s="19">
        <f t="shared" si="14"/>
        <v>257.80297546386737</v>
      </c>
      <c r="L133" s="20">
        <f t="shared" si="15"/>
        <v>1.4288199469821932</v>
      </c>
      <c r="M133" s="20">
        <f t="shared" si="12"/>
        <v>1.7075584732287616</v>
      </c>
      <c r="P133" s="18">
        <f t="shared" si="10"/>
        <v>1.192982213445003</v>
      </c>
    </row>
    <row r="134" spans="1:16" x14ac:dyDescent="0.15">
      <c r="A134" s="18">
        <v>66.5</v>
      </c>
      <c r="B134" s="18">
        <v>132</v>
      </c>
      <c r="D134">
        <v>694.84655761718795</v>
      </c>
      <c r="E134">
        <v>494.11584472656301</v>
      </c>
      <c r="F134">
        <v>313.77740478515602</v>
      </c>
      <c r="G134">
        <v>313.28094482421898</v>
      </c>
      <c r="I134" s="19">
        <f t="shared" si="13"/>
        <v>381.06915283203193</v>
      </c>
      <c r="J134" s="19">
        <f t="shared" si="13"/>
        <v>180.83489990234403</v>
      </c>
      <c r="K134" s="19">
        <f t="shared" si="14"/>
        <v>254.48472290039112</v>
      </c>
      <c r="L134" s="20">
        <f t="shared" si="15"/>
        <v>1.4072765989187932</v>
      </c>
      <c r="M134" s="20">
        <f t="shared" si="12"/>
        <v>1.6881267806672295</v>
      </c>
      <c r="P134" s="18">
        <f t="shared" ref="P134:P152" si="16">(M134-$O$2)/$O$2*100</f>
        <v>4.1425209345374032E-2</v>
      </c>
    </row>
    <row r="135" spans="1:16" x14ac:dyDescent="0.15">
      <c r="A135" s="18">
        <v>67</v>
      </c>
      <c r="B135" s="18">
        <v>133</v>
      </c>
      <c r="D135">
        <v>688.72937011718795</v>
      </c>
      <c r="E135">
        <v>490.47903442382801</v>
      </c>
      <c r="F135">
        <v>314.10003662109398</v>
      </c>
      <c r="G135">
        <v>314.0361328125</v>
      </c>
      <c r="I135" s="19">
        <f t="shared" si="13"/>
        <v>374.62933349609398</v>
      </c>
      <c r="J135" s="19">
        <f t="shared" si="13"/>
        <v>176.44290161132801</v>
      </c>
      <c r="K135" s="19">
        <f t="shared" si="14"/>
        <v>251.11930236816437</v>
      </c>
      <c r="L135" s="20">
        <f t="shared" si="15"/>
        <v>1.4232326722972117</v>
      </c>
      <c r="M135" s="20">
        <f t="shared" si="12"/>
        <v>1.7061945095475162</v>
      </c>
      <c r="P135" s="18">
        <f t="shared" si="16"/>
        <v>1.1121512757640963</v>
      </c>
    </row>
    <row r="136" spans="1:16" x14ac:dyDescent="0.15">
      <c r="A136" s="18">
        <v>67.5</v>
      </c>
      <c r="B136" s="18">
        <v>134</v>
      </c>
      <c r="D136">
        <v>696.15979003906295</v>
      </c>
      <c r="E136">
        <v>496.25033569335898</v>
      </c>
      <c r="F136">
        <v>314.43328857421898</v>
      </c>
      <c r="G136">
        <v>313.73318481445301</v>
      </c>
      <c r="I136" s="19">
        <f t="shared" si="13"/>
        <v>381.72650146484398</v>
      </c>
      <c r="J136" s="19">
        <f t="shared" si="13"/>
        <v>182.51715087890597</v>
      </c>
      <c r="K136" s="19">
        <f t="shared" si="14"/>
        <v>253.96449584960982</v>
      </c>
      <c r="L136" s="20">
        <f t="shared" si="15"/>
        <v>1.3914555132306814</v>
      </c>
      <c r="M136" s="20">
        <f t="shared" si="12"/>
        <v>1.6765290059828537</v>
      </c>
      <c r="P136" s="18">
        <f t="shared" si="16"/>
        <v>-0.64587975019281563</v>
      </c>
    </row>
    <row r="137" spans="1:16" x14ac:dyDescent="0.15">
      <c r="A137" s="18">
        <v>68</v>
      </c>
      <c r="B137" s="18">
        <v>135</v>
      </c>
      <c r="D137">
        <v>682.36383056640602</v>
      </c>
      <c r="E137">
        <v>491.19073486328102</v>
      </c>
      <c r="F137">
        <v>314.39364624023398</v>
      </c>
      <c r="G137">
        <v>314.15362548828102</v>
      </c>
      <c r="I137" s="19">
        <f t="shared" si="13"/>
        <v>367.97018432617205</v>
      </c>
      <c r="J137" s="19">
        <f t="shared" si="13"/>
        <v>177.037109375</v>
      </c>
      <c r="K137" s="19">
        <f t="shared" si="14"/>
        <v>244.04420776367203</v>
      </c>
      <c r="L137" s="20">
        <f t="shared" si="15"/>
        <v>1.3784918236929502</v>
      </c>
      <c r="M137" s="20">
        <f t="shared" si="12"/>
        <v>1.6656769719469904</v>
      </c>
      <c r="P137" s="18">
        <f t="shared" si="16"/>
        <v>-1.2889907794124271</v>
      </c>
    </row>
    <row r="138" spans="1:16" x14ac:dyDescent="0.15">
      <c r="A138" s="18">
        <v>68.5</v>
      </c>
      <c r="B138" s="18">
        <v>136</v>
      </c>
      <c r="D138">
        <v>670.70703125</v>
      </c>
      <c r="E138">
        <v>484.92178344726602</v>
      </c>
      <c r="F138">
        <v>314.25543212890602</v>
      </c>
      <c r="G138">
        <v>313.91864013671898</v>
      </c>
      <c r="I138" s="19">
        <f t="shared" si="13"/>
        <v>356.45159912109398</v>
      </c>
      <c r="J138" s="19">
        <f t="shared" si="13"/>
        <v>171.00314331054705</v>
      </c>
      <c r="K138" s="19">
        <f t="shared" si="14"/>
        <v>236.74939880371107</v>
      </c>
      <c r="L138" s="20">
        <f t="shared" si="15"/>
        <v>1.3844739589012511</v>
      </c>
      <c r="M138" s="20">
        <f t="shared" si="12"/>
        <v>1.6737707626571594</v>
      </c>
      <c r="P138" s="18">
        <f t="shared" si="16"/>
        <v>-0.8093382039871202</v>
      </c>
    </row>
    <row r="139" spans="1:16" x14ac:dyDescent="0.15">
      <c r="A139" s="18">
        <v>69</v>
      </c>
      <c r="B139" s="18">
        <v>137</v>
      </c>
      <c r="D139">
        <v>671.210693359375</v>
      </c>
      <c r="E139">
        <v>485.76965332031301</v>
      </c>
      <c r="F139">
        <v>314.52502441406301</v>
      </c>
      <c r="G139">
        <v>314.10763549804699</v>
      </c>
      <c r="I139" s="19">
        <f t="shared" si="13"/>
        <v>356.68566894531199</v>
      </c>
      <c r="J139" s="19">
        <f t="shared" si="13"/>
        <v>171.66201782226602</v>
      </c>
      <c r="K139" s="19">
        <f t="shared" si="14"/>
        <v>236.52225646972579</v>
      </c>
      <c r="L139" s="20">
        <f t="shared" si="15"/>
        <v>1.3778368649645854</v>
      </c>
      <c r="M139" s="20">
        <f t="shared" si="12"/>
        <v>1.6692453242223615</v>
      </c>
      <c r="P139" s="18">
        <f t="shared" si="16"/>
        <v>-1.0775238141552088</v>
      </c>
    </row>
    <row r="140" spans="1:16" x14ac:dyDescent="0.15">
      <c r="A140" s="18">
        <v>69.5</v>
      </c>
      <c r="B140" s="18">
        <v>138</v>
      </c>
      <c r="D140">
        <v>684.58190917968795</v>
      </c>
      <c r="E140">
        <v>490.68008422851602</v>
      </c>
      <c r="F140">
        <v>314.29534912109398</v>
      </c>
      <c r="G140">
        <v>313.906005859375</v>
      </c>
      <c r="I140" s="19">
        <f t="shared" si="13"/>
        <v>370.28656005859398</v>
      </c>
      <c r="J140" s="19">
        <f t="shared" si="13"/>
        <v>176.77407836914102</v>
      </c>
      <c r="K140" s="19">
        <f t="shared" si="14"/>
        <v>246.54470520019527</v>
      </c>
      <c r="L140" s="20">
        <f t="shared" si="15"/>
        <v>1.3946881096749868</v>
      </c>
      <c r="M140" s="20">
        <f t="shared" si="12"/>
        <v>1.6882082244346308</v>
      </c>
      <c r="P140" s="18">
        <f t="shared" si="16"/>
        <v>4.6251713289598463E-2</v>
      </c>
    </row>
    <row r="141" spans="1:16" x14ac:dyDescent="0.15">
      <c r="A141" s="18">
        <v>70</v>
      </c>
      <c r="B141" s="18">
        <v>139</v>
      </c>
      <c r="D141">
        <v>686.25299072265602</v>
      </c>
      <c r="E141">
        <v>491.77728271484398</v>
      </c>
      <c r="F141">
        <v>314.72360229492199</v>
      </c>
      <c r="G141">
        <v>314.27160644531301</v>
      </c>
      <c r="I141" s="19">
        <f t="shared" si="13"/>
        <v>371.52938842773403</v>
      </c>
      <c r="J141" s="19">
        <f t="shared" si="13"/>
        <v>177.50567626953097</v>
      </c>
      <c r="K141" s="19">
        <f t="shared" si="14"/>
        <v>247.27541503906235</v>
      </c>
      <c r="L141" s="20">
        <f t="shared" si="15"/>
        <v>1.3930563812708192</v>
      </c>
      <c r="M141" s="20">
        <f t="shared" si="12"/>
        <v>1.6886881515323311</v>
      </c>
      <c r="P141" s="18">
        <f t="shared" si="16"/>
        <v>7.4693055136888023E-2</v>
      </c>
    </row>
    <row r="142" spans="1:16" x14ac:dyDescent="0.15">
      <c r="A142" s="18">
        <v>70.5</v>
      </c>
      <c r="B142" s="18">
        <v>140</v>
      </c>
      <c r="D142">
        <v>690.87152099609398</v>
      </c>
      <c r="E142">
        <v>494.03161621093801</v>
      </c>
      <c r="F142">
        <v>314.25897216796898</v>
      </c>
      <c r="G142">
        <v>313.77941894531301</v>
      </c>
      <c r="I142" s="19">
        <f t="shared" si="13"/>
        <v>376.612548828125</v>
      </c>
      <c r="J142" s="19">
        <f t="shared" si="13"/>
        <v>180.252197265625</v>
      </c>
      <c r="K142" s="19">
        <f t="shared" si="14"/>
        <v>250.43601074218751</v>
      </c>
      <c r="L142" s="20">
        <f t="shared" si="15"/>
        <v>1.3893645378044273</v>
      </c>
      <c r="M142" s="20">
        <f t="shared" si="12"/>
        <v>1.6871079635678072</v>
      </c>
      <c r="P142" s="18">
        <f t="shared" si="16"/>
        <v>-1.8951721949782504E-2</v>
      </c>
    </row>
    <row r="143" spans="1:16" x14ac:dyDescent="0.15">
      <c r="A143" s="18">
        <v>71</v>
      </c>
      <c r="B143" s="18">
        <v>141</v>
      </c>
      <c r="D143">
        <v>690.45837402343795</v>
      </c>
      <c r="E143">
        <v>494.39447021484398</v>
      </c>
      <c r="F143">
        <v>315.21881103515602</v>
      </c>
      <c r="G143">
        <v>314.91055297851602</v>
      </c>
      <c r="I143" s="19">
        <f t="shared" si="13"/>
        <v>375.23956298828193</v>
      </c>
      <c r="J143" s="19">
        <f t="shared" si="13"/>
        <v>179.48391723632795</v>
      </c>
      <c r="K143" s="19">
        <f t="shared" si="14"/>
        <v>249.60082092285239</v>
      </c>
      <c r="L143" s="20">
        <f t="shared" si="15"/>
        <v>1.390658420911334</v>
      </c>
      <c r="M143" s="20">
        <f t="shared" si="12"/>
        <v>1.6905135021765818</v>
      </c>
      <c r="P143" s="18">
        <f t="shared" si="16"/>
        <v>0.18286661298155499</v>
      </c>
    </row>
    <row r="144" spans="1:16" x14ac:dyDescent="0.15">
      <c r="A144" s="18">
        <v>71.5</v>
      </c>
      <c r="B144" s="18">
        <v>142</v>
      </c>
      <c r="D144">
        <v>697.73565673828102</v>
      </c>
      <c r="E144">
        <v>499.38949584960898</v>
      </c>
      <c r="F144">
        <v>314.16574096679699</v>
      </c>
      <c r="G144">
        <v>313.83425903320301</v>
      </c>
      <c r="I144" s="19">
        <f t="shared" si="13"/>
        <v>383.56991577148403</v>
      </c>
      <c r="J144" s="19">
        <f t="shared" si="13"/>
        <v>185.55523681640597</v>
      </c>
      <c r="K144" s="19">
        <f t="shared" si="14"/>
        <v>253.68124999999986</v>
      </c>
      <c r="L144" s="20">
        <f t="shared" si="15"/>
        <v>1.3671468095023362</v>
      </c>
      <c r="M144" s="20">
        <f t="shared" si="12"/>
        <v>1.669113546269452</v>
      </c>
      <c r="P144" s="18">
        <f t="shared" si="16"/>
        <v>-1.0853332123421322</v>
      </c>
    </row>
    <row r="145" spans="1:16" x14ac:dyDescent="0.15">
      <c r="A145" s="18">
        <v>72</v>
      </c>
      <c r="B145" s="18">
        <v>143</v>
      </c>
      <c r="D145">
        <v>693.69708251953102</v>
      </c>
      <c r="E145">
        <v>496.14114379882801</v>
      </c>
      <c r="F145">
        <v>314.94821166992199</v>
      </c>
      <c r="G145">
        <v>314.630859375</v>
      </c>
      <c r="I145" s="19">
        <f t="shared" si="13"/>
        <v>378.74887084960903</v>
      </c>
      <c r="J145" s="19">
        <f t="shared" si="13"/>
        <v>181.51028442382801</v>
      </c>
      <c r="K145" s="19">
        <f t="shared" si="14"/>
        <v>251.69167175292944</v>
      </c>
      <c r="L145" s="20">
        <f t="shared" si="15"/>
        <v>1.3866524012778654</v>
      </c>
      <c r="M145" s="20">
        <f t="shared" si="12"/>
        <v>1.6907307935468492</v>
      </c>
      <c r="P145" s="18">
        <f t="shared" si="16"/>
        <v>0.19574368987897167</v>
      </c>
    </row>
    <row r="146" spans="1:16" x14ac:dyDescent="0.15">
      <c r="A146" s="18">
        <v>72.5</v>
      </c>
      <c r="B146" s="18">
        <v>144</v>
      </c>
      <c r="D146">
        <v>695.55090332031295</v>
      </c>
      <c r="E146">
        <v>495.82357788085898</v>
      </c>
      <c r="F146">
        <v>314.11495971679699</v>
      </c>
      <c r="G146">
        <v>313.61193847656301</v>
      </c>
      <c r="I146" s="19">
        <f t="shared" si="13"/>
        <v>381.43594360351597</v>
      </c>
      <c r="J146" s="19">
        <f t="shared" si="13"/>
        <v>182.21163940429597</v>
      </c>
      <c r="K146" s="19">
        <f t="shared" si="14"/>
        <v>253.8877960205088</v>
      </c>
      <c r="L146" s="20">
        <f t="shared" si="15"/>
        <v>1.3933676073084218</v>
      </c>
      <c r="M146" s="20">
        <f t="shared" si="12"/>
        <v>1.6995576550792735</v>
      </c>
      <c r="P146" s="18">
        <f t="shared" si="16"/>
        <v>0.71883935896150797</v>
      </c>
    </row>
    <row r="147" spans="1:16" x14ac:dyDescent="0.15">
      <c r="A147" s="18">
        <v>73</v>
      </c>
      <c r="B147" s="18">
        <v>145</v>
      </c>
      <c r="D147">
        <v>702.85119628906295</v>
      </c>
      <c r="E147">
        <v>499.11184692382801</v>
      </c>
      <c r="F147">
        <v>314.877197265625</v>
      </c>
      <c r="G147">
        <v>314.46688842773398</v>
      </c>
      <c r="I147" s="19">
        <f t="shared" si="13"/>
        <v>387.97399902343795</v>
      </c>
      <c r="J147" s="19">
        <f t="shared" si="13"/>
        <v>184.64495849609403</v>
      </c>
      <c r="K147" s="19">
        <f t="shared" si="14"/>
        <v>258.72252807617213</v>
      </c>
      <c r="L147" s="20">
        <f t="shared" si="15"/>
        <v>1.4011892346448502</v>
      </c>
      <c r="M147" s="20">
        <f t="shared" si="12"/>
        <v>1.7094909379175698</v>
      </c>
      <c r="P147" s="18">
        <f t="shared" si="16"/>
        <v>1.3075035419667203</v>
      </c>
    </row>
    <row r="148" spans="1:16" x14ac:dyDescent="0.15">
      <c r="A148" s="18">
        <v>73.5</v>
      </c>
      <c r="B148" s="18">
        <v>146</v>
      </c>
      <c r="D148">
        <v>702.82189941406295</v>
      </c>
      <c r="E148">
        <v>500.31723022460898</v>
      </c>
      <c r="F148">
        <v>313.88656616210898</v>
      </c>
      <c r="G148">
        <v>313.51593017578102</v>
      </c>
      <c r="I148" s="19">
        <f t="shared" si="13"/>
        <v>388.93533325195398</v>
      </c>
      <c r="J148" s="19">
        <f t="shared" si="13"/>
        <v>186.80130004882795</v>
      </c>
      <c r="K148" s="19">
        <f t="shared" si="14"/>
        <v>258.1744232177744</v>
      </c>
      <c r="L148" s="20">
        <f t="shared" si="15"/>
        <v>1.3820804413582253</v>
      </c>
      <c r="M148" s="20">
        <f t="shared" si="12"/>
        <v>1.6924938001328129</v>
      </c>
      <c r="P148" s="18">
        <f t="shared" si="16"/>
        <v>0.30022262684812673</v>
      </c>
    </row>
    <row r="149" spans="1:16" x14ac:dyDescent="0.15">
      <c r="A149" s="18">
        <v>74</v>
      </c>
      <c r="B149" s="18">
        <v>147</v>
      </c>
      <c r="D149">
        <v>687.42907714843795</v>
      </c>
      <c r="E149">
        <v>493.29428100585898</v>
      </c>
      <c r="F149">
        <v>314.43884277343801</v>
      </c>
      <c r="G149">
        <v>314.19049072265602</v>
      </c>
      <c r="I149" s="19">
        <f t="shared" si="13"/>
        <v>372.99023437499994</v>
      </c>
      <c r="J149" s="19">
        <f t="shared" si="13"/>
        <v>179.10379028320295</v>
      </c>
      <c r="K149" s="19">
        <f t="shared" si="14"/>
        <v>247.61758117675788</v>
      </c>
      <c r="L149" s="20">
        <f t="shared" si="15"/>
        <v>1.3825368005066747</v>
      </c>
      <c r="M149" s="20">
        <f t="shared" si="12"/>
        <v>1.6950618147831302</v>
      </c>
      <c r="P149" s="18">
        <f t="shared" si="16"/>
        <v>0.45240778765380962</v>
      </c>
    </row>
    <row r="150" spans="1:16" x14ac:dyDescent="0.15">
      <c r="A150" s="18">
        <v>74.5</v>
      </c>
      <c r="B150" s="18">
        <v>148</v>
      </c>
      <c r="D150">
        <v>673.45007324218795</v>
      </c>
      <c r="E150">
        <v>487.62750244140602</v>
      </c>
      <c r="F150">
        <v>314.12683105468801</v>
      </c>
      <c r="G150">
        <v>313.92395019531301</v>
      </c>
      <c r="I150" s="19">
        <f t="shared" si="13"/>
        <v>359.32324218749994</v>
      </c>
      <c r="J150" s="19">
        <f t="shared" si="13"/>
        <v>173.70355224609301</v>
      </c>
      <c r="K150" s="19">
        <f t="shared" si="14"/>
        <v>237.73075561523484</v>
      </c>
      <c r="L150" s="20">
        <f t="shared" si="15"/>
        <v>1.3686004260778262</v>
      </c>
      <c r="M150" s="20">
        <f t="shared" si="12"/>
        <v>1.6832370958561496</v>
      </c>
      <c r="P150" s="18">
        <f t="shared" si="16"/>
        <v>-0.24834629533485286</v>
      </c>
    </row>
    <row r="151" spans="1:16" x14ac:dyDescent="0.15">
      <c r="A151" s="18">
        <v>75</v>
      </c>
      <c r="B151" s="18">
        <v>149</v>
      </c>
      <c r="D151">
        <v>658.69940185546898</v>
      </c>
      <c r="E151">
        <v>481.09420776367199</v>
      </c>
      <c r="F151">
        <v>314.53713989257801</v>
      </c>
      <c r="G151">
        <v>313.93936157226602</v>
      </c>
      <c r="I151" s="19">
        <f t="shared" si="13"/>
        <v>344.16226196289097</v>
      </c>
      <c r="J151" s="19">
        <f t="shared" si="13"/>
        <v>167.15484619140597</v>
      </c>
      <c r="K151" s="19">
        <f t="shared" si="14"/>
        <v>227.15386962890682</v>
      </c>
      <c r="L151" s="20">
        <f t="shared" si="15"/>
        <v>1.3589427695610874</v>
      </c>
      <c r="M151" s="20">
        <f t="shared" si="12"/>
        <v>1.6756910948412789</v>
      </c>
      <c r="P151" s="18">
        <f t="shared" si="16"/>
        <v>-0.69553586948546953</v>
      </c>
    </row>
    <row r="152" spans="1:16" x14ac:dyDescent="0.15">
      <c r="A152" s="18">
        <v>75.5</v>
      </c>
      <c r="B152" s="18">
        <v>150</v>
      </c>
      <c r="D152">
        <v>707.66442871093795</v>
      </c>
      <c r="E152">
        <v>502.58023071289102</v>
      </c>
      <c r="F152">
        <v>315.10739135742199</v>
      </c>
      <c r="G152">
        <v>314.63894653320301</v>
      </c>
      <c r="I152" s="19">
        <f t="shared" si="13"/>
        <v>392.55703735351597</v>
      </c>
      <c r="J152" s="19">
        <f t="shared" si="13"/>
        <v>187.94128417968801</v>
      </c>
      <c r="K152" s="19">
        <f t="shared" si="14"/>
        <v>260.99813842773438</v>
      </c>
      <c r="L152" s="20">
        <f t="shared" si="15"/>
        <v>1.3887216934103619</v>
      </c>
      <c r="M152" s="20">
        <f t="shared" ref="M152" si="17">L152+ABS($N$2)*A152</f>
        <v>1.7075816741924212</v>
      </c>
      <c r="P152" s="18">
        <f t="shared" si="16"/>
        <v>1.1943571442246801</v>
      </c>
    </row>
    <row r="153" spans="1:16" x14ac:dyDescent="0.15">
      <c r="D153">
        <v>709.414794921875</v>
      </c>
      <c r="E153">
        <v>504.47735595703102</v>
      </c>
      <c r="F153">
        <v>313.73269653320301</v>
      </c>
      <c r="G153">
        <v>313.44619750976602</v>
      </c>
      <c r="I153" s="19"/>
      <c r="J153" s="19"/>
      <c r="K153" s="19"/>
      <c r="L153" s="20"/>
      <c r="M153" s="20"/>
    </row>
    <row r="154" spans="1:16" x14ac:dyDescent="0.15">
      <c r="D154">
        <v>712.06427001953102</v>
      </c>
      <c r="E154">
        <v>505.90280151367199</v>
      </c>
      <c r="F154">
        <v>314.12530517578102</v>
      </c>
      <c r="G154">
        <v>313.89666748046898</v>
      </c>
      <c r="I154" s="19"/>
      <c r="J154" s="19"/>
      <c r="K154" s="19"/>
      <c r="L154" s="20"/>
      <c r="M154" s="20"/>
    </row>
    <row r="155" spans="1:16" x14ac:dyDescent="0.15">
      <c r="D155">
        <v>693.896484375</v>
      </c>
      <c r="E155">
        <v>495.54992675781301</v>
      </c>
      <c r="F155">
        <v>314.07806396484398</v>
      </c>
      <c r="G155">
        <v>313.89389038085898</v>
      </c>
      <c r="I155" s="19"/>
      <c r="J155" s="19"/>
      <c r="K155" s="19"/>
      <c r="L155" s="20"/>
      <c r="M155" s="20"/>
    </row>
    <row r="156" spans="1:16" x14ac:dyDescent="0.15">
      <c r="D156">
        <v>701.84588623046898</v>
      </c>
      <c r="E156">
        <v>500.14215087890602</v>
      </c>
      <c r="F156">
        <v>314.45428466796898</v>
      </c>
      <c r="G156">
        <v>313.99191284179699</v>
      </c>
      <c r="I156" s="19"/>
      <c r="J156" s="19"/>
      <c r="K156" s="19"/>
      <c r="L156" s="20"/>
      <c r="M156" s="20"/>
    </row>
    <row r="157" spans="1:16" x14ac:dyDescent="0.15">
      <c r="D157">
        <v>703.174072265625</v>
      </c>
      <c r="E157">
        <v>500.02697753906301</v>
      </c>
      <c r="F157">
        <v>315.11926269531301</v>
      </c>
      <c r="G157">
        <v>314.59777832031301</v>
      </c>
      <c r="I157" s="19"/>
      <c r="J157" s="19"/>
      <c r="K157" s="19"/>
      <c r="L157" s="20"/>
      <c r="M157" s="20"/>
    </row>
    <row r="158" spans="1:16" x14ac:dyDescent="0.15">
      <c r="D158">
        <v>684.32653808593795</v>
      </c>
      <c r="E158">
        <v>492.66644287109398</v>
      </c>
      <c r="F158">
        <v>314.02120971679699</v>
      </c>
      <c r="G158">
        <v>313.63113403320301</v>
      </c>
      <c r="I158" s="19"/>
      <c r="J158" s="19"/>
      <c r="K158" s="19"/>
      <c r="L158" s="20"/>
      <c r="M158" s="20"/>
    </row>
    <row r="159" spans="1:16" x14ac:dyDescent="0.15">
      <c r="D159">
        <v>682.21203613281295</v>
      </c>
      <c r="E159">
        <v>490.66876220703102</v>
      </c>
      <c r="F159">
        <v>315.07656860351602</v>
      </c>
      <c r="G159">
        <v>314.58389282226602</v>
      </c>
      <c r="I159" s="19"/>
      <c r="J159" s="19"/>
      <c r="K159" s="19"/>
      <c r="L159" s="20"/>
      <c r="M159" s="20"/>
    </row>
    <row r="160" spans="1:16" x14ac:dyDescent="0.15">
      <c r="D160">
        <v>677.71905517578102</v>
      </c>
      <c r="E160">
        <v>490.77664184570301</v>
      </c>
      <c r="F160">
        <v>314.46664428710898</v>
      </c>
      <c r="G160">
        <v>314.05355834960898</v>
      </c>
      <c r="I160" s="19"/>
      <c r="J160" s="19"/>
      <c r="K160" s="19"/>
      <c r="L160" s="20"/>
      <c r="M160" s="20"/>
    </row>
    <row r="161" spans="4:13" x14ac:dyDescent="0.15">
      <c r="D161">
        <v>672.27960205078102</v>
      </c>
      <c r="E161">
        <v>488.00332641601602</v>
      </c>
      <c r="F161">
        <v>313.7822265625</v>
      </c>
      <c r="G161">
        <v>313.28826904296898</v>
      </c>
      <c r="I161" s="19"/>
      <c r="J161" s="19"/>
      <c r="K161" s="19"/>
      <c r="L161" s="20"/>
      <c r="M161" s="20"/>
    </row>
    <row r="162" spans="4:13" x14ac:dyDescent="0.15">
      <c r="D162">
        <v>686.83355712890602</v>
      </c>
      <c r="E162">
        <v>492.85418701171898</v>
      </c>
      <c r="F162">
        <v>314.90628051757801</v>
      </c>
      <c r="G162">
        <v>314.49621582031301</v>
      </c>
      <c r="I162" s="19"/>
      <c r="J162" s="19"/>
      <c r="K162" s="19"/>
      <c r="L162" s="20"/>
      <c r="M162" s="20"/>
    </row>
    <row r="163" spans="4:13" x14ac:dyDescent="0.15">
      <c r="D163">
        <v>687.20373535156295</v>
      </c>
      <c r="E163">
        <v>495.04428100585898</v>
      </c>
      <c r="F163">
        <v>313.85168457031301</v>
      </c>
      <c r="G163">
        <v>313.34310913085898</v>
      </c>
      <c r="I163" s="19"/>
      <c r="J163" s="19"/>
      <c r="K163" s="19"/>
      <c r="L163" s="20"/>
      <c r="M163" s="20"/>
    </row>
    <row r="164" spans="4:13" x14ac:dyDescent="0.15">
      <c r="D164">
        <v>685.46008300781295</v>
      </c>
      <c r="E164">
        <v>493.93109130859398</v>
      </c>
      <c r="F164">
        <v>314.76705932617199</v>
      </c>
      <c r="G164">
        <v>314.38427734375</v>
      </c>
      <c r="I164" s="19"/>
      <c r="J164" s="19"/>
      <c r="K164" s="19"/>
      <c r="L164" s="20"/>
      <c r="M164" s="20"/>
    </row>
    <row r="165" spans="4:13" x14ac:dyDescent="0.15">
      <c r="D165">
        <v>686.36187744140602</v>
      </c>
      <c r="E165">
        <v>494.46304321289102</v>
      </c>
      <c r="F165">
        <v>314.72863769531301</v>
      </c>
      <c r="G165">
        <v>314.268310546875</v>
      </c>
      <c r="I165" s="19"/>
      <c r="J165" s="19"/>
      <c r="K165" s="19"/>
      <c r="L165" s="20"/>
      <c r="M165" s="20"/>
    </row>
    <row r="166" spans="4:13" x14ac:dyDescent="0.15">
      <c r="D166">
        <v>669.224365234375</v>
      </c>
      <c r="E166">
        <v>486.83721923828102</v>
      </c>
      <c r="F166">
        <v>313.98965454101602</v>
      </c>
      <c r="G166">
        <v>313.65234375</v>
      </c>
      <c r="I166" s="19"/>
      <c r="J166" s="19"/>
      <c r="K166" s="19"/>
      <c r="L166" s="20"/>
      <c r="M166" s="20"/>
    </row>
    <row r="167" spans="4:13" x14ac:dyDescent="0.15">
      <c r="D167">
        <v>672.88317871093795</v>
      </c>
      <c r="E167">
        <v>488.180419921875</v>
      </c>
      <c r="F167">
        <v>314.09121704101602</v>
      </c>
      <c r="G167">
        <v>313.81506347656301</v>
      </c>
      <c r="I167" s="19"/>
      <c r="J167" s="19"/>
      <c r="K167" s="19"/>
      <c r="L167" s="20"/>
      <c r="M167" s="20"/>
    </row>
    <row r="168" spans="4:13" x14ac:dyDescent="0.15">
      <c r="D168">
        <v>683.55657958984398</v>
      </c>
      <c r="E168">
        <v>493.20339965820301</v>
      </c>
      <c r="F168">
        <v>314.06063842773398</v>
      </c>
      <c r="G168">
        <v>313.83654785156301</v>
      </c>
      <c r="I168" s="19"/>
      <c r="J168" s="19"/>
      <c r="K168" s="19"/>
      <c r="L168" s="20"/>
      <c r="M168" s="20"/>
    </row>
    <row r="169" spans="4:13" x14ac:dyDescent="0.15">
      <c r="D169">
        <v>691.62585449218795</v>
      </c>
      <c r="E169">
        <v>497.60952758789102</v>
      </c>
      <c r="F169">
        <v>314.449462890625</v>
      </c>
      <c r="G169">
        <v>314.33880615234398</v>
      </c>
      <c r="I169" s="19"/>
      <c r="J169" s="19"/>
      <c r="K169" s="19"/>
      <c r="L169" s="20"/>
      <c r="M169" s="20"/>
    </row>
    <row r="170" spans="4:13" x14ac:dyDescent="0.15">
      <c r="D170">
        <v>690.33386230468795</v>
      </c>
      <c r="E170">
        <v>497.19274902343801</v>
      </c>
      <c r="F170">
        <v>313.811279296875</v>
      </c>
      <c r="G170">
        <v>313.70666503906301</v>
      </c>
      <c r="I170" s="19"/>
      <c r="J170" s="19"/>
      <c r="K170" s="19"/>
      <c r="L170" s="20"/>
      <c r="M170" s="20"/>
    </row>
    <row r="171" spans="4:13" x14ac:dyDescent="0.15">
      <c r="D171">
        <v>676.17279052734398</v>
      </c>
      <c r="E171">
        <v>491.68176269531301</v>
      </c>
      <c r="F171">
        <v>314.68972778320301</v>
      </c>
      <c r="G171">
        <v>314.46792602539102</v>
      </c>
      <c r="I171" s="19"/>
      <c r="J171" s="19"/>
      <c r="K171" s="19"/>
      <c r="L171" s="20"/>
      <c r="M171" s="20"/>
    </row>
    <row r="172" spans="4:13" x14ac:dyDescent="0.15">
      <c r="D172">
        <v>704.18078613281295</v>
      </c>
      <c r="E172">
        <v>504.44873046875</v>
      </c>
      <c r="F172">
        <v>314.39892578125</v>
      </c>
      <c r="G172">
        <v>314.25872802734398</v>
      </c>
      <c r="I172" s="19"/>
      <c r="J172" s="19"/>
      <c r="K172" s="19"/>
      <c r="L172" s="20"/>
      <c r="M172" s="20"/>
    </row>
    <row r="173" spans="4:13" x14ac:dyDescent="0.15">
      <c r="D173">
        <v>709.27398681640602</v>
      </c>
      <c r="E173">
        <v>506.23101806640602</v>
      </c>
      <c r="F173">
        <v>315.51742553710898</v>
      </c>
      <c r="G173">
        <v>314.9130859375</v>
      </c>
      <c r="I173" s="19"/>
      <c r="J173" s="19"/>
      <c r="K173" s="19"/>
      <c r="L173" s="20"/>
      <c r="M173" s="20"/>
    </row>
    <row r="174" spans="4:13" x14ac:dyDescent="0.15">
      <c r="D174">
        <v>711.966064453125</v>
      </c>
      <c r="E174">
        <v>506.59454345703102</v>
      </c>
      <c r="F174">
        <v>313.92495727539102</v>
      </c>
      <c r="G174">
        <v>313.39187622070301</v>
      </c>
      <c r="I174" s="19"/>
      <c r="J174" s="19"/>
      <c r="K174" s="19"/>
      <c r="L174" s="20"/>
      <c r="M174" s="20"/>
    </row>
    <row r="175" spans="4:13" x14ac:dyDescent="0.15">
      <c r="D175">
        <v>715.60754394531295</v>
      </c>
      <c r="E175">
        <v>508.66046142578102</v>
      </c>
      <c r="F175">
        <v>314.92901611328102</v>
      </c>
      <c r="G175">
        <v>314.67129516601602</v>
      </c>
      <c r="I175" s="19"/>
      <c r="J175" s="19"/>
      <c r="K175" s="19"/>
      <c r="L175" s="20"/>
      <c r="M175" s="20"/>
    </row>
    <row r="176" spans="4:13" x14ac:dyDescent="0.15">
      <c r="D176">
        <v>712.52398681640602</v>
      </c>
      <c r="E176">
        <v>507.67510986328102</v>
      </c>
      <c r="F176">
        <v>314.15032958984398</v>
      </c>
      <c r="G176">
        <v>313.83602905273398</v>
      </c>
      <c r="I176" s="19"/>
      <c r="J176" s="19"/>
      <c r="K176" s="19"/>
      <c r="L176" s="20"/>
      <c r="M176" s="20"/>
    </row>
    <row r="177" spans="4:13" x14ac:dyDescent="0.15">
      <c r="D177">
        <v>708.87048339843795</v>
      </c>
      <c r="E177">
        <v>505.08489990234398</v>
      </c>
      <c r="F177">
        <v>314.81683349609398</v>
      </c>
      <c r="G177">
        <v>314.29788208007801</v>
      </c>
      <c r="I177" s="19"/>
      <c r="J177" s="19"/>
      <c r="K177" s="19"/>
      <c r="L177" s="20"/>
      <c r="M177" s="20"/>
    </row>
    <row r="178" spans="4:13" x14ac:dyDescent="0.15">
      <c r="D178">
        <v>707.66546630859398</v>
      </c>
      <c r="E178">
        <v>506.44607543945301</v>
      </c>
      <c r="F178">
        <v>313.97525024414102</v>
      </c>
      <c r="G178">
        <v>313.63290405273398</v>
      </c>
      <c r="I178" s="19"/>
      <c r="J178" s="19"/>
      <c r="K178" s="19"/>
      <c r="L178" s="19"/>
    </row>
    <row r="179" spans="4:13" x14ac:dyDescent="0.15">
      <c r="D179">
        <v>711.16143798828102</v>
      </c>
      <c r="E179">
        <v>508.20373535156301</v>
      </c>
      <c r="F179">
        <v>314.49420166015602</v>
      </c>
      <c r="G179">
        <v>314.08160400390602</v>
      </c>
      <c r="I179" s="19"/>
      <c r="J179" s="19"/>
      <c r="K179" s="19"/>
      <c r="L179" s="19"/>
    </row>
    <row r="180" spans="4:13" x14ac:dyDescent="0.15">
      <c r="D180">
        <v>716.10455322265602</v>
      </c>
      <c r="E180">
        <v>511.13714599609398</v>
      </c>
      <c r="F180">
        <v>313.84713745117199</v>
      </c>
      <c r="G180">
        <v>313.40576171875</v>
      </c>
      <c r="I180" s="19"/>
      <c r="J180" s="19"/>
      <c r="K180" s="19"/>
      <c r="L180" s="19"/>
    </row>
    <row r="181" spans="4:13" x14ac:dyDescent="0.15">
      <c r="D181">
        <v>699.282958984375</v>
      </c>
      <c r="E181">
        <v>503.25799560546898</v>
      </c>
      <c r="F181">
        <v>314.71197509765602</v>
      </c>
      <c r="G181">
        <v>314.33981323242199</v>
      </c>
      <c r="I181" s="19"/>
      <c r="J181" s="19"/>
      <c r="K181" s="19"/>
      <c r="L181" s="19"/>
    </row>
    <row r="182" spans="4:13" x14ac:dyDescent="0.15">
      <c r="D182">
        <v>685.81292724609398</v>
      </c>
      <c r="E182">
        <v>498.77163696289102</v>
      </c>
      <c r="F182">
        <v>313.528564453125</v>
      </c>
      <c r="G182">
        <v>313.37646484375</v>
      </c>
      <c r="I182" s="19"/>
      <c r="J182" s="19"/>
      <c r="K182" s="19"/>
      <c r="L182" s="19"/>
    </row>
    <row r="183" spans="4:13" x14ac:dyDescent="0.15">
      <c r="D183">
        <v>659.30059814453102</v>
      </c>
      <c r="E183">
        <v>484.85220336914102</v>
      </c>
      <c r="F183">
        <v>314.77893066406301</v>
      </c>
      <c r="G183">
        <v>314.74304199218801</v>
      </c>
      <c r="I183" s="19"/>
      <c r="J183" s="19"/>
      <c r="K183" s="19"/>
      <c r="L183" s="19"/>
    </row>
    <row r="184" spans="4:13" x14ac:dyDescent="0.15">
      <c r="D184">
        <v>658.28326416015602</v>
      </c>
      <c r="E184">
        <v>485.04693603515602</v>
      </c>
      <c r="F184">
        <v>313.84564208984398</v>
      </c>
      <c r="G184">
        <v>313.29888916015602</v>
      </c>
      <c r="I184" s="19"/>
      <c r="J184" s="19"/>
      <c r="K184" s="19"/>
      <c r="L184" s="19"/>
    </row>
    <row r="185" spans="4:13" x14ac:dyDescent="0.15">
      <c r="D185">
        <v>660.21905517578102</v>
      </c>
      <c r="E185">
        <v>484.826904296875</v>
      </c>
      <c r="F185">
        <v>314.85723876953102</v>
      </c>
      <c r="G185">
        <v>314.38833618164102</v>
      </c>
      <c r="I185" s="19"/>
      <c r="J185" s="19"/>
      <c r="K185" s="19"/>
      <c r="L185" s="19"/>
    </row>
    <row r="186" spans="4:13" x14ac:dyDescent="0.15">
      <c r="D186">
        <v>654.07122802734398</v>
      </c>
      <c r="E186">
        <v>482.39114379882801</v>
      </c>
      <c r="F186">
        <v>313.55508422851602</v>
      </c>
      <c r="G186">
        <v>313.22512817382801</v>
      </c>
      <c r="I186" s="19"/>
      <c r="J186" s="19"/>
      <c r="K186" s="19"/>
      <c r="L186" s="19"/>
    </row>
    <row r="187" spans="4:13" x14ac:dyDescent="0.15">
      <c r="D187">
        <v>657.35089111328102</v>
      </c>
      <c r="E187">
        <v>484.40246582031301</v>
      </c>
      <c r="F187">
        <v>314.81405639648398</v>
      </c>
      <c r="G187">
        <v>314.22259521484398</v>
      </c>
      <c r="I187" s="19"/>
      <c r="J187" s="19"/>
      <c r="K187" s="19"/>
      <c r="L187" s="19"/>
    </row>
    <row r="188" spans="4:13" x14ac:dyDescent="0.15">
      <c r="D188">
        <v>662.480712890625</v>
      </c>
      <c r="E188">
        <v>487.09921264648398</v>
      </c>
      <c r="F188">
        <v>313.91409301757801</v>
      </c>
      <c r="G188">
        <v>313.51339721679699</v>
      </c>
      <c r="I188" s="19"/>
      <c r="J188" s="19"/>
      <c r="K188" s="19"/>
      <c r="L188" s="19"/>
    </row>
    <row r="189" spans="4:13" x14ac:dyDescent="0.15">
      <c r="D189">
        <v>655.10821533203102</v>
      </c>
      <c r="E189">
        <v>483.21173095703102</v>
      </c>
      <c r="F189">
        <v>314.60662841796898</v>
      </c>
      <c r="G189">
        <v>314.058349609375</v>
      </c>
      <c r="I189" s="19"/>
      <c r="J189" s="19"/>
      <c r="K189" s="19"/>
      <c r="L189" s="19"/>
    </row>
    <row r="190" spans="4:13" x14ac:dyDescent="0.15">
      <c r="D190">
        <v>660.33819580078102</v>
      </c>
      <c r="E190">
        <v>486.09353637695301</v>
      </c>
      <c r="F190">
        <v>313.53057861328102</v>
      </c>
      <c r="G190">
        <v>313.40222167968801</v>
      </c>
      <c r="I190" s="19"/>
      <c r="J190" s="19"/>
      <c r="K190" s="19"/>
      <c r="L190" s="19"/>
    </row>
    <row r="191" spans="4:13" x14ac:dyDescent="0.15">
      <c r="D191">
        <v>655.85485839843795</v>
      </c>
      <c r="E191">
        <v>483.70504760742199</v>
      </c>
      <c r="F191">
        <v>313.86053466796898</v>
      </c>
      <c r="G191">
        <v>313.69253540039102</v>
      </c>
      <c r="I191" s="19"/>
      <c r="J191" s="19"/>
      <c r="K191" s="19"/>
      <c r="L191" s="19"/>
    </row>
    <row r="192" spans="4:13" x14ac:dyDescent="0.15">
      <c r="D192">
        <v>651.12451171875</v>
      </c>
      <c r="E192">
        <v>481.78796386718801</v>
      </c>
      <c r="F192">
        <v>314.622802734375</v>
      </c>
      <c r="G192">
        <v>314.29736328125</v>
      </c>
      <c r="I192" s="19"/>
      <c r="J192" s="19"/>
      <c r="K192" s="19"/>
      <c r="L192" s="19"/>
    </row>
    <row r="193" spans="9:12" x14ac:dyDescent="0.15">
      <c r="I193" s="19"/>
      <c r="J193" s="19"/>
      <c r="K193" s="19"/>
      <c r="L193" s="19"/>
    </row>
    <row r="194" spans="9:12" x14ac:dyDescent="0.15">
      <c r="I194" s="19"/>
      <c r="J194" s="19"/>
      <c r="K194" s="19"/>
      <c r="L194" s="19"/>
    </row>
    <row r="195" spans="9:12" x14ac:dyDescent="0.15">
      <c r="I195" s="19"/>
      <c r="J195" s="19"/>
      <c r="K195" s="19"/>
      <c r="L195" s="19"/>
    </row>
    <row r="196" spans="9:12" x14ac:dyDescent="0.15">
      <c r="I196" s="19"/>
      <c r="J196" s="19"/>
      <c r="K196" s="19"/>
      <c r="L196" s="19"/>
    </row>
    <row r="197" spans="9:12" x14ac:dyDescent="0.15">
      <c r="I197" s="19"/>
      <c r="J197" s="19"/>
      <c r="K197" s="19"/>
      <c r="L197" s="19"/>
    </row>
    <row r="198" spans="9:12" x14ac:dyDescent="0.15">
      <c r="I198" s="19"/>
      <c r="J198" s="19"/>
      <c r="K198" s="19"/>
      <c r="L198" s="19"/>
    </row>
    <row r="199" spans="9:12" x14ac:dyDescent="0.15">
      <c r="I199" s="19"/>
      <c r="J199" s="19"/>
      <c r="K199" s="19"/>
      <c r="L199" s="19"/>
    </row>
    <row r="200" spans="9:12" x14ac:dyDescent="0.15">
      <c r="I200" s="19"/>
      <c r="J200" s="19"/>
      <c r="K200" s="19"/>
      <c r="L200" s="19"/>
    </row>
    <row r="201" spans="9:12" x14ac:dyDescent="0.15">
      <c r="I201" s="19"/>
      <c r="J201" s="19"/>
      <c r="K201" s="19"/>
      <c r="L201" s="19"/>
    </row>
    <row r="202" spans="9:12" x14ac:dyDescent="0.15">
      <c r="I202" s="19"/>
      <c r="J202" s="19"/>
      <c r="K202" s="19"/>
      <c r="L202" s="19"/>
    </row>
    <row r="203" spans="9:12" x14ac:dyDescent="0.15">
      <c r="I203" s="19"/>
      <c r="J203" s="19"/>
      <c r="K203" s="19"/>
      <c r="L203" s="19"/>
    </row>
    <row r="204" spans="9:12" x14ac:dyDescent="0.15">
      <c r="I204" s="19"/>
      <c r="J204" s="19"/>
      <c r="K204" s="19"/>
      <c r="L204" s="19"/>
    </row>
    <row r="205" spans="9:12" x14ac:dyDescent="0.15">
      <c r="I205" s="19"/>
      <c r="J205" s="19"/>
      <c r="K205" s="19"/>
      <c r="L205" s="19"/>
    </row>
    <row r="206" spans="9:12" x14ac:dyDescent="0.15">
      <c r="I206" s="19"/>
      <c r="J206" s="19"/>
      <c r="K206" s="19"/>
      <c r="L206" s="19"/>
    </row>
    <row r="207" spans="9:12" x14ac:dyDescent="0.15">
      <c r="I207" s="19"/>
      <c r="J207" s="19"/>
      <c r="K207" s="19"/>
      <c r="L207" s="19"/>
    </row>
    <row r="208" spans="9:12" x14ac:dyDescent="0.15">
      <c r="I208" s="19"/>
      <c r="J208" s="19"/>
      <c r="K208" s="19"/>
      <c r="L208" s="19"/>
    </row>
    <row r="209" spans="9:12" x14ac:dyDescent="0.15">
      <c r="I209" s="19"/>
      <c r="J209" s="19"/>
      <c r="K209" s="19"/>
      <c r="L209" s="19"/>
    </row>
    <row r="210" spans="9:12" x14ac:dyDescent="0.15">
      <c r="I210" s="19"/>
      <c r="J210" s="19"/>
      <c r="K210" s="19"/>
      <c r="L210" s="19"/>
    </row>
    <row r="211" spans="9:12" x14ac:dyDescent="0.15">
      <c r="I211" s="19"/>
      <c r="J211" s="19"/>
      <c r="K211" s="19"/>
      <c r="L211" s="19"/>
    </row>
    <row r="212" spans="9:12" x14ac:dyDescent="0.15">
      <c r="I212" s="19"/>
      <c r="J212" s="19"/>
      <c r="K212" s="19"/>
      <c r="L212" s="19"/>
    </row>
    <row r="213" spans="9:12" x14ac:dyDescent="0.15">
      <c r="I213" s="19"/>
      <c r="J213" s="19"/>
      <c r="K213" s="19"/>
      <c r="L213" s="19"/>
    </row>
    <row r="214" spans="9:12" x14ac:dyDescent="0.15">
      <c r="I214" s="19"/>
      <c r="J214" s="19"/>
      <c r="K214" s="19"/>
      <c r="L214" s="19"/>
    </row>
    <row r="215" spans="9:12" x14ac:dyDescent="0.15">
      <c r="I215" s="19"/>
      <c r="J215" s="19"/>
      <c r="K215" s="19"/>
      <c r="L215" s="19"/>
    </row>
    <row r="216" spans="9:12" x14ac:dyDescent="0.15">
      <c r="I216" s="19"/>
      <c r="J216" s="19"/>
      <c r="K216" s="19"/>
      <c r="L216" s="19"/>
    </row>
    <row r="217" spans="9:12" x14ac:dyDescent="0.15">
      <c r="I217" s="19"/>
      <c r="J217" s="19"/>
      <c r="K217" s="19"/>
      <c r="L217" s="19"/>
    </row>
    <row r="218" spans="9:12" x14ac:dyDescent="0.15">
      <c r="I218" s="19"/>
      <c r="J218" s="19"/>
      <c r="K218" s="19"/>
      <c r="L218" s="19"/>
    </row>
    <row r="219" spans="9:12" x14ac:dyDescent="0.15">
      <c r="I219" s="19"/>
      <c r="J219" s="19"/>
      <c r="K219" s="19"/>
      <c r="L219" s="19"/>
    </row>
    <row r="220" spans="9:12" x14ac:dyDescent="0.15">
      <c r="I220" s="19"/>
      <c r="J220" s="19"/>
      <c r="K220" s="19"/>
      <c r="L220" s="19"/>
    </row>
    <row r="221" spans="9:12" x14ac:dyDescent="0.15">
      <c r="I221" s="19"/>
      <c r="J221" s="19"/>
      <c r="K221" s="19"/>
      <c r="L221" s="19"/>
    </row>
    <row r="222" spans="9:12" x14ac:dyDescent="0.15">
      <c r="I222" s="19"/>
      <c r="J222" s="19"/>
      <c r="K222" s="19"/>
      <c r="L222" s="19"/>
    </row>
    <row r="223" spans="9:12" x14ac:dyDescent="0.15">
      <c r="I223" s="19"/>
      <c r="J223" s="19"/>
      <c r="K223" s="19"/>
      <c r="L223" s="19"/>
    </row>
    <row r="224" spans="9:12" x14ac:dyDescent="0.15">
      <c r="I224" s="19"/>
      <c r="J224" s="19"/>
      <c r="K224" s="19"/>
      <c r="L224" s="19"/>
    </row>
    <row r="225" spans="9:12" x14ac:dyDescent="0.15">
      <c r="I225" s="19"/>
      <c r="J225" s="19"/>
      <c r="K225" s="19"/>
      <c r="L225" s="19"/>
    </row>
    <row r="226" spans="9:12" x14ac:dyDescent="0.15">
      <c r="I226" s="19"/>
      <c r="J226" s="19"/>
      <c r="K226" s="19"/>
      <c r="L226" s="19"/>
    </row>
    <row r="227" spans="9:12" x14ac:dyDescent="0.15">
      <c r="I227" s="19"/>
      <c r="J227" s="19"/>
      <c r="K227" s="19"/>
      <c r="L227" s="19"/>
    </row>
    <row r="228" spans="9:12" x14ac:dyDescent="0.15">
      <c r="I228" s="19"/>
      <c r="J228" s="19"/>
      <c r="K228" s="19"/>
      <c r="L228" s="19"/>
    </row>
    <row r="229" spans="9:12" x14ac:dyDescent="0.15">
      <c r="I229" s="19"/>
      <c r="J229" s="19"/>
      <c r="K229" s="19"/>
      <c r="L229" s="19"/>
    </row>
    <row r="230" spans="9:12" x14ac:dyDescent="0.15">
      <c r="I230" s="19"/>
      <c r="J230" s="19"/>
      <c r="K230" s="19"/>
      <c r="L230" s="19"/>
    </row>
    <row r="231" spans="9:12" x14ac:dyDescent="0.15">
      <c r="I231" s="19"/>
      <c r="J231" s="19"/>
      <c r="K231" s="19"/>
      <c r="L231" s="19"/>
    </row>
    <row r="232" spans="9:12" x14ac:dyDescent="0.15">
      <c r="I232" s="19"/>
      <c r="J232" s="19"/>
      <c r="K232" s="19"/>
      <c r="L232" s="19"/>
    </row>
    <row r="233" spans="9:12" x14ac:dyDescent="0.15">
      <c r="I233" s="19"/>
      <c r="J233" s="19"/>
      <c r="K233" s="19"/>
      <c r="L233" s="19"/>
    </row>
    <row r="234" spans="9:12" x14ac:dyDescent="0.15">
      <c r="I234" s="19"/>
      <c r="J234" s="19"/>
      <c r="K234" s="19"/>
      <c r="L234" s="19"/>
    </row>
    <row r="235" spans="9:12" x14ac:dyDescent="0.15">
      <c r="I235" s="19"/>
      <c r="J235" s="19"/>
      <c r="K235" s="19"/>
      <c r="L235" s="19"/>
    </row>
    <row r="236" spans="9:12" x14ac:dyDescent="0.15">
      <c r="I236" s="19"/>
      <c r="J236" s="19"/>
      <c r="K236" s="19"/>
      <c r="L236" s="19"/>
    </row>
    <row r="237" spans="9:12" x14ac:dyDescent="0.15">
      <c r="I237" s="19"/>
      <c r="J237" s="19"/>
      <c r="K237" s="19"/>
      <c r="L237" s="19"/>
    </row>
    <row r="238" spans="9:12" x14ac:dyDescent="0.15">
      <c r="I238" s="19"/>
      <c r="J238" s="19"/>
      <c r="K238" s="19"/>
      <c r="L238" s="19"/>
    </row>
    <row r="239" spans="9:12" x14ac:dyDescent="0.15">
      <c r="I239" s="19"/>
      <c r="J239" s="19"/>
      <c r="K239" s="19"/>
      <c r="L239" s="19"/>
    </row>
    <row r="240" spans="9:12" x14ac:dyDescent="0.15">
      <c r="I240" s="19"/>
      <c r="J240" s="19"/>
      <c r="K240" s="19"/>
      <c r="L240" s="19"/>
    </row>
    <row r="241" spans="9:12" x14ac:dyDescent="0.15">
      <c r="I241" s="19"/>
      <c r="J241" s="19"/>
      <c r="K241" s="19"/>
      <c r="L241" s="19"/>
    </row>
    <row r="242" spans="9:12" x14ac:dyDescent="0.15">
      <c r="I242" s="19"/>
      <c r="J242" s="19"/>
      <c r="K242" s="19"/>
      <c r="L242" s="19"/>
    </row>
    <row r="243" spans="9:12" x14ac:dyDescent="0.15">
      <c r="I243" s="19"/>
      <c r="J243" s="19"/>
      <c r="K243" s="19"/>
      <c r="L243" s="19"/>
    </row>
    <row r="244" spans="9:12" x14ac:dyDescent="0.15">
      <c r="I244" s="19"/>
      <c r="J244" s="19"/>
      <c r="K244" s="19"/>
      <c r="L244" s="19"/>
    </row>
    <row r="245" spans="9:12" x14ac:dyDescent="0.15">
      <c r="I245" s="19"/>
      <c r="J245" s="19"/>
      <c r="K245" s="19"/>
      <c r="L245" s="19"/>
    </row>
    <row r="246" spans="9:12" x14ac:dyDescent="0.15">
      <c r="I246" s="19"/>
      <c r="J246" s="19"/>
      <c r="K246" s="19"/>
      <c r="L246" s="19"/>
    </row>
    <row r="247" spans="9:12" x14ac:dyDescent="0.15">
      <c r="I247" s="19"/>
      <c r="J247" s="19"/>
      <c r="K247" s="19"/>
      <c r="L247" s="19"/>
    </row>
    <row r="248" spans="9:12" x14ac:dyDescent="0.15">
      <c r="I248" s="19"/>
      <c r="J248" s="19"/>
      <c r="K248" s="19"/>
      <c r="L248" s="19"/>
    </row>
    <row r="249" spans="9:12" x14ac:dyDescent="0.15">
      <c r="I249" s="19"/>
      <c r="J249" s="19"/>
      <c r="K249" s="19"/>
      <c r="L249" s="19"/>
    </row>
    <row r="250" spans="9:12" x14ac:dyDescent="0.15">
      <c r="I250" s="19"/>
      <c r="J250" s="19"/>
      <c r="K250" s="19"/>
      <c r="L250" s="19"/>
    </row>
    <row r="251" spans="9:12" x14ac:dyDescent="0.15">
      <c r="I251" s="19"/>
      <c r="J251" s="19"/>
      <c r="K251" s="19"/>
      <c r="L251" s="19"/>
    </row>
    <row r="252" spans="9:12" x14ac:dyDescent="0.15">
      <c r="I252" s="19"/>
      <c r="J252" s="19"/>
      <c r="K252" s="19"/>
      <c r="L252" s="19"/>
    </row>
    <row r="253" spans="9:12" x14ac:dyDescent="0.15">
      <c r="I253" s="19"/>
      <c r="J253" s="19"/>
      <c r="K253" s="19"/>
      <c r="L253" s="19"/>
    </row>
    <row r="254" spans="9:12" x14ac:dyDescent="0.15">
      <c r="I254" s="19"/>
      <c r="J254" s="19"/>
      <c r="K254" s="19"/>
      <c r="L254" s="19"/>
    </row>
    <row r="255" spans="9:12" x14ac:dyDescent="0.15">
      <c r="I255" s="19"/>
      <c r="J255" s="19"/>
      <c r="K255" s="19"/>
      <c r="L255" s="19"/>
    </row>
    <row r="256" spans="9:12" x14ac:dyDescent="0.15">
      <c r="I256" s="19"/>
      <c r="J256" s="19"/>
      <c r="K256" s="19"/>
      <c r="L256" s="19"/>
    </row>
    <row r="257" spans="9:12" x14ac:dyDescent="0.15">
      <c r="I257" s="19"/>
      <c r="J257" s="19"/>
      <c r="K257" s="19"/>
      <c r="L257" s="19"/>
    </row>
    <row r="258" spans="9:12" x14ac:dyDescent="0.15">
      <c r="I258" s="19"/>
      <c r="J258" s="19"/>
      <c r="K258" s="19"/>
      <c r="L258" s="19"/>
    </row>
    <row r="259" spans="9:12" x14ac:dyDescent="0.15">
      <c r="I259" s="19"/>
      <c r="J259" s="19"/>
      <c r="K259" s="19"/>
      <c r="L259" s="19"/>
    </row>
    <row r="260" spans="9:12" x14ac:dyDescent="0.15">
      <c r="I260" s="19"/>
      <c r="J260" s="19"/>
      <c r="K260" s="19"/>
      <c r="L260" s="19"/>
    </row>
    <row r="261" spans="9:12" x14ac:dyDescent="0.15">
      <c r="I261" s="19"/>
      <c r="J261" s="19"/>
      <c r="K261" s="19"/>
      <c r="L261" s="19"/>
    </row>
    <row r="262" spans="9:12" x14ac:dyDescent="0.15">
      <c r="I262" s="19"/>
      <c r="J262" s="19"/>
      <c r="K262" s="19"/>
      <c r="L262" s="19"/>
    </row>
    <row r="263" spans="9:12" x14ac:dyDescent="0.15">
      <c r="I263" s="19"/>
      <c r="J263" s="19"/>
      <c r="K263" s="19"/>
      <c r="L263" s="19"/>
    </row>
    <row r="264" spans="9:12" x14ac:dyDescent="0.15">
      <c r="I264" s="19"/>
      <c r="J264" s="19"/>
      <c r="K264" s="19"/>
      <c r="L264" s="19"/>
    </row>
    <row r="265" spans="9:12" x14ac:dyDescent="0.15">
      <c r="I265" s="19"/>
      <c r="J265" s="19"/>
      <c r="K265" s="19"/>
      <c r="L265" s="19"/>
    </row>
    <row r="266" spans="9:12" x14ac:dyDescent="0.15">
      <c r="I266" s="19"/>
      <c r="J266" s="19"/>
      <c r="K266" s="19"/>
      <c r="L266" s="19"/>
    </row>
    <row r="267" spans="9:12" x14ac:dyDescent="0.15">
      <c r="I267" s="19"/>
      <c r="J267" s="19"/>
      <c r="K267" s="19"/>
      <c r="L267" s="19"/>
    </row>
    <row r="268" spans="9:12" x14ac:dyDescent="0.15">
      <c r="I268" s="19"/>
      <c r="J268" s="19"/>
      <c r="K268" s="19"/>
      <c r="L268" s="19"/>
    </row>
    <row r="269" spans="9:12" x14ac:dyDescent="0.15">
      <c r="I269" s="19"/>
      <c r="J269" s="19"/>
      <c r="K269" s="19"/>
      <c r="L269" s="19"/>
    </row>
    <row r="270" spans="9:12" x14ac:dyDescent="0.15">
      <c r="I270" s="19"/>
      <c r="J270" s="19"/>
      <c r="K270" s="19"/>
      <c r="L270" s="19"/>
    </row>
    <row r="271" spans="9:12" x14ac:dyDescent="0.15">
      <c r="I271" s="19"/>
      <c r="J271" s="19"/>
      <c r="K271" s="19"/>
      <c r="L271" s="19"/>
    </row>
    <row r="272" spans="9:12" x14ac:dyDescent="0.15">
      <c r="I272" s="19"/>
      <c r="J272" s="19"/>
      <c r="K272" s="19"/>
      <c r="L272" s="19"/>
    </row>
    <row r="273" spans="9:12" x14ac:dyDescent="0.15">
      <c r="I273" s="19"/>
      <c r="J273" s="19"/>
      <c r="K273" s="19"/>
      <c r="L273" s="19"/>
    </row>
    <row r="274" spans="9:12" x14ac:dyDescent="0.15">
      <c r="I274" s="19"/>
      <c r="J274" s="19"/>
      <c r="K274" s="19"/>
      <c r="L274" s="19"/>
    </row>
    <row r="275" spans="9:12" x14ac:dyDescent="0.15">
      <c r="I275" s="19"/>
      <c r="J275" s="19"/>
      <c r="K275" s="19"/>
      <c r="L275" s="19"/>
    </row>
    <row r="276" spans="9:12" x14ac:dyDescent="0.15">
      <c r="I276" s="19"/>
      <c r="J276" s="19"/>
      <c r="K276" s="19"/>
      <c r="L276" s="19"/>
    </row>
    <row r="277" spans="9:12" x14ac:dyDescent="0.15">
      <c r="I277" s="19"/>
      <c r="J277" s="19"/>
      <c r="K277" s="19"/>
      <c r="L277" s="19"/>
    </row>
    <row r="278" spans="9:12" x14ac:dyDescent="0.15">
      <c r="I278" s="19"/>
      <c r="J278" s="19"/>
      <c r="K278" s="19"/>
      <c r="L278" s="19"/>
    </row>
    <row r="279" spans="9:12" x14ac:dyDescent="0.15">
      <c r="I279" s="19"/>
      <c r="J279" s="19"/>
      <c r="K279" s="19"/>
      <c r="L279" s="19"/>
    </row>
    <row r="280" spans="9:12" x14ac:dyDescent="0.15">
      <c r="I280" s="19"/>
      <c r="J280" s="19"/>
      <c r="K280" s="19"/>
      <c r="L280" s="19"/>
    </row>
    <row r="281" spans="9:12" x14ac:dyDescent="0.15">
      <c r="I281" s="19"/>
      <c r="J281" s="19"/>
      <c r="K281" s="19"/>
      <c r="L281" s="19"/>
    </row>
    <row r="282" spans="9:12" x14ac:dyDescent="0.15">
      <c r="I282" s="19"/>
      <c r="J282" s="19"/>
      <c r="K282" s="19"/>
      <c r="L282" s="19"/>
    </row>
    <row r="283" spans="9:12" x14ac:dyDescent="0.15">
      <c r="I283" s="19"/>
      <c r="J283" s="19"/>
      <c r="K283" s="19"/>
      <c r="L283" s="19"/>
    </row>
    <row r="284" spans="9:12" x14ac:dyDescent="0.15">
      <c r="I284" s="19"/>
      <c r="J284" s="19"/>
      <c r="K284" s="19"/>
      <c r="L284" s="19"/>
    </row>
    <row r="285" spans="9:12" x14ac:dyDescent="0.15">
      <c r="I285" s="19"/>
      <c r="J285" s="19"/>
      <c r="K285" s="19"/>
      <c r="L285" s="19"/>
    </row>
    <row r="286" spans="9:12" x14ac:dyDescent="0.15">
      <c r="I286" s="19"/>
      <c r="J286" s="19"/>
      <c r="K286" s="19"/>
      <c r="L286" s="19"/>
    </row>
    <row r="287" spans="9:12" x14ac:dyDescent="0.15">
      <c r="I287" s="19"/>
      <c r="J287" s="19"/>
      <c r="K287" s="19"/>
      <c r="L287" s="19"/>
    </row>
    <row r="288" spans="9:12" x14ac:dyDescent="0.15">
      <c r="I288" s="19"/>
      <c r="J288" s="19"/>
      <c r="K288" s="19"/>
      <c r="L288" s="19"/>
    </row>
    <row r="289" spans="9:12" x14ac:dyDescent="0.15">
      <c r="I289" s="19"/>
      <c r="J289" s="19"/>
      <c r="K289" s="19"/>
      <c r="L289" s="19"/>
    </row>
    <row r="290" spans="9:12" x14ac:dyDescent="0.15">
      <c r="I290" s="19"/>
      <c r="J290" s="19"/>
      <c r="K290" s="19"/>
      <c r="L290" s="19"/>
    </row>
    <row r="291" spans="9:12" x14ac:dyDescent="0.15">
      <c r="I291" s="19"/>
      <c r="J291" s="19"/>
      <c r="K291" s="19"/>
      <c r="L291" s="19"/>
    </row>
    <row r="292" spans="9:12" x14ac:dyDescent="0.15">
      <c r="I292" s="19"/>
      <c r="J292" s="19"/>
      <c r="K292" s="19"/>
      <c r="L292" s="19"/>
    </row>
    <row r="293" spans="9:12" x14ac:dyDescent="0.15">
      <c r="I293" s="19"/>
      <c r="J293" s="19"/>
      <c r="K293" s="19"/>
      <c r="L293" s="19"/>
    </row>
    <row r="294" spans="9:12" x14ac:dyDescent="0.15">
      <c r="I294" s="19"/>
      <c r="J294" s="19"/>
      <c r="K294" s="19"/>
      <c r="L294" s="19"/>
    </row>
    <row r="295" spans="9:12" x14ac:dyDescent="0.15">
      <c r="I295" s="19"/>
      <c r="J295" s="19"/>
      <c r="K295" s="19"/>
      <c r="L295" s="19"/>
    </row>
    <row r="296" spans="9:12" x14ac:dyDescent="0.15">
      <c r="I296" s="19"/>
      <c r="J296" s="19"/>
      <c r="K296" s="19"/>
      <c r="L296" s="19"/>
    </row>
    <row r="297" spans="9:12" x14ac:dyDescent="0.15">
      <c r="I297" s="19"/>
      <c r="J297" s="19"/>
      <c r="K297" s="19"/>
      <c r="L297" s="19"/>
    </row>
    <row r="298" spans="9:12" x14ac:dyDescent="0.15">
      <c r="I298" s="19"/>
      <c r="J298" s="19"/>
      <c r="K298" s="19"/>
      <c r="L298" s="19"/>
    </row>
    <row r="299" spans="9:12" x14ac:dyDescent="0.15">
      <c r="I299" s="19"/>
      <c r="J299" s="19"/>
      <c r="K299" s="19"/>
      <c r="L299" s="19"/>
    </row>
    <row r="300" spans="9:12" x14ac:dyDescent="0.15">
      <c r="I300" s="19"/>
      <c r="J300" s="19"/>
      <c r="K300" s="19"/>
      <c r="L300" s="19"/>
    </row>
    <row r="301" spans="9:12" x14ac:dyDescent="0.15">
      <c r="I301" s="19"/>
      <c r="J301" s="19"/>
      <c r="K301" s="19"/>
      <c r="L301" s="19"/>
    </row>
    <row r="302" spans="9:12" x14ac:dyDescent="0.15">
      <c r="I302" s="19"/>
      <c r="J302" s="19"/>
      <c r="K302" s="19"/>
      <c r="L302" s="19"/>
    </row>
    <row r="303" spans="9:12" x14ac:dyDescent="0.15">
      <c r="I303" s="19"/>
      <c r="J303" s="19"/>
      <c r="K303" s="19"/>
      <c r="L303" s="19"/>
    </row>
    <row r="304" spans="9:12" x14ac:dyDescent="0.15">
      <c r="I304" s="19"/>
      <c r="J304" s="19"/>
      <c r="K304" s="19"/>
      <c r="L304" s="19"/>
    </row>
    <row r="305" spans="9:12" x14ac:dyDescent="0.15">
      <c r="I305" s="19"/>
      <c r="J305" s="19"/>
      <c r="K305" s="19"/>
      <c r="L305" s="19"/>
    </row>
    <row r="306" spans="9:12" x14ac:dyDescent="0.15">
      <c r="I306" s="19"/>
      <c r="J306" s="19"/>
      <c r="K306" s="19"/>
      <c r="L306" s="19"/>
    </row>
    <row r="307" spans="9:12" x14ac:dyDescent="0.15">
      <c r="I307" s="19"/>
      <c r="J307" s="19"/>
      <c r="K307" s="19"/>
      <c r="L307" s="19"/>
    </row>
    <row r="308" spans="9:12" x14ac:dyDescent="0.15">
      <c r="I308" s="19"/>
      <c r="J308" s="19"/>
      <c r="K308" s="19"/>
      <c r="L308" s="19"/>
    </row>
    <row r="309" spans="9:12" x14ac:dyDescent="0.15">
      <c r="I309" s="19"/>
      <c r="J309" s="19"/>
      <c r="K309" s="19"/>
      <c r="L309" s="19"/>
    </row>
    <row r="310" spans="9:12" x14ac:dyDescent="0.15">
      <c r="I310" s="19"/>
      <c r="J310" s="19"/>
      <c r="K310" s="19"/>
      <c r="L310" s="19"/>
    </row>
    <row r="311" spans="9:12" x14ac:dyDescent="0.15">
      <c r="I311" s="19"/>
      <c r="J311" s="19"/>
      <c r="K311" s="19"/>
      <c r="L311" s="19"/>
    </row>
    <row r="312" spans="9:12" x14ac:dyDescent="0.15">
      <c r="I312" s="19"/>
      <c r="J312" s="19"/>
      <c r="K312" s="19"/>
      <c r="L312" s="19"/>
    </row>
    <row r="313" spans="9:12" x14ac:dyDescent="0.15">
      <c r="I313" s="19"/>
      <c r="J313" s="19"/>
      <c r="K313" s="19"/>
      <c r="L313" s="19"/>
    </row>
    <row r="314" spans="9:12" x14ac:dyDescent="0.15">
      <c r="I314" s="19"/>
      <c r="J314" s="19"/>
      <c r="K314" s="19"/>
      <c r="L314" s="19"/>
    </row>
    <row r="315" spans="9:12" x14ac:dyDescent="0.15">
      <c r="I315" s="19"/>
      <c r="J315" s="19"/>
      <c r="K315" s="19"/>
      <c r="L315" s="19"/>
    </row>
    <row r="316" spans="9:12" x14ac:dyDescent="0.15">
      <c r="I316" s="19"/>
      <c r="J316" s="19"/>
      <c r="K316" s="19"/>
      <c r="L316" s="19"/>
    </row>
    <row r="317" spans="9:12" x14ac:dyDescent="0.15">
      <c r="I317" s="19"/>
      <c r="J317" s="19"/>
      <c r="K317" s="19"/>
      <c r="L317" s="19"/>
    </row>
    <row r="318" spans="9:12" x14ac:dyDescent="0.15">
      <c r="I318" s="19"/>
      <c r="J318" s="19"/>
      <c r="K318" s="19"/>
      <c r="L318" s="19"/>
    </row>
    <row r="319" spans="9:12" x14ac:dyDescent="0.15">
      <c r="I319" s="19"/>
      <c r="J319" s="19"/>
      <c r="K319" s="19"/>
      <c r="L319" s="19"/>
    </row>
    <row r="320" spans="9:12" x14ac:dyDescent="0.15">
      <c r="I320" s="19"/>
      <c r="J320" s="19"/>
      <c r="K320" s="19"/>
      <c r="L320" s="19"/>
    </row>
    <row r="321" spans="9:12" x14ac:dyDescent="0.15">
      <c r="I321" s="19"/>
      <c r="J321" s="19"/>
      <c r="K321" s="19"/>
      <c r="L321" s="19"/>
    </row>
    <row r="322" spans="9:12" x14ac:dyDescent="0.15">
      <c r="I322" s="19"/>
      <c r="J322" s="19"/>
      <c r="K322" s="19"/>
      <c r="L322" s="19"/>
    </row>
    <row r="323" spans="9:12" x14ac:dyDescent="0.15">
      <c r="I323" s="19"/>
      <c r="J323" s="19"/>
      <c r="K323" s="19"/>
      <c r="L323" s="19"/>
    </row>
    <row r="324" spans="9:12" x14ac:dyDescent="0.15">
      <c r="I324" s="19"/>
      <c r="J324" s="19"/>
      <c r="K324" s="19"/>
      <c r="L324" s="19"/>
    </row>
    <row r="325" spans="9:12" x14ac:dyDescent="0.15">
      <c r="I325" s="19"/>
      <c r="J325" s="19"/>
      <c r="K325" s="19"/>
      <c r="L325" s="19"/>
    </row>
    <row r="326" spans="9:12" x14ac:dyDescent="0.15">
      <c r="I326" s="19"/>
      <c r="J326" s="19"/>
      <c r="K326" s="19"/>
      <c r="L326" s="19"/>
    </row>
    <row r="327" spans="9:12" x14ac:dyDescent="0.15">
      <c r="I327" s="19"/>
      <c r="J327" s="19"/>
      <c r="K327" s="19"/>
      <c r="L327" s="19"/>
    </row>
    <row r="328" spans="9:12" x14ac:dyDescent="0.15">
      <c r="I328" s="19"/>
      <c r="J328" s="19"/>
      <c r="K328" s="19"/>
      <c r="L328" s="19"/>
    </row>
    <row r="329" spans="9:12" x14ac:dyDescent="0.15">
      <c r="I329" s="19"/>
      <c r="J329" s="19"/>
      <c r="K329" s="19"/>
      <c r="L329" s="19"/>
    </row>
    <row r="330" spans="9:12" x14ac:dyDescent="0.15">
      <c r="I330" s="19"/>
      <c r="J330" s="19"/>
      <c r="K330" s="19"/>
      <c r="L330" s="19"/>
    </row>
    <row r="331" spans="9:12" x14ac:dyDescent="0.15">
      <c r="I331" s="19"/>
      <c r="J331" s="19"/>
      <c r="K331" s="19"/>
      <c r="L331" s="19"/>
    </row>
    <row r="332" spans="9:12" x14ac:dyDescent="0.15">
      <c r="I332" s="19"/>
      <c r="J332" s="19"/>
      <c r="K332" s="19"/>
      <c r="L332" s="19"/>
    </row>
    <row r="333" spans="9:12" x14ac:dyDescent="0.15">
      <c r="I333" s="19"/>
      <c r="J333" s="19"/>
      <c r="K333" s="19"/>
      <c r="L333" s="19"/>
    </row>
    <row r="334" spans="9:12" x14ac:dyDescent="0.15">
      <c r="I334" s="19"/>
      <c r="J334" s="19"/>
      <c r="K334" s="19"/>
      <c r="L334" s="19"/>
    </row>
    <row r="335" spans="9:12" x14ac:dyDescent="0.15">
      <c r="I335" s="19"/>
      <c r="J335" s="19"/>
      <c r="K335" s="19"/>
      <c r="L335" s="19"/>
    </row>
    <row r="336" spans="9:12" x14ac:dyDescent="0.15">
      <c r="I336" s="19"/>
      <c r="J336" s="19"/>
      <c r="K336" s="19"/>
      <c r="L336" s="19"/>
    </row>
    <row r="337" spans="9:12" x14ac:dyDescent="0.15">
      <c r="I337" s="19"/>
      <c r="J337" s="19"/>
      <c r="K337" s="19"/>
      <c r="L337" s="19"/>
    </row>
    <row r="338" spans="9:12" x14ac:dyDescent="0.15">
      <c r="I338" s="19"/>
      <c r="J338" s="19"/>
      <c r="K338" s="19"/>
      <c r="L338" s="19"/>
    </row>
    <row r="339" spans="9:12" x14ac:dyDescent="0.15">
      <c r="I339" s="19"/>
      <c r="J339" s="19"/>
      <c r="K339" s="19"/>
      <c r="L339" s="19"/>
    </row>
    <row r="340" spans="9:12" x14ac:dyDescent="0.15">
      <c r="I340" s="19"/>
      <c r="J340" s="19"/>
      <c r="K340" s="19"/>
      <c r="L340" s="19"/>
    </row>
    <row r="341" spans="9:12" x14ac:dyDescent="0.15">
      <c r="I341" s="19"/>
      <c r="J341" s="19"/>
      <c r="K341" s="19"/>
      <c r="L341" s="19"/>
    </row>
    <row r="342" spans="9:12" x14ac:dyDescent="0.15">
      <c r="I342" s="19"/>
      <c r="J342" s="19"/>
      <c r="K342" s="19"/>
      <c r="L342" s="19"/>
    </row>
    <row r="343" spans="9:12" x14ac:dyDescent="0.15">
      <c r="I343" s="19"/>
      <c r="J343" s="19"/>
      <c r="K343" s="19"/>
      <c r="L343" s="19"/>
    </row>
    <row r="344" spans="9:12" x14ac:dyDescent="0.15">
      <c r="I344" s="19"/>
      <c r="J344" s="19"/>
      <c r="K344" s="19"/>
      <c r="L344" s="19"/>
    </row>
    <row r="345" spans="9:12" x14ac:dyDescent="0.15">
      <c r="I345" s="19"/>
      <c r="J345" s="19"/>
      <c r="K345" s="19"/>
      <c r="L345" s="19"/>
    </row>
    <row r="346" spans="9:12" x14ac:dyDescent="0.15">
      <c r="I346" s="19"/>
      <c r="J346" s="19"/>
      <c r="K346" s="19"/>
      <c r="L346" s="19"/>
    </row>
    <row r="347" spans="9:12" x14ac:dyDescent="0.15">
      <c r="I347" s="19"/>
      <c r="J347" s="19"/>
      <c r="K347" s="19"/>
      <c r="L347" s="19"/>
    </row>
    <row r="348" spans="9:12" x14ac:dyDescent="0.15">
      <c r="I348" s="19"/>
      <c r="J348" s="19"/>
      <c r="K348" s="19"/>
      <c r="L348" s="19"/>
    </row>
    <row r="349" spans="9:12" x14ac:dyDescent="0.15">
      <c r="I349" s="19"/>
      <c r="J349" s="19"/>
      <c r="K349" s="19"/>
      <c r="L349" s="19"/>
    </row>
    <row r="350" spans="9:12" x14ac:dyDescent="0.15">
      <c r="I350" s="19"/>
      <c r="J350" s="19"/>
      <c r="K350" s="19"/>
      <c r="L350" s="19"/>
    </row>
    <row r="351" spans="9:12" x14ac:dyDescent="0.15">
      <c r="I351" s="19"/>
      <c r="J351" s="19"/>
      <c r="K351" s="19"/>
      <c r="L351" s="19"/>
    </row>
    <row r="352" spans="9:12" x14ac:dyDescent="0.15">
      <c r="I352" s="19"/>
      <c r="J352" s="19"/>
      <c r="K352" s="19"/>
      <c r="L352" s="19"/>
    </row>
    <row r="353" spans="9:12" x14ac:dyDescent="0.15">
      <c r="I353" s="19"/>
      <c r="J353" s="19"/>
      <c r="K353" s="19"/>
      <c r="L353" s="19"/>
    </row>
    <row r="354" spans="9:12" x14ac:dyDescent="0.15">
      <c r="I354" s="19"/>
      <c r="J354" s="19"/>
      <c r="K354" s="19"/>
      <c r="L354" s="19"/>
    </row>
    <row r="355" spans="9:12" x14ac:dyDescent="0.15">
      <c r="I355" s="19"/>
      <c r="J355" s="19"/>
      <c r="K355" s="19"/>
      <c r="L355" s="19"/>
    </row>
    <row r="356" spans="9:12" x14ac:dyDescent="0.15">
      <c r="I356" s="19"/>
      <c r="J356" s="19"/>
      <c r="K356" s="19"/>
      <c r="L356" s="19"/>
    </row>
    <row r="357" spans="9:12" x14ac:dyDescent="0.15">
      <c r="I357" s="19"/>
      <c r="J357" s="19"/>
      <c r="K357" s="19"/>
      <c r="L357" s="19"/>
    </row>
    <row r="358" spans="9:12" x14ac:dyDescent="0.15">
      <c r="I358" s="19"/>
      <c r="J358" s="19"/>
      <c r="K358" s="19"/>
      <c r="L358" s="19"/>
    </row>
    <row r="359" spans="9:12" x14ac:dyDescent="0.15">
      <c r="I359" s="19"/>
      <c r="J359" s="19"/>
      <c r="K359" s="19"/>
      <c r="L359" s="19"/>
    </row>
    <row r="360" spans="9:12" x14ac:dyDescent="0.15">
      <c r="I360" s="19"/>
      <c r="J360" s="19"/>
      <c r="K360" s="19"/>
      <c r="L360" s="19"/>
    </row>
    <row r="361" spans="9:12" x14ac:dyDescent="0.15">
      <c r="I361" s="19"/>
      <c r="J361" s="19"/>
      <c r="K361" s="19"/>
      <c r="L361" s="19"/>
    </row>
    <row r="362" spans="9:12" x14ac:dyDescent="0.15">
      <c r="I362" s="19"/>
      <c r="J362" s="19"/>
      <c r="K362" s="19"/>
      <c r="L362" s="19"/>
    </row>
    <row r="363" spans="9:12" x14ac:dyDescent="0.15">
      <c r="I363" s="19"/>
      <c r="J363" s="19"/>
      <c r="K363" s="19"/>
      <c r="L363" s="19"/>
    </row>
    <row r="364" spans="9:12" x14ac:dyDescent="0.15">
      <c r="I364" s="19"/>
      <c r="J364" s="19"/>
      <c r="K364" s="19"/>
      <c r="L364" s="19"/>
    </row>
    <row r="365" spans="9:12" x14ac:dyDescent="0.15">
      <c r="I365" s="19"/>
      <c r="J365" s="19"/>
      <c r="K365" s="19"/>
      <c r="L365" s="19"/>
    </row>
    <row r="366" spans="9:12" x14ac:dyDescent="0.15">
      <c r="I366" s="19"/>
      <c r="J366" s="19"/>
      <c r="K366" s="19"/>
      <c r="L366" s="19"/>
    </row>
    <row r="367" spans="9:12" x14ac:dyDescent="0.15">
      <c r="I367" s="19"/>
      <c r="J367" s="19"/>
      <c r="K367" s="19"/>
      <c r="L367" s="19"/>
    </row>
    <row r="368" spans="9:12" x14ac:dyDescent="0.15">
      <c r="I368" s="19"/>
      <c r="J368" s="19"/>
      <c r="K368" s="19"/>
      <c r="L368" s="19"/>
    </row>
    <row r="369" spans="9:12" x14ac:dyDescent="0.15">
      <c r="I369" s="19"/>
      <c r="J369" s="19"/>
      <c r="K369" s="19"/>
      <c r="L369" s="19"/>
    </row>
    <row r="370" spans="9:12" x14ac:dyDescent="0.15">
      <c r="I370" s="19"/>
      <c r="J370" s="19"/>
      <c r="K370" s="19"/>
      <c r="L370" s="19"/>
    </row>
    <row r="371" spans="9:12" x14ac:dyDescent="0.15">
      <c r="I371" s="19"/>
      <c r="J371" s="19"/>
      <c r="K371" s="19"/>
      <c r="L371" s="19"/>
    </row>
    <row r="372" spans="9:12" x14ac:dyDescent="0.15">
      <c r="I372" s="19"/>
      <c r="J372" s="19"/>
      <c r="K372" s="19"/>
      <c r="L372" s="19"/>
    </row>
    <row r="373" spans="9:12" x14ac:dyDescent="0.15">
      <c r="I373" s="19"/>
      <c r="J373" s="19"/>
      <c r="K373" s="19"/>
      <c r="L373" s="19"/>
    </row>
    <row r="374" spans="9:12" x14ac:dyDescent="0.15">
      <c r="I374" s="19"/>
      <c r="J374" s="19"/>
      <c r="K374" s="19"/>
      <c r="L374" s="19"/>
    </row>
    <row r="375" spans="9:12" x14ac:dyDescent="0.15">
      <c r="I375" s="19"/>
      <c r="J375" s="19"/>
      <c r="K375" s="19"/>
      <c r="L375" s="19"/>
    </row>
    <row r="376" spans="9:12" x14ac:dyDescent="0.15">
      <c r="I376" s="19"/>
      <c r="J376" s="19"/>
      <c r="K376" s="19"/>
      <c r="L376" s="19"/>
    </row>
    <row r="377" spans="9:12" x14ac:dyDescent="0.15">
      <c r="I377" s="19"/>
      <c r="J377" s="19"/>
      <c r="K377" s="19"/>
      <c r="L377" s="19"/>
    </row>
    <row r="378" spans="9:12" x14ac:dyDescent="0.15">
      <c r="I378" s="19"/>
      <c r="J378" s="19"/>
      <c r="K378" s="19"/>
      <c r="L378" s="19"/>
    </row>
    <row r="379" spans="9:12" x14ac:dyDescent="0.15">
      <c r="I379" s="19"/>
      <c r="J379" s="19"/>
      <c r="K379" s="19"/>
      <c r="L379" s="19"/>
    </row>
    <row r="380" spans="9:12" x14ac:dyDescent="0.15">
      <c r="I380" s="19"/>
      <c r="J380" s="19"/>
      <c r="K380" s="19"/>
      <c r="L380" s="19"/>
    </row>
    <row r="381" spans="9:12" x14ac:dyDescent="0.15">
      <c r="I381" s="19"/>
      <c r="J381" s="19"/>
      <c r="K381" s="19"/>
      <c r="L381" s="19"/>
    </row>
    <row r="382" spans="9:12" x14ac:dyDescent="0.15">
      <c r="I382" s="19"/>
      <c r="J382" s="19"/>
      <c r="K382" s="19"/>
      <c r="L382" s="19"/>
    </row>
    <row r="383" spans="9:12" x14ac:dyDescent="0.15">
      <c r="I383" s="19"/>
      <c r="J383" s="19"/>
      <c r="K383" s="19"/>
      <c r="L383" s="19"/>
    </row>
    <row r="384" spans="9:12" x14ac:dyDescent="0.15">
      <c r="I384" s="19"/>
      <c r="J384" s="19"/>
      <c r="K384" s="19"/>
      <c r="L384" s="19"/>
    </row>
    <row r="385" spans="9:12" x14ac:dyDescent="0.15">
      <c r="I385" s="19"/>
      <c r="J385" s="19"/>
      <c r="K385" s="19"/>
      <c r="L385" s="19"/>
    </row>
    <row r="386" spans="9:12" x14ac:dyDescent="0.15">
      <c r="I386" s="19"/>
      <c r="J386" s="19"/>
      <c r="K386" s="19"/>
      <c r="L386" s="19"/>
    </row>
    <row r="387" spans="9:12" x14ac:dyDescent="0.15">
      <c r="I387" s="19"/>
      <c r="J387" s="19"/>
      <c r="K387" s="19"/>
      <c r="L387" s="19"/>
    </row>
    <row r="388" spans="9:12" x14ac:dyDescent="0.15">
      <c r="I388" s="19"/>
      <c r="J388" s="19"/>
      <c r="K388" s="19"/>
      <c r="L388" s="19"/>
    </row>
    <row r="389" spans="9:12" x14ac:dyDescent="0.15">
      <c r="I389" s="19"/>
      <c r="J389" s="19"/>
      <c r="K389" s="19"/>
      <c r="L389" s="19"/>
    </row>
    <row r="390" spans="9:12" x14ac:dyDescent="0.15">
      <c r="I390" s="19"/>
      <c r="J390" s="19"/>
      <c r="K390" s="19"/>
      <c r="L390" s="19"/>
    </row>
    <row r="391" spans="9:12" x14ac:dyDescent="0.15">
      <c r="I391" s="19"/>
      <c r="J391" s="19"/>
      <c r="K391" s="19"/>
      <c r="L391" s="19"/>
    </row>
    <row r="392" spans="9:12" x14ac:dyDescent="0.15">
      <c r="I392" s="19"/>
      <c r="J392" s="19"/>
      <c r="K392" s="19"/>
      <c r="L392" s="19"/>
    </row>
    <row r="393" spans="9:12" x14ac:dyDescent="0.15">
      <c r="I393" s="19"/>
      <c r="J393" s="19"/>
      <c r="K393" s="19"/>
      <c r="L393" s="19"/>
    </row>
    <row r="394" spans="9:12" x14ac:dyDescent="0.15">
      <c r="I394" s="19"/>
      <c r="J394" s="19"/>
      <c r="K394" s="19"/>
      <c r="L394" s="19"/>
    </row>
    <row r="395" spans="9:12" x14ac:dyDescent="0.15">
      <c r="I395" s="19"/>
      <c r="J395" s="19"/>
      <c r="K395" s="19"/>
      <c r="L395" s="19"/>
    </row>
    <row r="396" spans="9:12" x14ac:dyDescent="0.15">
      <c r="I396" s="19"/>
      <c r="J396" s="19"/>
      <c r="K396" s="19"/>
      <c r="L396" s="19"/>
    </row>
    <row r="397" spans="9:12" x14ac:dyDescent="0.15">
      <c r="I397" s="19"/>
      <c r="J397" s="19"/>
      <c r="K397" s="19"/>
      <c r="L397" s="19"/>
    </row>
    <row r="398" spans="9:12" x14ac:dyDescent="0.15">
      <c r="I398" s="19"/>
      <c r="J398" s="19"/>
      <c r="K398" s="19"/>
      <c r="L398" s="19"/>
    </row>
    <row r="399" spans="9:12" x14ac:dyDescent="0.15">
      <c r="I399" s="19"/>
      <c r="J399" s="19"/>
      <c r="K399" s="19"/>
      <c r="L399" s="19"/>
    </row>
    <row r="400" spans="9:12" x14ac:dyDescent="0.15">
      <c r="I400" s="19"/>
      <c r="J400" s="19"/>
      <c r="K400" s="19"/>
      <c r="L400" s="19"/>
    </row>
    <row r="401" spans="9:12" x14ac:dyDescent="0.15">
      <c r="I401" s="19"/>
      <c r="J401" s="19"/>
      <c r="K401" s="19"/>
      <c r="L401" s="19"/>
    </row>
    <row r="402" spans="9:12" x14ac:dyDescent="0.15">
      <c r="I402" s="19"/>
      <c r="J402" s="19"/>
      <c r="K402" s="19"/>
      <c r="L402" s="19"/>
    </row>
    <row r="403" spans="9:12" x14ac:dyDescent="0.15">
      <c r="I403" s="19"/>
      <c r="J403" s="19"/>
      <c r="K403" s="19"/>
      <c r="L403" s="19"/>
    </row>
    <row r="404" spans="9:12" x14ac:dyDescent="0.15">
      <c r="I404" s="19"/>
      <c r="J404" s="19"/>
      <c r="K404" s="19"/>
      <c r="L404" s="19"/>
    </row>
    <row r="405" spans="9:12" x14ac:dyDescent="0.15">
      <c r="I405" s="19"/>
      <c r="J405" s="19"/>
      <c r="K405" s="19"/>
      <c r="L405" s="19"/>
    </row>
    <row r="406" spans="9:12" x14ac:dyDescent="0.15">
      <c r="I406" s="19"/>
      <c r="J406" s="19"/>
      <c r="K406" s="19"/>
      <c r="L406" s="19"/>
    </row>
    <row r="407" spans="9:12" x14ac:dyDescent="0.15">
      <c r="I407" s="19"/>
      <c r="J407" s="19"/>
      <c r="K407" s="19"/>
      <c r="L407" s="19"/>
    </row>
    <row r="408" spans="9:12" x14ac:dyDescent="0.15">
      <c r="I408" s="19"/>
      <c r="J408" s="19"/>
      <c r="K408" s="19"/>
      <c r="L408" s="19"/>
    </row>
    <row r="409" spans="9:12" x14ac:dyDescent="0.15">
      <c r="I409" s="19"/>
      <c r="J409" s="19"/>
      <c r="K409" s="19"/>
      <c r="L409" s="19"/>
    </row>
    <row r="410" spans="9:12" x14ac:dyDescent="0.15">
      <c r="I410" s="19"/>
      <c r="J410" s="19"/>
      <c r="K410" s="19"/>
      <c r="L410" s="19"/>
    </row>
    <row r="411" spans="9:12" x14ac:dyDescent="0.15">
      <c r="I411" s="19"/>
      <c r="J411" s="19"/>
      <c r="K411" s="19"/>
      <c r="L411" s="19"/>
    </row>
    <row r="412" spans="9:12" x14ac:dyDescent="0.15">
      <c r="I412" s="19"/>
      <c r="J412" s="19"/>
      <c r="K412" s="19"/>
      <c r="L412" s="19"/>
    </row>
    <row r="413" spans="9:12" x14ac:dyDescent="0.15">
      <c r="I413" s="19"/>
      <c r="J413" s="19"/>
      <c r="K413" s="19"/>
      <c r="L413" s="19"/>
    </row>
    <row r="414" spans="9:12" x14ac:dyDescent="0.15">
      <c r="I414" s="19"/>
      <c r="J414" s="19"/>
      <c r="K414" s="19"/>
      <c r="L414" s="19"/>
    </row>
    <row r="415" spans="9:12" x14ac:dyDescent="0.15">
      <c r="I415" s="19"/>
      <c r="J415" s="19"/>
      <c r="K415" s="19"/>
      <c r="L415" s="19"/>
    </row>
    <row r="416" spans="9:12" x14ac:dyDescent="0.15">
      <c r="I416" s="19"/>
      <c r="J416" s="19"/>
      <c r="K416" s="19"/>
      <c r="L416" s="19"/>
    </row>
    <row r="417" spans="9:12" x14ac:dyDescent="0.15">
      <c r="I417" s="19"/>
      <c r="J417" s="19"/>
      <c r="K417" s="19"/>
      <c r="L417" s="19"/>
    </row>
    <row r="418" spans="9:12" x14ac:dyDescent="0.15">
      <c r="I418" s="19"/>
      <c r="J418" s="19"/>
      <c r="K418" s="19"/>
      <c r="L418" s="19"/>
    </row>
    <row r="419" spans="9:12" x14ac:dyDescent="0.15">
      <c r="I419" s="19"/>
      <c r="J419" s="19"/>
      <c r="K419" s="19"/>
      <c r="L419" s="19"/>
    </row>
    <row r="420" spans="9:12" x14ac:dyDescent="0.15">
      <c r="I420" s="19"/>
      <c r="J420" s="19"/>
      <c r="K420" s="19"/>
      <c r="L420" s="19"/>
    </row>
    <row r="421" spans="9:12" x14ac:dyDescent="0.15">
      <c r="I421" s="19"/>
      <c r="J421" s="19"/>
      <c r="K421" s="19"/>
      <c r="L421" s="19"/>
    </row>
    <row r="422" spans="9:12" x14ac:dyDescent="0.15">
      <c r="I422" s="19"/>
      <c r="J422" s="19"/>
      <c r="K422" s="19"/>
      <c r="L422" s="19"/>
    </row>
    <row r="423" spans="9:12" x14ac:dyDescent="0.15">
      <c r="I423" s="19"/>
      <c r="J423" s="19"/>
      <c r="K423" s="19"/>
      <c r="L423" s="19"/>
    </row>
    <row r="424" spans="9:12" x14ac:dyDescent="0.15">
      <c r="I424" s="19"/>
      <c r="J424" s="19"/>
      <c r="K424" s="19"/>
      <c r="L424" s="19"/>
    </row>
    <row r="425" spans="9:12" x14ac:dyDescent="0.15">
      <c r="I425" s="19"/>
      <c r="J425" s="19"/>
      <c r="K425" s="19"/>
      <c r="L425" s="19"/>
    </row>
    <row r="426" spans="9:12" x14ac:dyDescent="0.15">
      <c r="I426" s="19"/>
      <c r="J426" s="19"/>
      <c r="K426" s="19"/>
      <c r="L426" s="19"/>
    </row>
    <row r="427" spans="9:12" x14ac:dyDescent="0.15">
      <c r="I427" s="19"/>
      <c r="J427" s="19"/>
      <c r="K427" s="19"/>
      <c r="L427" s="19"/>
    </row>
    <row r="428" spans="9:12" x14ac:dyDescent="0.15">
      <c r="I428" s="19"/>
      <c r="J428" s="19"/>
      <c r="K428" s="19"/>
      <c r="L428" s="19"/>
    </row>
    <row r="429" spans="9:12" x14ac:dyDescent="0.15">
      <c r="I429" s="19"/>
      <c r="J429" s="19"/>
      <c r="K429" s="19"/>
      <c r="L429" s="19"/>
    </row>
    <row r="430" spans="9:12" x14ac:dyDescent="0.15">
      <c r="I430" s="19"/>
      <c r="J430" s="19"/>
      <c r="K430" s="19"/>
      <c r="L430" s="19"/>
    </row>
    <row r="431" spans="9:12" x14ac:dyDescent="0.15">
      <c r="I431" s="19"/>
      <c r="J431" s="19"/>
      <c r="K431" s="19"/>
      <c r="L431" s="19"/>
    </row>
    <row r="432" spans="9:12" x14ac:dyDescent="0.15">
      <c r="I432" s="19"/>
      <c r="J432" s="19"/>
      <c r="K432" s="19"/>
      <c r="L432" s="19"/>
    </row>
    <row r="433" spans="9:12" x14ac:dyDescent="0.15">
      <c r="I433" s="19"/>
      <c r="J433" s="19"/>
      <c r="K433" s="19"/>
      <c r="L433" s="19"/>
    </row>
    <row r="434" spans="9:12" x14ac:dyDescent="0.15">
      <c r="I434" s="19"/>
      <c r="J434" s="19"/>
      <c r="K434" s="19"/>
      <c r="L434" s="19"/>
    </row>
    <row r="435" spans="9:12" x14ac:dyDescent="0.15">
      <c r="I435" s="19"/>
      <c r="J435" s="19"/>
      <c r="K435" s="19"/>
      <c r="L435" s="19"/>
    </row>
    <row r="436" spans="9:12" x14ac:dyDescent="0.15">
      <c r="I436" s="19"/>
      <c r="J436" s="19"/>
      <c r="K436" s="19"/>
      <c r="L436" s="19"/>
    </row>
    <row r="437" spans="9:12" x14ac:dyDescent="0.15">
      <c r="I437" s="19"/>
      <c r="J437" s="19"/>
      <c r="K437" s="19"/>
      <c r="L437" s="19"/>
    </row>
    <row r="438" spans="9:12" x14ac:dyDescent="0.15">
      <c r="I438" s="19"/>
      <c r="J438" s="19"/>
      <c r="K438" s="19"/>
      <c r="L438" s="19"/>
    </row>
    <row r="439" spans="9:12" x14ac:dyDescent="0.15">
      <c r="I439" s="19"/>
      <c r="J439" s="19"/>
      <c r="K439" s="19"/>
      <c r="L439" s="19"/>
    </row>
    <row r="440" spans="9:12" x14ac:dyDescent="0.15">
      <c r="I440" s="19"/>
      <c r="J440" s="19"/>
      <c r="K440" s="19"/>
      <c r="L440" s="19"/>
    </row>
    <row r="441" spans="9:12" x14ac:dyDescent="0.15">
      <c r="I441" s="19"/>
      <c r="J441" s="19"/>
      <c r="K441" s="19"/>
      <c r="L441" s="19"/>
    </row>
    <row r="442" spans="9:12" x14ac:dyDescent="0.15">
      <c r="I442" s="19"/>
      <c r="J442" s="19"/>
      <c r="K442" s="19"/>
      <c r="L442" s="19"/>
    </row>
    <row r="443" spans="9:12" x14ac:dyDescent="0.15">
      <c r="I443" s="19"/>
      <c r="J443" s="19"/>
      <c r="K443" s="19"/>
      <c r="L443" s="19"/>
    </row>
    <row r="444" spans="9:12" x14ac:dyDescent="0.15">
      <c r="I444" s="19"/>
      <c r="J444" s="19"/>
      <c r="K444" s="19"/>
      <c r="L444" s="19"/>
    </row>
    <row r="445" spans="9:12" x14ac:dyDescent="0.15">
      <c r="I445" s="19"/>
      <c r="J445" s="19"/>
      <c r="K445" s="19"/>
      <c r="L445" s="19"/>
    </row>
    <row r="446" spans="9:12" x14ac:dyDescent="0.15">
      <c r="I446" s="19"/>
      <c r="J446" s="19"/>
      <c r="K446" s="19"/>
      <c r="L446" s="19"/>
    </row>
    <row r="447" spans="9:12" x14ac:dyDescent="0.15">
      <c r="I447" s="19"/>
      <c r="J447" s="19"/>
      <c r="K447" s="19"/>
      <c r="L447" s="19"/>
    </row>
    <row r="448" spans="9:12" x14ac:dyDescent="0.15">
      <c r="I448" s="19"/>
      <c r="J448" s="19"/>
      <c r="K448" s="19"/>
      <c r="L448" s="19"/>
    </row>
    <row r="449" spans="9:12" x14ac:dyDescent="0.15">
      <c r="I449" s="19"/>
      <c r="J449" s="19"/>
      <c r="K449" s="19"/>
      <c r="L449" s="19"/>
    </row>
    <row r="450" spans="9:12" x14ac:dyDescent="0.15">
      <c r="I450" s="19"/>
      <c r="J450" s="19"/>
      <c r="K450" s="19"/>
      <c r="L450" s="19"/>
    </row>
    <row r="451" spans="9:12" x14ac:dyDescent="0.15">
      <c r="I451" s="19"/>
      <c r="J451" s="19"/>
      <c r="K451" s="19"/>
      <c r="L451" s="19"/>
    </row>
    <row r="452" spans="9:12" x14ac:dyDescent="0.15">
      <c r="I452" s="19"/>
      <c r="J452" s="19"/>
      <c r="K452" s="19"/>
      <c r="L452" s="19"/>
    </row>
    <row r="453" spans="9:12" x14ac:dyDescent="0.15">
      <c r="I453" s="19"/>
      <c r="J453" s="19"/>
      <c r="K453" s="19"/>
      <c r="L453" s="19"/>
    </row>
    <row r="454" spans="9:12" x14ac:dyDescent="0.15">
      <c r="I454" s="19"/>
      <c r="J454" s="19"/>
      <c r="K454" s="19"/>
      <c r="L454" s="19"/>
    </row>
    <row r="455" spans="9:12" x14ac:dyDescent="0.15">
      <c r="I455" s="19"/>
      <c r="J455" s="19"/>
      <c r="K455" s="19"/>
      <c r="L455" s="19"/>
    </row>
    <row r="456" spans="9:12" x14ac:dyDescent="0.15">
      <c r="I456" s="19"/>
      <c r="J456" s="19"/>
      <c r="K456" s="19"/>
      <c r="L456" s="19"/>
    </row>
    <row r="457" spans="9:12" x14ac:dyDescent="0.15">
      <c r="I457" s="19"/>
      <c r="J457" s="19"/>
      <c r="K457" s="19"/>
      <c r="L457" s="19"/>
    </row>
    <row r="458" spans="9:12" x14ac:dyDescent="0.15">
      <c r="I458" s="19"/>
      <c r="J458" s="19"/>
      <c r="K458" s="19"/>
      <c r="L458" s="19"/>
    </row>
    <row r="459" spans="9:12" x14ac:dyDescent="0.15">
      <c r="I459" s="19"/>
      <c r="J459" s="19"/>
      <c r="K459" s="19"/>
      <c r="L459" s="19"/>
    </row>
    <row r="460" spans="9:12" x14ac:dyDescent="0.15">
      <c r="I460" s="19"/>
      <c r="J460" s="19"/>
      <c r="K460" s="19"/>
      <c r="L460" s="19"/>
    </row>
    <row r="461" spans="9:12" x14ac:dyDescent="0.15">
      <c r="I461" s="19"/>
      <c r="J461" s="19"/>
      <c r="K461" s="19"/>
      <c r="L461" s="19"/>
    </row>
    <row r="462" spans="9:12" x14ac:dyDescent="0.15">
      <c r="I462" s="19"/>
      <c r="J462" s="19"/>
      <c r="K462" s="19"/>
      <c r="L462" s="19"/>
    </row>
    <row r="463" spans="9:12" x14ac:dyDescent="0.15">
      <c r="I463" s="19"/>
      <c r="J463" s="19"/>
      <c r="K463" s="19"/>
      <c r="L463" s="19"/>
    </row>
    <row r="464" spans="9:12" x14ac:dyDescent="0.15">
      <c r="I464" s="19"/>
      <c r="J464" s="19"/>
      <c r="K464" s="19"/>
      <c r="L464" s="19"/>
    </row>
    <row r="465" spans="9:12" x14ac:dyDescent="0.15">
      <c r="I465" s="19"/>
      <c r="J465" s="19"/>
      <c r="K465" s="19"/>
      <c r="L465" s="19"/>
    </row>
    <row r="466" spans="9:12" x14ac:dyDescent="0.15">
      <c r="I466" s="19"/>
      <c r="J466" s="19"/>
      <c r="K466" s="19"/>
      <c r="L466" s="19"/>
    </row>
    <row r="467" spans="9:12" x14ac:dyDescent="0.15">
      <c r="I467" s="19"/>
      <c r="J467" s="19"/>
      <c r="K467" s="19"/>
      <c r="L467" s="19"/>
    </row>
    <row r="468" spans="9:12" x14ac:dyDescent="0.15">
      <c r="I468" s="19"/>
      <c r="J468" s="19"/>
      <c r="K468" s="19"/>
      <c r="L468" s="19"/>
    </row>
    <row r="469" spans="9:12" x14ac:dyDescent="0.15">
      <c r="I469" s="19"/>
      <c r="J469" s="19"/>
      <c r="K469" s="19"/>
      <c r="L469" s="19"/>
    </row>
    <row r="470" spans="9:12" x14ac:dyDescent="0.15">
      <c r="I470" s="19"/>
      <c r="J470" s="19"/>
      <c r="K470" s="19"/>
      <c r="L470" s="19"/>
    </row>
    <row r="471" spans="9:12" x14ac:dyDescent="0.15">
      <c r="I471" s="19"/>
      <c r="J471" s="19"/>
      <c r="K471" s="19"/>
      <c r="L471" s="19"/>
    </row>
    <row r="472" spans="9:12" x14ac:dyDescent="0.15">
      <c r="I472" s="19"/>
      <c r="J472" s="19"/>
      <c r="K472" s="19"/>
      <c r="L472" s="19"/>
    </row>
    <row r="473" spans="9:12" x14ac:dyDescent="0.15">
      <c r="I473" s="19"/>
      <c r="J473" s="19"/>
      <c r="K473" s="19"/>
      <c r="L473" s="19"/>
    </row>
    <row r="474" spans="9:12" x14ac:dyDescent="0.15">
      <c r="I474" s="19"/>
      <c r="J474" s="19"/>
      <c r="K474" s="19"/>
      <c r="L474" s="19"/>
    </row>
    <row r="475" spans="9:12" x14ac:dyDescent="0.15">
      <c r="I475" s="19"/>
      <c r="J475" s="19"/>
      <c r="K475" s="19"/>
      <c r="L475" s="19"/>
    </row>
    <row r="476" spans="9:12" x14ac:dyDescent="0.15">
      <c r="I476" s="19"/>
      <c r="J476" s="19"/>
      <c r="K476" s="19"/>
      <c r="L476" s="19"/>
    </row>
    <row r="477" spans="9:12" x14ac:dyDescent="0.15">
      <c r="I477" s="19"/>
      <c r="J477" s="19"/>
      <c r="K477" s="19"/>
      <c r="L477" s="19"/>
    </row>
    <row r="478" spans="9:12" x14ac:dyDescent="0.15">
      <c r="I478" s="19"/>
      <c r="J478" s="19"/>
      <c r="K478" s="19"/>
      <c r="L478" s="19"/>
    </row>
    <row r="479" spans="9:12" x14ac:dyDescent="0.15">
      <c r="I479" s="19"/>
      <c r="J479" s="19"/>
      <c r="K479" s="19"/>
      <c r="L479" s="19"/>
    </row>
    <row r="480" spans="9:12" x14ac:dyDescent="0.15">
      <c r="I480" s="19"/>
      <c r="J480" s="19"/>
      <c r="K480" s="19"/>
      <c r="L480" s="19"/>
    </row>
    <row r="481" spans="9:12" x14ac:dyDescent="0.15">
      <c r="I481" s="19"/>
      <c r="J481" s="19"/>
      <c r="K481" s="19"/>
      <c r="L481" s="19"/>
    </row>
    <row r="482" spans="9:12" x14ac:dyDescent="0.15">
      <c r="I482" s="19"/>
      <c r="J482" s="19"/>
      <c r="K482" s="19"/>
      <c r="L482" s="19"/>
    </row>
    <row r="483" spans="9:12" x14ac:dyDescent="0.15">
      <c r="I483" s="19"/>
      <c r="J483" s="19"/>
      <c r="K483" s="19"/>
      <c r="L483" s="19"/>
    </row>
    <row r="484" spans="9:12" x14ac:dyDescent="0.15">
      <c r="I484" s="19"/>
      <c r="J484" s="19"/>
      <c r="K484" s="19"/>
      <c r="L484" s="19"/>
    </row>
    <row r="485" spans="9:12" x14ac:dyDescent="0.15">
      <c r="I485" s="19"/>
      <c r="J485" s="19"/>
      <c r="K485" s="19"/>
      <c r="L485" s="19"/>
    </row>
    <row r="486" spans="9:12" x14ac:dyDescent="0.15">
      <c r="I486" s="19"/>
      <c r="J486" s="19"/>
      <c r="K486" s="19"/>
      <c r="L486" s="19"/>
    </row>
    <row r="487" spans="9:12" x14ac:dyDescent="0.15">
      <c r="I487" s="19"/>
      <c r="J487" s="19"/>
      <c r="K487" s="19"/>
      <c r="L487" s="19"/>
    </row>
    <row r="488" spans="9:12" x14ac:dyDescent="0.15">
      <c r="I488" s="19"/>
      <c r="J488" s="19"/>
      <c r="K488" s="19"/>
      <c r="L488" s="19"/>
    </row>
    <row r="489" spans="9:12" x14ac:dyDescent="0.15">
      <c r="I489" s="19"/>
      <c r="J489" s="19"/>
      <c r="K489" s="19"/>
      <c r="L489" s="19"/>
    </row>
    <row r="490" spans="9:12" x14ac:dyDescent="0.15">
      <c r="I490" s="19"/>
      <c r="J490" s="19"/>
      <c r="K490" s="19"/>
      <c r="L490" s="19"/>
    </row>
    <row r="491" spans="9:12" x14ac:dyDescent="0.15">
      <c r="I491" s="19"/>
      <c r="J491" s="19"/>
      <c r="K491" s="19"/>
      <c r="L491" s="19"/>
    </row>
    <row r="492" spans="9:12" x14ac:dyDescent="0.15">
      <c r="I492" s="19"/>
      <c r="J492" s="19"/>
      <c r="K492" s="19"/>
      <c r="L492" s="19"/>
    </row>
    <row r="493" spans="9:12" x14ac:dyDescent="0.15">
      <c r="I493" s="19"/>
      <c r="J493" s="19"/>
      <c r="K493" s="19"/>
      <c r="L493" s="19"/>
    </row>
    <row r="494" spans="9:12" x14ac:dyDescent="0.15">
      <c r="I494" s="19"/>
      <c r="J494" s="19"/>
      <c r="K494" s="19"/>
      <c r="L494" s="19"/>
    </row>
    <row r="495" spans="9:12" x14ac:dyDescent="0.15">
      <c r="I495" s="19"/>
      <c r="J495" s="19"/>
      <c r="K495" s="19"/>
      <c r="L495" s="19"/>
    </row>
    <row r="496" spans="9:12" x14ac:dyDescent="0.15">
      <c r="I496" s="19"/>
      <c r="J496" s="19"/>
      <c r="K496" s="19"/>
      <c r="L496" s="19"/>
    </row>
    <row r="497" spans="9:12" x14ac:dyDescent="0.15">
      <c r="I497" s="19"/>
      <c r="J497" s="19"/>
      <c r="K497" s="19"/>
      <c r="L497" s="19"/>
    </row>
    <row r="498" spans="9:12" x14ac:dyDescent="0.15">
      <c r="I498" s="19"/>
      <c r="J498" s="19"/>
      <c r="K498" s="19"/>
      <c r="L498" s="19"/>
    </row>
    <row r="499" spans="9:12" x14ac:dyDescent="0.15">
      <c r="I499" s="19"/>
      <c r="J499" s="19"/>
      <c r="K499" s="19"/>
      <c r="L499" s="19"/>
    </row>
    <row r="500" spans="9:12" x14ac:dyDescent="0.15">
      <c r="I500" s="19"/>
      <c r="J500" s="19"/>
      <c r="K500" s="19"/>
      <c r="L500" s="19"/>
    </row>
    <row r="501" spans="9:12" x14ac:dyDescent="0.15">
      <c r="I501" s="19"/>
      <c r="J501" s="19"/>
      <c r="K501" s="19"/>
      <c r="L501" s="19"/>
    </row>
    <row r="502" spans="9:12" x14ac:dyDescent="0.15">
      <c r="I502" s="19"/>
      <c r="J502" s="19"/>
      <c r="K502" s="19"/>
      <c r="L502" s="19"/>
    </row>
    <row r="503" spans="9:12" x14ac:dyDescent="0.15">
      <c r="I503" s="19"/>
      <c r="J503" s="19"/>
      <c r="K503" s="19"/>
      <c r="L503" s="19"/>
    </row>
    <row r="504" spans="9:12" x14ac:dyDescent="0.15">
      <c r="I504" s="19"/>
      <c r="J504" s="19"/>
      <c r="K504" s="19"/>
      <c r="L504" s="19"/>
    </row>
    <row r="505" spans="9:12" x14ac:dyDescent="0.15">
      <c r="I505" s="19"/>
      <c r="J505" s="19"/>
      <c r="K505" s="19"/>
      <c r="L505" s="19"/>
    </row>
    <row r="506" spans="9:12" x14ac:dyDescent="0.15">
      <c r="I506" s="19"/>
      <c r="J506" s="19"/>
      <c r="K506" s="19"/>
      <c r="L506" s="19"/>
    </row>
    <row r="507" spans="9:12" x14ac:dyDescent="0.15">
      <c r="I507" s="19"/>
      <c r="J507" s="19"/>
      <c r="K507" s="19"/>
      <c r="L507" s="19"/>
    </row>
    <row r="508" spans="9:12" x14ac:dyDescent="0.15">
      <c r="I508" s="19"/>
      <c r="J508" s="19"/>
      <c r="K508" s="19"/>
      <c r="L508" s="19"/>
    </row>
    <row r="509" spans="9:12" x14ac:dyDescent="0.15">
      <c r="I509" s="19"/>
      <c r="J509" s="19"/>
      <c r="K509" s="19"/>
      <c r="L509" s="19"/>
    </row>
    <row r="510" spans="9:12" x14ac:dyDescent="0.15">
      <c r="I510" s="19"/>
      <c r="J510" s="19"/>
      <c r="K510" s="19"/>
      <c r="L510" s="19"/>
    </row>
    <row r="511" spans="9:12" x14ac:dyDescent="0.15">
      <c r="I511" s="19"/>
      <c r="J511" s="19"/>
      <c r="K511" s="19"/>
      <c r="L511" s="19"/>
    </row>
    <row r="512" spans="9:12" x14ac:dyDescent="0.15">
      <c r="I512" s="19"/>
      <c r="J512" s="19"/>
      <c r="K512" s="19"/>
      <c r="L512" s="19"/>
    </row>
    <row r="513" spans="9:12" x14ac:dyDescent="0.15">
      <c r="I513" s="19"/>
      <c r="J513" s="19"/>
      <c r="K513" s="19"/>
      <c r="L513" s="19"/>
    </row>
    <row r="514" spans="9:12" x14ac:dyDescent="0.15">
      <c r="I514" s="19"/>
      <c r="J514" s="19"/>
      <c r="K514" s="19"/>
      <c r="L514" s="19"/>
    </row>
    <row r="515" spans="9:12" x14ac:dyDescent="0.15">
      <c r="I515" s="19"/>
      <c r="J515" s="19"/>
      <c r="K515" s="19"/>
      <c r="L515" s="19"/>
    </row>
    <row r="516" spans="9:12" x14ac:dyDescent="0.15">
      <c r="I516" s="19"/>
      <c r="J516" s="19"/>
      <c r="K516" s="19"/>
      <c r="L516" s="19"/>
    </row>
    <row r="517" spans="9:12" x14ac:dyDescent="0.15">
      <c r="I517" s="19"/>
      <c r="J517" s="19"/>
      <c r="K517" s="19"/>
      <c r="L517" s="19"/>
    </row>
    <row r="518" spans="9:12" x14ac:dyDescent="0.15">
      <c r="I518" s="19"/>
      <c r="J518" s="19"/>
      <c r="K518" s="19"/>
      <c r="L518" s="19"/>
    </row>
    <row r="519" spans="9:12" x14ac:dyDescent="0.15">
      <c r="I519" s="19"/>
      <c r="J519" s="19"/>
      <c r="K519" s="19"/>
      <c r="L519" s="19"/>
    </row>
    <row r="520" spans="9:12" x14ac:dyDescent="0.15">
      <c r="I520" s="19"/>
      <c r="J520" s="19"/>
      <c r="K520" s="19"/>
      <c r="L520" s="19"/>
    </row>
    <row r="521" spans="9:12" x14ac:dyDescent="0.15">
      <c r="I521" s="19"/>
      <c r="J521" s="19"/>
      <c r="K521" s="19"/>
      <c r="L521" s="19"/>
    </row>
    <row r="522" spans="9:12" x14ac:dyDescent="0.15">
      <c r="I522" s="19"/>
      <c r="J522" s="19"/>
      <c r="K522" s="19"/>
      <c r="L522" s="19"/>
    </row>
    <row r="523" spans="9:12" x14ac:dyDescent="0.15">
      <c r="I523" s="19"/>
      <c r="J523" s="19"/>
      <c r="K523" s="19"/>
      <c r="L523" s="19"/>
    </row>
    <row r="524" spans="9:12" x14ac:dyDescent="0.15">
      <c r="I524" s="19"/>
      <c r="J524" s="19"/>
      <c r="K524" s="19"/>
      <c r="L524" s="19"/>
    </row>
    <row r="525" spans="9:12" x14ac:dyDescent="0.15">
      <c r="I525" s="19"/>
      <c r="J525" s="19"/>
      <c r="K525" s="19"/>
      <c r="L525" s="19"/>
    </row>
    <row r="526" spans="9:12" x14ac:dyDescent="0.15">
      <c r="I526" s="19"/>
      <c r="J526" s="19"/>
      <c r="K526" s="19"/>
      <c r="L526" s="19"/>
    </row>
    <row r="527" spans="9:12" x14ac:dyDescent="0.15">
      <c r="I527" s="19"/>
      <c r="J527" s="19"/>
      <c r="K527" s="19"/>
      <c r="L527" s="19"/>
    </row>
    <row r="528" spans="9:12" x14ac:dyDescent="0.15">
      <c r="I528" s="19"/>
      <c r="J528" s="19"/>
      <c r="K528" s="19"/>
      <c r="L528" s="19"/>
    </row>
    <row r="529" spans="9:12" x14ac:dyDescent="0.15">
      <c r="I529" s="19"/>
      <c r="J529" s="19"/>
      <c r="K529" s="19"/>
      <c r="L529" s="19"/>
    </row>
    <row r="530" spans="9:12" x14ac:dyDescent="0.15">
      <c r="I530" s="19"/>
      <c r="J530" s="19"/>
      <c r="K530" s="19"/>
      <c r="L530" s="19"/>
    </row>
    <row r="531" spans="9:12" x14ac:dyDescent="0.15">
      <c r="I531" s="19"/>
      <c r="J531" s="19"/>
      <c r="K531" s="19"/>
      <c r="L531" s="19"/>
    </row>
    <row r="532" spans="9:12" x14ac:dyDescent="0.15">
      <c r="I532" s="19"/>
      <c r="J532" s="19"/>
      <c r="K532" s="19"/>
      <c r="L532" s="19"/>
    </row>
    <row r="533" spans="9:12" x14ac:dyDescent="0.15">
      <c r="I533" s="19"/>
      <c r="J533" s="19"/>
      <c r="K533" s="19"/>
      <c r="L533" s="19"/>
    </row>
    <row r="534" spans="9:12" x14ac:dyDescent="0.15">
      <c r="I534" s="19"/>
      <c r="J534" s="19"/>
      <c r="K534" s="19"/>
      <c r="L534" s="19"/>
    </row>
    <row r="535" spans="9:12" x14ac:dyDescent="0.15">
      <c r="I535" s="19"/>
      <c r="J535" s="19"/>
      <c r="K535" s="19"/>
      <c r="L535" s="19"/>
    </row>
    <row r="536" spans="9:12" x14ac:dyDescent="0.15">
      <c r="I536" s="19"/>
      <c r="J536" s="19"/>
      <c r="K536" s="19"/>
      <c r="L536" s="19"/>
    </row>
    <row r="537" spans="9:12" x14ac:dyDescent="0.15">
      <c r="I537" s="19"/>
      <c r="J537" s="19"/>
      <c r="K537" s="19"/>
      <c r="L537" s="19"/>
    </row>
    <row r="538" spans="9:12" x14ac:dyDescent="0.15">
      <c r="I538" s="19"/>
      <c r="J538" s="19"/>
      <c r="K538" s="19"/>
      <c r="L538" s="19"/>
    </row>
    <row r="539" spans="9:12" x14ac:dyDescent="0.15">
      <c r="I539" s="19"/>
      <c r="J539" s="19"/>
      <c r="K539" s="19"/>
      <c r="L539" s="19"/>
    </row>
    <row r="540" spans="9:12" x14ac:dyDescent="0.15">
      <c r="I540" s="19"/>
      <c r="J540" s="19"/>
      <c r="K540" s="19"/>
      <c r="L540" s="19"/>
    </row>
    <row r="541" spans="9:12" x14ac:dyDescent="0.15">
      <c r="I541" s="19"/>
      <c r="J541" s="19"/>
      <c r="K541" s="19"/>
      <c r="L541" s="19"/>
    </row>
    <row r="542" spans="9:12" x14ac:dyDescent="0.15">
      <c r="I542" s="19"/>
      <c r="J542" s="19"/>
      <c r="K542" s="19"/>
      <c r="L542" s="19"/>
    </row>
    <row r="543" spans="9:12" x14ac:dyDescent="0.15">
      <c r="I543" s="19"/>
      <c r="J543" s="19"/>
      <c r="K543" s="19"/>
      <c r="L543" s="19"/>
    </row>
    <row r="544" spans="9:12" x14ac:dyDescent="0.15">
      <c r="I544" s="19"/>
      <c r="J544" s="19"/>
      <c r="K544" s="19"/>
      <c r="L544" s="19"/>
    </row>
    <row r="545" spans="9:12" x14ac:dyDescent="0.15">
      <c r="I545" s="19"/>
      <c r="J545" s="19"/>
      <c r="K545" s="19"/>
      <c r="L545" s="19"/>
    </row>
    <row r="546" spans="9:12" x14ac:dyDescent="0.15">
      <c r="I546" s="19"/>
      <c r="J546" s="19"/>
      <c r="K546" s="19"/>
      <c r="L546" s="19"/>
    </row>
    <row r="547" spans="9:12" x14ac:dyDescent="0.15">
      <c r="I547" s="19"/>
      <c r="J547" s="19"/>
      <c r="K547" s="19"/>
      <c r="L547" s="19"/>
    </row>
    <row r="548" spans="9:12" x14ac:dyDescent="0.15">
      <c r="I548" s="19"/>
      <c r="J548" s="19"/>
      <c r="K548" s="19"/>
      <c r="L548" s="19"/>
    </row>
    <row r="549" spans="9:12" x14ac:dyDescent="0.15">
      <c r="I549" s="19"/>
      <c r="J549" s="19"/>
      <c r="K549" s="19"/>
      <c r="L549" s="19"/>
    </row>
    <row r="550" spans="9:12" x14ac:dyDescent="0.15">
      <c r="I550" s="19"/>
      <c r="J550" s="19"/>
      <c r="K550" s="19"/>
      <c r="L550" s="19"/>
    </row>
    <row r="551" spans="9:12" x14ac:dyDescent="0.15">
      <c r="I551" s="19"/>
      <c r="J551" s="19"/>
      <c r="K551" s="19"/>
      <c r="L551" s="19"/>
    </row>
    <row r="552" spans="9:12" x14ac:dyDescent="0.15">
      <c r="I552" s="19"/>
      <c r="J552" s="19"/>
      <c r="K552" s="19"/>
      <c r="L552" s="19"/>
    </row>
    <row r="553" spans="9:12" x14ac:dyDescent="0.15">
      <c r="I553" s="19"/>
      <c r="J553" s="19"/>
      <c r="K553" s="19"/>
      <c r="L553" s="19"/>
    </row>
    <row r="554" spans="9:12" x14ac:dyDescent="0.15">
      <c r="I554" s="19"/>
      <c r="J554" s="19"/>
      <c r="K554" s="19"/>
      <c r="L554" s="19"/>
    </row>
    <row r="555" spans="9:12" x14ac:dyDescent="0.15">
      <c r="I555" s="19"/>
      <c r="J555" s="19"/>
      <c r="K555" s="19"/>
      <c r="L555" s="19"/>
    </row>
    <row r="556" spans="9:12" x14ac:dyDescent="0.15">
      <c r="I556" s="19"/>
      <c r="J556" s="19"/>
      <c r="K556" s="19"/>
      <c r="L556" s="19"/>
    </row>
    <row r="557" spans="9:12" x14ac:dyDescent="0.15">
      <c r="I557" s="19"/>
      <c r="J557" s="19"/>
      <c r="K557" s="19"/>
      <c r="L557" s="19"/>
    </row>
    <row r="558" spans="9:12" x14ac:dyDescent="0.15">
      <c r="I558" s="19"/>
      <c r="J558" s="19"/>
      <c r="K558" s="19"/>
      <c r="L558" s="19"/>
    </row>
    <row r="559" spans="9:12" x14ac:dyDescent="0.15">
      <c r="I559" s="19"/>
      <c r="J559" s="19"/>
      <c r="K559" s="19"/>
      <c r="L559" s="19"/>
    </row>
    <row r="560" spans="9:12" x14ac:dyDescent="0.15">
      <c r="I560" s="19"/>
      <c r="J560" s="19"/>
      <c r="K560" s="19"/>
      <c r="L560" s="19"/>
    </row>
    <row r="561" spans="9:12" x14ac:dyDescent="0.15">
      <c r="I561" s="19"/>
      <c r="J561" s="19"/>
      <c r="K561" s="19"/>
      <c r="L561" s="19"/>
    </row>
    <row r="562" spans="9:12" x14ac:dyDescent="0.15">
      <c r="I562" s="19"/>
      <c r="J562" s="19"/>
      <c r="K562" s="19"/>
      <c r="L562" s="19"/>
    </row>
    <row r="563" spans="9:12" x14ac:dyDescent="0.15">
      <c r="I563" s="19"/>
      <c r="J563" s="19"/>
      <c r="K563" s="19"/>
      <c r="L563" s="19"/>
    </row>
    <row r="564" spans="9:12" x14ac:dyDescent="0.15">
      <c r="I564" s="19"/>
      <c r="J564" s="19"/>
      <c r="K564" s="19"/>
      <c r="L564" s="19"/>
    </row>
    <row r="565" spans="9:12" x14ac:dyDescent="0.15">
      <c r="I565" s="19"/>
      <c r="J565" s="19"/>
      <c r="K565" s="19"/>
      <c r="L565" s="19"/>
    </row>
    <row r="566" spans="9:12" x14ac:dyDescent="0.15">
      <c r="I566" s="19"/>
      <c r="J566" s="19"/>
      <c r="K566" s="19"/>
      <c r="L566" s="19"/>
    </row>
    <row r="567" spans="9:12" x14ac:dyDescent="0.15">
      <c r="I567" s="19"/>
      <c r="J567" s="19"/>
      <c r="K567" s="19"/>
      <c r="L567" s="19"/>
    </row>
    <row r="568" spans="9:12" x14ac:dyDescent="0.15">
      <c r="I568" s="19"/>
      <c r="J568" s="19"/>
      <c r="K568" s="19"/>
      <c r="L568" s="19"/>
    </row>
    <row r="569" spans="9:12" x14ac:dyDescent="0.15">
      <c r="I569" s="19"/>
      <c r="J569" s="19"/>
      <c r="K569" s="19"/>
      <c r="L569" s="19"/>
    </row>
    <row r="570" spans="9:12" x14ac:dyDescent="0.15">
      <c r="I570" s="19"/>
      <c r="J570" s="19"/>
      <c r="K570" s="19"/>
      <c r="L570" s="19"/>
    </row>
    <row r="571" spans="9:12" x14ac:dyDescent="0.15">
      <c r="I571" s="19"/>
      <c r="J571" s="19"/>
      <c r="K571" s="19"/>
      <c r="L571" s="19"/>
    </row>
    <row r="572" spans="9:12" x14ac:dyDescent="0.15">
      <c r="I572" s="19"/>
      <c r="J572" s="19"/>
      <c r="K572" s="19"/>
      <c r="L572" s="19"/>
    </row>
    <row r="573" spans="9:12" x14ac:dyDescent="0.15">
      <c r="I573" s="19"/>
      <c r="J573" s="19"/>
      <c r="K573" s="19"/>
      <c r="L573" s="19"/>
    </row>
    <row r="574" spans="9:12" x14ac:dyDescent="0.15">
      <c r="I574" s="19"/>
      <c r="J574" s="19"/>
      <c r="K574" s="19"/>
      <c r="L574" s="19"/>
    </row>
    <row r="575" spans="9:12" x14ac:dyDescent="0.15">
      <c r="I575" s="19"/>
      <c r="J575" s="19"/>
      <c r="K575" s="19"/>
      <c r="L575" s="19"/>
    </row>
    <row r="576" spans="9:12" x14ac:dyDescent="0.15">
      <c r="I576" s="19"/>
      <c r="J576" s="19"/>
      <c r="K576" s="19"/>
      <c r="L576" s="19"/>
    </row>
    <row r="577" spans="9:12" x14ac:dyDescent="0.15">
      <c r="I577" s="19"/>
      <c r="J577" s="19"/>
      <c r="K577" s="19"/>
      <c r="L577" s="19"/>
    </row>
    <row r="578" spans="9:12" x14ac:dyDescent="0.15">
      <c r="I578" s="19"/>
      <c r="J578" s="19"/>
      <c r="K578" s="19"/>
      <c r="L578" s="19"/>
    </row>
    <row r="579" spans="9:12" x14ac:dyDescent="0.15">
      <c r="I579" s="19"/>
      <c r="J579" s="19"/>
      <c r="K579" s="19"/>
      <c r="L579" s="19"/>
    </row>
    <row r="580" spans="9:12" x14ac:dyDescent="0.15">
      <c r="I580" s="19"/>
      <c r="J580" s="19"/>
      <c r="K580" s="19"/>
      <c r="L580" s="19"/>
    </row>
    <row r="581" spans="9:12" x14ac:dyDescent="0.15">
      <c r="I581" s="19"/>
      <c r="J581" s="19"/>
      <c r="K581" s="19"/>
      <c r="L581" s="19"/>
    </row>
    <row r="582" spans="9:12" x14ac:dyDescent="0.15">
      <c r="I582" s="19"/>
      <c r="J582" s="19"/>
      <c r="K582" s="19"/>
      <c r="L582" s="19"/>
    </row>
    <row r="583" spans="9:12" x14ac:dyDescent="0.15">
      <c r="I583" s="19"/>
      <c r="J583" s="19"/>
      <c r="K583" s="19"/>
      <c r="L583" s="19"/>
    </row>
    <row r="584" spans="9:12" x14ac:dyDescent="0.15">
      <c r="I584" s="19"/>
      <c r="J584" s="19"/>
      <c r="K584" s="19"/>
      <c r="L584" s="19"/>
    </row>
    <row r="585" spans="9:12" x14ac:dyDescent="0.15">
      <c r="I585" s="19"/>
      <c r="J585" s="19"/>
      <c r="K585" s="19"/>
      <c r="L585" s="19"/>
    </row>
    <row r="586" spans="9:12" x14ac:dyDescent="0.15">
      <c r="I586" s="19"/>
      <c r="J586" s="19"/>
      <c r="K586" s="19"/>
      <c r="L586" s="19"/>
    </row>
    <row r="587" spans="9:12" x14ac:dyDescent="0.15">
      <c r="I587" s="19"/>
      <c r="J587" s="19"/>
      <c r="K587" s="19"/>
      <c r="L587" s="19"/>
    </row>
    <row r="588" spans="9:12" x14ac:dyDescent="0.15">
      <c r="I588" s="19"/>
      <c r="J588" s="19"/>
      <c r="K588" s="19"/>
      <c r="L588" s="19"/>
    </row>
    <row r="589" spans="9:12" x14ac:dyDescent="0.15">
      <c r="I589" s="19"/>
      <c r="J589" s="19"/>
      <c r="K589" s="19"/>
      <c r="L589" s="19"/>
    </row>
    <row r="590" spans="9:12" x14ac:dyDescent="0.15">
      <c r="I590" s="19"/>
      <c r="J590" s="19"/>
      <c r="K590" s="19"/>
      <c r="L590" s="19"/>
    </row>
    <row r="591" spans="9:12" x14ac:dyDescent="0.15">
      <c r="I591" s="19"/>
      <c r="J591" s="19"/>
      <c r="K591" s="19"/>
      <c r="L591" s="19"/>
    </row>
    <row r="592" spans="9:12" x14ac:dyDescent="0.15">
      <c r="I592" s="19"/>
      <c r="J592" s="19"/>
      <c r="K592" s="19"/>
      <c r="L592" s="19"/>
    </row>
    <row r="593" spans="9:12" x14ac:dyDescent="0.15">
      <c r="I593" s="19"/>
      <c r="J593" s="19"/>
      <c r="K593" s="19"/>
      <c r="L593" s="19"/>
    </row>
    <row r="594" spans="9:12" x14ac:dyDescent="0.15">
      <c r="I594" s="19"/>
      <c r="J594" s="19"/>
      <c r="K594" s="19"/>
      <c r="L594" s="19"/>
    </row>
    <row r="595" spans="9:12" x14ac:dyDescent="0.15">
      <c r="I595" s="19"/>
      <c r="J595" s="19"/>
      <c r="K595" s="19"/>
      <c r="L595" s="19"/>
    </row>
    <row r="596" spans="9:12" x14ac:dyDescent="0.15">
      <c r="I596" s="19"/>
      <c r="J596" s="19"/>
      <c r="K596" s="19"/>
      <c r="L596" s="19"/>
    </row>
    <row r="597" spans="9:12" x14ac:dyDescent="0.15">
      <c r="I597" s="19"/>
      <c r="J597" s="19"/>
      <c r="K597" s="19"/>
      <c r="L597" s="19"/>
    </row>
    <row r="598" spans="9:12" x14ac:dyDescent="0.15">
      <c r="I598" s="19"/>
      <c r="J598" s="19"/>
      <c r="K598" s="19"/>
      <c r="L598" s="19"/>
    </row>
    <row r="599" spans="9:12" x14ac:dyDescent="0.15">
      <c r="I599" s="19"/>
      <c r="J599" s="19"/>
      <c r="K599" s="19"/>
      <c r="L599" s="19"/>
    </row>
    <row r="600" spans="9:12" x14ac:dyDescent="0.15">
      <c r="I600" s="19"/>
      <c r="J600" s="19"/>
      <c r="K600" s="19"/>
      <c r="L600" s="19"/>
    </row>
    <row r="601" spans="9:12" x14ac:dyDescent="0.15">
      <c r="I601" s="19"/>
      <c r="J601" s="19"/>
      <c r="K601" s="19"/>
      <c r="L601" s="19"/>
    </row>
    <row r="602" spans="9:12" x14ac:dyDescent="0.15">
      <c r="I602" s="19"/>
      <c r="J602" s="19"/>
      <c r="K602" s="19"/>
      <c r="L602" s="19"/>
    </row>
    <row r="603" spans="9:12" x14ac:dyDescent="0.15">
      <c r="I603" s="19"/>
      <c r="J603" s="19"/>
      <c r="K603" s="19"/>
      <c r="L603" s="19"/>
    </row>
    <row r="604" spans="9:12" x14ac:dyDescent="0.15">
      <c r="I604" s="19"/>
      <c r="J604" s="19"/>
      <c r="K604" s="19"/>
      <c r="L604" s="19"/>
    </row>
    <row r="605" spans="9:12" x14ac:dyDescent="0.15">
      <c r="I605" s="19"/>
      <c r="J605" s="19"/>
      <c r="K605" s="19"/>
      <c r="L605" s="19"/>
    </row>
    <row r="606" spans="9:12" x14ac:dyDescent="0.15">
      <c r="I606" s="19"/>
      <c r="J606" s="19"/>
      <c r="K606" s="19"/>
      <c r="L606" s="19"/>
    </row>
    <row r="607" spans="9:12" x14ac:dyDescent="0.15">
      <c r="I607" s="19"/>
      <c r="J607" s="19"/>
      <c r="K607" s="19"/>
      <c r="L607" s="19"/>
    </row>
    <row r="608" spans="9:12" x14ac:dyDescent="0.15">
      <c r="I608" s="19"/>
      <c r="J608" s="19"/>
      <c r="K608" s="19"/>
      <c r="L608" s="19"/>
    </row>
    <row r="609" spans="9:12" x14ac:dyDescent="0.15">
      <c r="I609" s="19"/>
      <c r="J609" s="19"/>
      <c r="K609" s="19"/>
      <c r="L609" s="19"/>
    </row>
    <row r="610" spans="9:12" x14ac:dyDescent="0.15">
      <c r="I610" s="19"/>
      <c r="J610" s="19"/>
      <c r="K610" s="19"/>
      <c r="L610" s="19"/>
    </row>
    <row r="611" spans="9:12" x14ac:dyDescent="0.15">
      <c r="I611" s="19"/>
      <c r="J611" s="19"/>
      <c r="K611" s="19"/>
      <c r="L611" s="19"/>
    </row>
    <row r="612" spans="9:12" x14ac:dyDescent="0.15">
      <c r="I612" s="19"/>
      <c r="J612" s="19"/>
      <c r="K612" s="19"/>
      <c r="L612" s="19"/>
    </row>
    <row r="613" spans="9:12" x14ac:dyDescent="0.15">
      <c r="I613" s="19"/>
      <c r="J613" s="19"/>
      <c r="K613" s="19"/>
      <c r="L613" s="19"/>
    </row>
    <row r="614" spans="9:12" x14ac:dyDescent="0.15">
      <c r="I614" s="19"/>
      <c r="J614" s="19"/>
      <c r="K614" s="19"/>
      <c r="L614" s="19"/>
    </row>
    <row r="615" spans="9:12" x14ac:dyDescent="0.15">
      <c r="I615" s="19"/>
      <c r="J615" s="19"/>
      <c r="K615" s="19"/>
      <c r="L615" s="19"/>
    </row>
    <row r="616" spans="9:12" x14ac:dyDescent="0.15">
      <c r="I616" s="19"/>
      <c r="J616" s="19"/>
      <c r="K616" s="19"/>
      <c r="L616" s="19"/>
    </row>
    <row r="617" spans="9:12" x14ac:dyDescent="0.15">
      <c r="I617" s="19"/>
      <c r="J617" s="19"/>
      <c r="K617" s="19"/>
      <c r="L617" s="19"/>
    </row>
    <row r="618" spans="9:12" x14ac:dyDescent="0.15">
      <c r="I618" s="19"/>
      <c r="J618" s="19"/>
      <c r="K618" s="19"/>
      <c r="L618" s="19"/>
    </row>
    <row r="619" spans="9:12" x14ac:dyDescent="0.15">
      <c r="I619" s="19"/>
      <c r="J619" s="19"/>
      <c r="K619" s="19"/>
      <c r="L619" s="19"/>
    </row>
    <row r="620" spans="9:12" x14ac:dyDescent="0.15">
      <c r="I620" s="19"/>
      <c r="J620" s="19"/>
      <c r="K620" s="19"/>
      <c r="L620" s="19"/>
    </row>
    <row r="621" spans="9:12" x14ac:dyDescent="0.15">
      <c r="I621" s="19"/>
      <c r="J621" s="19"/>
      <c r="K621" s="19"/>
      <c r="L621" s="19"/>
    </row>
    <row r="622" spans="9:12" x14ac:dyDescent="0.15">
      <c r="I622" s="19"/>
      <c r="J622" s="19"/>
      <c r="K622" s="19"/>
      <c r="L622" s="19"/>
    </row>
    <row r="623" spans="9:12" x14ac:dyDescent="0.15">
      <c r="I623" s="19"/>
      <c r="J623" s="19"/>
      <c r="K623" s="19"/>
      <c r="L623" s="19"/>
    </row>
    <row r="624" spans="9:12" x14ac:dyDescent="0.15">
      <c r="I624" s="19"/>
      <c r="J624" s="19"/>
      <c r="K624" s="19"/>
      <c r="L624" s="19"/>
    </row>
    <row r="625" spans="9:12" x14ac:dyDescent="0.15">
      <c r="I625" s="19"/>
      <c r="J625" s="19"/>
      <c r="K625" s="19"/>
      <c r="L625" s="19"/>
    </row>
    <row r="626" spans="9:12" x14ac:dyDescent="0.15">
      <c r="I626" s="19"/>
      <c r="J626" s="19"/>
      <c r="K626" s="19"/>
      <c r="L626" s="19"/>
    </row>
    <row r="627" spans="9:12" x14ac:dyDescent="0.15">
      <c r="I627" s="19"/>
      <c r="J627" s="19"/>
      <c r="K627" s="19"/>
      <c r="L627" s="19"/>
    </row>
    <row r="628" spans="9:12" x14ac:dyDescent="0.15">
      <c r="I628" s="19"/>
      <c r="J628" s="19"/>
      <c r="K628" s="19"/>
      <c r="L628" s="19"/>
    </row>
    <row r="629" spans="9:12" x14ac:dyDescent="0.15">
      <c r="I629" s="19"/>
      <c r="J629" s="19"/>
      <c r="K629" s="19"/>
      <c r="L629" s="19"/>
    </row>
    <row r="630" spans="9:12" x14ac:dyDescent="0.15">
      <c r="I630" s="19"/>
      <c r="J630" s="19"/>
      <c r="K630" s="19"/>
      <c r="L630" s="19"/>
    </row>
    <row r="631" spans="9:12" x14ac:dyDescent="0.15">
      <c r="I631" s="19"/>
      <c r="J631" s="19"/>
      <c r="K631" s="19"/>
      <c r="L631" s="19"/>
    </row>
    <row r="632" spans="9:12" x14ac:dyDescent="0.15">
      <c r="I632" s="19"/>
      <c r="J632" s="19"/>
      <c r="K632" s="19"/>
      <c r="L632" s="19"/>
    </row>
    <row r="633" spans="9:12" x14ac:dyDescent="0.15">
      <c r="I633" s="19"/>
      <c r="J633" s="19"/>
      <c r="K633" s="19"/>
      <c r="L633" s="19"/>
    </row>
    <row r="634" spans="9:12" x14ac:dyDescent="0.15">
      <c r="I634" s="19"/>
      <c r="J634" s="19"/>
      <c r="K634" s="19"/>
      <c r="L634" s="19"/>
    </row>
    <row r="635" spans="9:12" x14ac:dyDescent="0.15">
      <c r="I635" s="19"/>
      <c r="J635" s="19"/>
      <c r="K635" s="19"/>
      <c r="L635" s="19"/>
    </row>
    <row r="636" spans="9:12" x14ac:dyDescent="0.15">
      <c r="I636" s="19"/>
      <c r="J636" s="19"/>
      <c r="K636" s="19"/>
      <c r="L636" s="19"/>
    </row>
    <row r="637" spans="9:12" x14ac:dyDescent="0.15">
      <c r="I637" s="19"/>
      <c r="J637" s="19"/>
      <c r="K637" s="19"/>
      <c r="L637" s="19"/>
    </row>
    <row r="638" spans="9:12" x14ac:dyDescent="0.15">
      <c r="I638" s="19"/>
      <c r="J638" s="19"/>
      <c r="K638" s="19"/>
      <c r="L638" s="19"/>
    </row>
    <row r="639" spans="9:12" x14ac:dyDescent="0.15">
      <c r="I639" s="19"/>
      <c r="J639" s="19"/>
      <c r="K639" s="19"/>
      <c r="L639" s="19"/>
    </row>
    <row r="640" spans="9:12" x14ac:dyDescent="0.15">
      <c r="I640" s="19"/>
      <c r="J640" s="19"/>
      <c r="K640" s="19"/>
      <c r="L640" s="19"/>
    </row>
    <row r="641" spans="9:12" x14ac:dyDescent="0.15">
      <c r="I641" s="19"/>
      <c r="J641" s="19"/>
      <c r="K641" s="19"/>
      <c r="L641" s="19"/>
    </row>
    <row r="642" spans="9:12" x14ac:dyDescent="0.15">
      <c r="I642" s="19"/>
      <c r="J642" s="19"/>
      <c r="K642" s="19"/>
      <c r="L642" s="19"/>
    </row>
    <row r="643" spans="9:12" x14ac:dyDescent="0.15">
      <c r="I643" s="19"/>
      <c r="J643" s="19"/>
      <c r="K643" s="19"/>
      <c r="L643" s="19"/>
    </row>
    <row r="644" spans="9:12" x14ac:dyDescent="0.15">
      <c r="I644" s="19"/>
      <c r="J644" s="19"/>
      <c r="K644" s="19"/>
      <c r="L644" s="19"/>
    </row>
    <row r="645" spans="9:12" x14ac:dyDescent="0.15">
      <c r="I645" s="19"/>
      <c r="J645" s="19"/>
      <c r="K645" s="19"/>
      <c r="L645" s="19"/>
    </row>
    <row r="646" spans="9:12" x14ac:dyDescent="0.15">
      <c r="I646" s="19"/>
      <c r="J646" s="19"/>
      <c r="K646" s="19"/>
      <c r="L646" s="19"/>
    </row>
    <row r="647" spans="9:12" x14ac:dyDescent="0.15">
      <c r="I647" s="19"/>
      <c r="J647" s="19"/>
      <c r="K647" s="19"/>
      <c r="L647" s="19"/>
    </row>
    <row r="648" spans="9:12" x14ac:dyDescent="0.15">
      <c r="I648" s="19"/>
      <c r="J648" s="19"/>
      <c r="K648" s="19"/>
      <c r="L648" s="19"/>
    </row>
    <row r="649" spans="9:12" x14ac:dyDescent="0.15">
      <c r="I649" s="19"/>
      <c r="J649" s="19"/>
      <c r="K649" s="19"/>
      <c r="L649" s="19"/>
    </row>
    <row r="650" spans="9:12" x14ac:dyDescent="0.15">
      <c r="I650" s="19"/>
      <c r="J650" s="19"/>
      <c r="K650" s="19"/>
      <c r="L650" s="19"/>
    </row>
    <row r="651" spans="9:12" x14ac:dyDescent="0.15">
      <c r="I651" s="19"/>
      <c r="J651" s="19"/>
      <c r="K651" s="19"/>
      <c r="L651" s="19"/>
    </row>
    <row r="652" spans="9:12" x14ac:dyDescent="0.15">
      <c r="I652" s="19"/>
      <c r="J652" s="19"/>
      <c r="K652" s="19"/>
      <c r="L652" s="19"/>
    </row>
    <row r="653" spans="9:12" x14ac:dyDescent="0.15">
      <c r="I653" s="19"/>
      <c r="J653" s="19"/>
      <c r="K653" s="19"/>
      <c r="L653" s="19"/>
    </row>
    <row r="654" spans="9:12" x14ac:dyDescent="0.15">
      <c r="I654" s="19"/>
      <c r="J654" s="19"/>
      <c r="K654" s="19"/>
      <c r="L654" s="19"/>
    </row>
    <row r="655" spans="9:12" x14ac:dyDescent="0.15">
      <c r="I655" s="19"/>
      <c r="J655" s="19"/>
      <c r="K655" s="19"/>
      <c r="L655" s="19"/>
    </row>
    <row r="656" spans="9:12" x14ac:dyDescent="0.15">
      <c r="I656" s="19"/>
      <c r="J656" s="19"/>
      <c r="K656" s="19"/>
      <c r="L656" s="19"/>
    </row>
    <row r="657" spans="9:12" x14ac:dyDescent="0.15">
      <c r="I657" s="19"/>
      <c r="J657" s="19"/>
      <c r="K657" s="19"/>
      <c r="L657" s="19"/>
    </row>
    <row r="658" spans="9:12" x14ac:dyDescent="0.15">
      <c r="I658" s="19"/>
      <c r="J658" s="19"/>
      <c r="K658" s="19"/>
      <c r="L658" s="19"/>
    </row>
    <row r="659" spans="9:12" x14ac:dyDescent="0.15">
      <c r="I659" s="19"/>
      <c r="J659" s="19"/>
      <c r="K659" s="19"/>
      <c r="L659" s="19"/>
    </row>
    <row r="660" spans="9:12" x14ac:dyDescent="0.15">
      <c r="I660" s="19"/>
      <c r="J660" s="19"/>
      <c r="K660" s="19"/>
      <c r="L660" s="19"/>
    </row>
    <row r="661" spans="9:12" x14ac:dyDescent="0.15">
      <c r="I661" s="19"/>
      <c r="J661" s="19"/>
      <c r="K661" s="19"/>
      <c r="L661" s="19"/>
    </row>
    <row r="662" spans="9:12" x14ac:dyDescent="0.15">
      <c r="I662" s="19"/>
      <c r="J662" s="19"/>
      <c r="K662" s="19"/>
      <c r="L662" s="19"/>
    </row>
    <row r="663" spans="9:12" x14ac:dyDescent="0.15">
      <c r="I663" s="19"/>
      <c r="J663" s="19"/>
      <c r="K663" s="19"/>
      <c r="L663" s="19"/>
    </row>
    <row r="664" spans="9:12" x14ac:dyDescent="0.15">
      <c r="I664" s="19"/>
      <c r="J664" s="19"/>
      <c r="K664" s="19"/>
      <c r="L664" s="19"/>
    </row>
    <row r="665" spans="9:12" x14ac:dyDescent="0.15">
      <c r="I665" s="19"/>
      <c r="J665" s="19"/>
      <c r="K665" s="19"/>
      <c r="L665" s="19"/>
    </row>
    <row r="666" spans="9:12" x14ac:dyDescent="0.15">
      <c r="I666" s="19"/>
      <c r="J666" s="19"/>
      <c r="K666" s="19"/>
      <c r="L666" s="19"/>
    </row>
    <row r="667" spans="9:12" x14ac:dyDescent="0.15">
      <c r="I667" s="19"/>
      <c r="J667" s="19"/>
      <c r="K667" s="19"/>
      <c r="L667" s="19"/>
    </row>
    <row r="668" spans="9:12" x14ac:dyDescent="0.15">
      <c r="I668" s="19"/>
      <c r="J668" s="19"/>
      <c r="K668" s="19"/>
      <c r="L668" s="19"/>
    </row>
    <row r="669" spans="9:12" x14ac:dyDescent="0.15">
      <c r="I669" s="19"/>
      <c r="J669" s="19"/>
      <c r="K669" s="19"/>
      <c r="L669" s="19"/>
    </row>
    <row r="670" spans="9:12" x14ac:dyDescent="0.15">
      <c r="I670" s="19"/>
      <c r="J670" s="19"/>
      <c r="K670" s="19"/>
      <c r="L670" s="19"/>
    </row>
    <row r="671" spans="9:12" x14ac:dyDescent="0.15">
      <c r="I671" s="19"/>
      <c r="J671" s="19"/>
      <c r="K671" s="19"/>
      <c r="L671" s="19"/>
    </row>
    <row r="672" spans="9:12" x14ac:dyDescent="0.15">
      <c r="I672" s="19"/>
      <c r="J672" s="19"/>
      <c r="K672" s="19"/>
      <c r="L672" s="19"/>
    </row>
    <row r="673" spans="9:12" x14ac:dyDescent="0.15">
      <c r="I673" s="19"/>
      <c r="J673" s="19"/>
      <c r="K673" s="19"/>
      <c r="L673" s="19"/>
    </row>
    <row r="674" spans="9:12" x14ac:dyDescent="0.15">
      <c r="I674" s="19"/>
      <c r="J674" s="19"/>
      <c r="K674" s="19"/>
      <c r="L674" s="19"/>
    </row>
    <row r="675" spans="9:12" x14ac:dyDescent="0.15">
      <c r="I675" s="19"/>
      <c r="J675" s="19"/>
      <c r="K675" s="19"/>
      <c r="L675" s="19"/>
    </row>
    <row r="676" spans="9:12" x14ac:dyDescent="0.15">
      <c r="I676" s="19"/>
      <c r="J676" s="19"/>
      <c r="K676" s="19"/>
      <c r="L676" s="19"/>
    </row>
    <row r="677" spans="9:12" x14ac:dyDescent="0.15">
      <c r="I677" s="19"/>
      <c r="J677" s="19"/>
      <c r="K677" s="19"/>
      <c r="L677" s="19"/>
    </row>
    <row r="678" spans="9:12" x14ac:dyDescent="0.15">
      <c r="I678" s="19"/>
      <c r="J678" s="19"/>
      <c r="K678" s="19"/>
      <c r="L678" s="19"/>
    </row>
    <row r="679" spans="9:12" x14ac:dyDescent="0.15">
      <c r="I679" s="19"/>
      <c r="J679" s="19"/>
      <c r="K679" s="19"/>
      <c r="L679" s="19"/>
    </row>
    <row r="680" spans="9:12" x14ac:dyDescent="0.15">
      <c r="I680" s="19"/>
      <c r="J680" s="19"/>
      <c r="K680" s="19"/>
      <c r="L680" s="19"/>
    </row>
    <row r="681" spans="9:12" x14ac:dyDescent="0.15">
      <c r="I681" s="19"/>
      <c r="J681" s="19"/>
      <c r="K681" s="19"/>
      <c r="L681" s="19"/>
    </row>
    <row r="682" spans="9:12" x14ac:dyDescent="0.15">
      <c r="I682" s="19"/>
      <c r="J682" s="19"/>
      <c r="K682" s="19"/>
      <c r="L682" s="19"/>
    </row>
    <row r="683" spans="9:12" x14ac:dyDescent="0.15">
      <c r="I683" s="19"/>
      <c r="J683" s="19"/>
      <c r="K683" s="19"/>
      <c r="L683" s="19"/>
    </row>
    <row r="684" spans="9:12" x14ac:dyDescent="0.15">
      <c r="I684" s="19"/>
      <c r="J684" s="19"/>
      <c r="K684" s="19"/>
      <c r="L684" s="19"/>
    </row>
    <row r="685" spans="9:12" x14ac:dyDescent="0.15">
      <c r="I685" s="19"/>
      <c r="J685" s="19"/>
      <c r="K685" s="19"/>
      <c r="L685" s="19"/>
    </row>
    <row r="686" spans="9:12" x14ac:dyDescent="0.15">
      <c r="I686" s="19"/>
      <c r="J686" s="19"/>
      <c r="K686" s="19"/>
      <c r="L686" s="19"/>
    </row>
    <row r="687" spans="9:12" x14ac:dyDescent="0.15">
      <c r="I687" s="19"/>
      <c r="J687" s="19"/>
      <c r="K687" s="19"/>
      <c r="L687" s="19"/>
    </row>
    <row r="688" spans="9:12" x14ac:dyDescent="0.15">
      <c r="I688" s="19"/>
      <c r="J688" s="19"/>
      <c r="K688" s="19"/>
      <c r="L688" s="19"/>
    </row>
    <row r="689" spans="9:12" x14ac:dyDescent="0.15">
      <c r="I689" s="19"/>
      <c r="J689" s="19"/>
      <c r="K689" s="19"/>
      <c r="L689" s="19"/>
    </row>
    <row r="690" spans="9:12" x14ac:dyDescent="0.15">
      <c r="I690" s="19"/>
      <c r="J690" s="19"/>
      <c r="K690" s="19"/>
      <c r="L690" s="19"/>
    </row>
    <row r="691" spans="9:12" x14ac:dyDescent="0.15">
      <c r="I691" s="19"/>
      <c r="J691" s="19"/>
      <c r="K691" s="19"/>
      <c r="L691" s="19"/>
    </row>
    <row r="692" spans="9:12" x14ac:dyDescent="0.15">
      <c r="I692" s="19"/>
      <c r="J692" s="19"/>
      <c r="K692" s="19"/>
      <c r="L692" s="19"/>
    </row>
    <row r="693" spans="9:12" x14ac:dyDescent="0.15">
      <c r="I693" s="19"/>
      <c r="J693" s="19"/>
      <c r="K693" s="19"/>
      <c r="L693" s="19"/>
    </row>
    <row r="694" spans="9:12" x14ac:dyDescent="0.15">
      <c r="I694" s="19"/>
      <c r="J694" s="19"/>
      <c r="K694" s="19"/>
      <c r="L694" s="19"/>
    </row>
    <row r="695" spans="9:12" x14ac:dyDescent="0.15">
      <c r="I695" s="19"/>
      <c r="J695" s="19"/>
      <c r="K695" s="19"/>
      <c r="L695" s="19"/>
    </row>
    <row r="696" spans="9:12" x14ac:dyDescent="0.15">
      <c r="I696" s="19"/>
      <c r="J696" s="19"/>
      <c r="K696" s="19"/>
      <c r="L696" s="19"/>
    </row>
    <row r="697" spans="9:12" x14ac:dyDescent="0.15">
      <c r="I697" s="19"/>
      <c r="J697" s="19"/>
      <c r="K697" s="19"/>
      <c r="L697" s="19"/>
    </row>
    <row r="698" spans="9:12" x14ac:dyDescent="0.15">
      <c r="I698" s="19"/>
      <c r="J698" s="19"/>
      <c r="K698" s="19"/>
      <c r="L698" s="19"/>
    </row>
    <row r="699" spans="9:12" x14ac:dyDescent="0.15">
      <c r="I699" s="19"/>
      <c r="J699" s="19"/>
      <c r="K699" s="19"/>
      <c r="L699" s="19"/>
    </row>
    <row r="700" spans="9:12" x14ac:dyDescent="0.15">
      <c r="I700" s="19"/>
      <c r="J700" s="19"/>
      <c r="K700" s="19"/>
      <c r="L700" s="19"/>
    </row>
    <row r="701" spans="9:12" x14ac:dyDescent="0.15">
      <c r="I701" s="19"/>
      <c r="J701" s="19"/>
      <c r="K701" s="19"/>
      <c r="L701" s="19"/>
    </row>
    <row r="702" spans="9:12" x14ac:dyDescent="0.15">
      <c r="I702" s="19"/>
      <c r="J702" s="19"/>
      <c r="K702" s="19"/>
      <c r="L702" s="19"/>
    </row>
    <row r="703" spans="9:12" x14ac:dyDescent="0.15">
      <c r="I703" s="19"/>
      <c r="J703" s="19"/>
      <c r="K703" s="19"/>
      <c r="L703" s="19"/>
    </row>
    <row r="704" spans="9:12" x14ac:dyDescent="0.15">
      <c r="I704" s="19"/>
      <c r="J704" s="19"/>
      <c r="K704" s="19"/>
      <c r="L704" s="19"/>
    </row>
    <row r="705" spans="9:12" x14ac:dyDescent="0.15">
      <c r="I705" s="19"/>
      <c r="J705" s="19"/>
      <c r="K705" s="19"/>
      <c r="L705" s="19"/>
    </row>
    <row r="706" spans="9:12" x14ac:dyDescent="0.15">
      <c r="I706" s="19"/>
      <c r="J706" s="19"/>
      <c r="K706" s="19"/>
      <c r="L706" s="19"/>
    </row>
    <row r="707" spans="9:12" x14ac:dyDescent="0.15">
      <c r="I707" s="19"/>
      <c r="J707" s="19"/>
      <c r="K707" s="19"/>
      <c r="L707" s="19"/>
    </row>
    <row r="708" spans="9:12" x14ac:dyDescent="0.15">
      <c r="I708" s="19"/>
      <c r="J708" s="19"/>
      <c r="K708" s="19"/>
      <c r="L708" s="19"/>
    </row>
    <row r="709" spans="9:12" x14ac:dyDescent="0.15">
      <c r="I709" s="19"/>
      <c r="J709" s="19"/>
      <c r="K709" s="19"/>
      <c r="L709" s="19"/>
    </row>
    <row r="710" spans="9:12" x14ac:dyDescent="0.15">
      <c r="I710" s="19"/>
      <c r="J710" s="19"/>
      <c r="K710" s="19"/>
      <c r="L710" s="19"/>
    </row>
    <row r="711" spans="9:12" x14ac:dyDescent="0.15">
      <c r="I711" s="19"/>
      <c r="J711" s="19"/>
      <c r="K711" s="19"/>
      <c r="L711" s="19"/>
    </row>
    <row r="712" spans="9:12" x14ac:dyDescent="0.15">
      <c r="I712" s="19"/>
      <c r="J712" s="19"/>
      <c r="K712" s="19"/>
      <c r="L712" s="19"/>
    </row>
    <row r="713" spans="9:12" x14ac:dyDescent="0.15">
      <c r="I713" s="19"/>
      <c r="J713" s="19"/>
      <c r="K713" s="19"/>
      <c r="L713" s="19"/>
    </row>
    <row r="714" spans="9:12" x14ac:dyDescent="0.15">
      <c r="I714" s="19"/>
      <c r="J714" s="19"/>
      <c r="K714" s="19"/>
      <c r="L714" s="19"/>
    </row>
    <row r="715" spans="9:12" x14ac:dyDescent="0.15">
      <c r="I715" s="19"/>
      <c r="J715" s="19"/>
      <c r="K715" s="19"/>
      <c r="L715" s="19"/>
    </row>
    <row r="716" spans="9:12" x14ac:dyDescent="0.15">
      <c r="I716" s="19"/>
      <c r="J716" s="19"/>
      <c r="K716" s="19"/>
      <c r="L716" s="19"/>
    </row>
    <row r="717" spans="9:12" x14ac:dyDescent="0.15">
      <c r="I717" s="19"/>
      <c r="J717" s="19"/>
      <c r="K717" s="19"/>
      <c r="L717" s="19"/>
    </row>
    <row r="718" spans="9:12" x14ac:dyDescent="0.15">
      <c r="I718" s="19"/>
      <c r="J718" s="19"/>
      <c r="K718" s="19"/>
      <c r="L718" s="19"/>
    </row>
    <row r="719" spans="9:12" x14ac:dyDescent="0.15">
      <c r="I719" s="19"/>
      <c r="J719" s="19"/>
      <c r="K719" s="19"/>
      <c r="L719" s="19"/>
    </row>
    <row r="720" spans="9:12" x14ac:dyDescent="0.15">
      <c r="I720" s="19"/>
      <c r="J720" s="19"/>
      <c r="K720" s="19"/>
      <c r="L720" s="19"/>
    </row>
    <row r="721" spans="9:12" x14ac:dyDescent="0.15">
      <c r="I721" s="19"/>
      <c r="J721" s="19"/>
      <c r="K721" s="19"/>
      <c r="L721" s="19"/>
    </row>
    <row r="722" spans="9:12" x14ac:dyDescent="0.15">
      <c r="I722" s="19"/>
      <c r="J722" s="19"/>
      <c r="K722" s="19"/>
      <c r="L722" s="19"/>
    </row>
    <row r="723" spans="9:12" x14ac:dyDescent="0.15">
      <c r="I723" s="19"/>
      <c r="J723" s="19"/>
      <c r="K723" s="19"/>
      <c r="L723" s="19"/>
    </row>
    <row r="724" spans="9:12" x14ac:dyDescent="0.15">
      <c r="I724" s="19"/>
      <c r="J724" s="19"/>
      <c r="K724" s="19"/>
      <c r="L724" s="19"/>
    </row>
    <row r="725" spans="9:12" x14ac:dyDescent="0.15">
      <c r="I725" s="19"/>
      <c r="J725" s="19"/>
      <c r="K725" s="19"/>
      <c r="L725" s="19"/>
    </row>
    <row r="726" spans="9:12" x14ac:dyDescent="0.15">
      <c r="I726" s="19"/>
      <c r="J726" s="19"/>
      <c r="K726" s="19"/>
      <c r="L726" s="19"/>
    </row>
    <row r="727" spans="9:12" x14ac:dyDescent="0.15">
      <c r="I727" s="19"/>
      <c r="J727" s="19"/>
      <c r="K727" s="19"/>
      <c r="L727" s="19"/>
    </row>
    <row r="728" spans="9:12" x14ac:dyDescent="0.15">
      <c r="I728" s="19"/>
      <c r="J728" s="19"/>
      <c r="K728" s="19"/>
      <c r="L728" s="19"/>
    </row>
    <row r="729" spans="9:12" x14ac:dyDescent="0.15">
      <c r="I729" s="19"/>
      <c r="J729" s="19"/>
      <c r="K729" s="19"/>
      <c r="L729" s="19"/>
    </row>
    <row r="730" spans="9:12" x14ac:dyDescent="0.15">
      <c r="I730" s="19"/>
      <c r="J730" s="19"/>
      <c r="K730" s="19"/>
      <c r="L730" s="19"/>
    </row>
    <row r="731" spans="9:12" x14ac:dyDescent="0.15">
      <c r="I731" s="19"/>
      <c r="J731" s="19"/>
      <c r="K731" s="19"/>
      <c r="L731" s="19"/>
    </row>
    <row r="732" spans="9:12" x14ac:dyDescent="0.15">
      <c r="I732" s="19"/>
      <c r="J732" s="19"/>
      <c r="K732" s="19"/>
      <c r="L732" s="19"/>
    </row>
    <row r="733" spans="9:12" x14ac:dyDescent="0.15">
      <c r="I733" s="19"/>
      <c r="J733" s="19"/>
      <c r="K733" s="19"/>
      <c r="L733" s="19"/>
    </row>
    <row r="734" spans="9:12" x14ac:dyDescent="0.15">
      <c r="I734" s="19"/>
      <c r="J734" s="19"/>
      <c r="K734" s="19"/>
      <c r="L734" s="19"/>
    </row>
    <row r="735" spans="9:12" x14ac:dyDescent="0.15">
      <c r="I735" s="19"/>
      <c r="J735" s="19"/>
      <c r="K735" s="19"/>
      <c r="L735" s="19"/>
    </row>
    <row r="736" spans="9:12" x14ac:dyDescent="0.15">
      <c r="I736" s="19"/>
      <c r="J736" s="19"/>
      <c r="K736" s="19"/>
      <c r="L736" s="19"/>
    </row>
    <row r="737" spans="9:12" x14ac:dyDescent="0.15">
      <c r="I737" s="19"/>
      <c r="J737" s="19"/>
      <c r="K737" s="19"/>
      <c r="L737" s="19"/>
    </row>
    <row r="738" spans="9:12" x14ac:dyDescent="0.15">
      <c r="I738" s="19"/>
      <c r="J738" s="19"/>
      <c r="K738" s="19"/>
      <c r="L738" s="19"/>
    </row>
    <row r="739" spans="9:12" x14ac:dyDescent="0.15">
      <c r="I739" s="19"/>
      <c r="J739" s="19"/>
      <c r="K739" s="19"/>
      <c r="L739" s="19"/>
    </row>
    <row r="740" spans="9:12" x14ac:dyDescent="0.15">
      <c r="I740" s="19"/>
      <c r="J740" s="19"/>
      <c r="K740" s="19"/>
      <c r="L740" s="19"/>
    </row>
    <row r="741" spans="9:12" x14ac:dyDescent="0.15">
      <c r="I741" s="19"/>
      <c r="J741" s="19"/>
      <c r="K741" s="19"/>
      <c r="L741" s="19"/>
    </row>
    <row r="742" spans="9:12" x14ac:dyDescent="0.15">
      <c r="I742" s="19"/>
      <c r="J742" s="19"/>
      <c r="K742" s="19"/>
      <c r="L742" s="19"/>
    </row>
    <row r="743" spans="9:12" x14ac:dyDescent="0.15">
      <c r="I743" s="19"/>
      <c r="J743" s="19"/>
      <c r="K743" s="19"/>
      <c r="L743" s="19"/>
    </row>
    <row r="744" spans="9:12" x14ac:dyDescent="0.15">
      <c r="I744" s="19"/>
      <c r="J744" s="19"/>
      <c r="K744" s="19"/>
      <c r="L744" s="19"/>
    </row>
    <row r="745" spans="9:12" x14ac:dyDescent="0.15">
      <c r="I745" s="19"/>
      <c r="J745" s="19"/>
      <c r="K745" s="19"/>
      <c r="L745" s="19"/>
    </row>
    <row r="746" spans="9:12" x14ac:dyDescent="0.15">
      <c r="I746" s="19"/>
      <c r="J746" s="19"/>
      <c r="K746" s="19"/>
      <c r="L746" s="19"/>
    </row>
    <row r="747" spans="9:12" x14ac:dyDescent="0.15">
      <c r="I747" s="19"/>
      <c r="J747" s="19"/>
      <c r="K747" s="19"/>
      <c r="L747" s="19"/>
    </row>
    <row r="748" spans="9:12" x14ac:dyDescent="0.15">
      <c r="I748" s="19"/>
      <c r="J748" s="19"/>
      <c r="K748" s="19"/>
      <c r="L748" s="19"/>
    </row>
    <row r="749" spans="9:12" x14ac:dyDescent="0.15">
      <c r="I749" s="19"/>
      <c r="J749" s="19"/>
      <c r="K749" s="19"/>
      <c r="L749" s="19"/>
    </row>
    <row r="750" spans="9:12" x14ac:dyDescent="0.15">
      <c r="I750" s="19"/>
      <c r="J750" s="19"/>
      <c r="K750" s="19"/>
      <c r="L750" s="19"/>
    </row>
    <row r="751" spans="9:12" x14ac:dyDescent="0.15">
      <c r="I751" s="19"/>
      <c r="J751" s="19"/>
      <c r="K751" s="19"/>
      <c r="L751" s="19"/>
    </row>
    <row r="752" spans="9:12" x14ac:dyDescent="0.15">
      <c r="I752" s="19"/>
      <c r="J752" s="19"/>
      <c r="K752" s="19"/>
      <c r="L752" s="19"/>
    </row>
    <row r="753" spans="9:12" x14ac:dyDescent="0.15">
      <c r="I753" s="19"/>
      <c r="J753" s="19"/>
      <c r="K753" s="19"/>
      <c r="L753" s="19"/>
    </row>
    <row r="754" spans="9:12" x14ac:dyDescent="0.15">
      <c r="I754" s="19"/>
      <c r="J754" s="19"/>
      <c r="K754" s="19"/>
      <c r="L754" s="19"/>
    </row>
    <row r="755" spans="9:12" x14ac:dyDescent="0.15">
      <c r="I755" s="19"/>
      <c r="J755" s="19"/>
      <c r="K755" s="19"/>
      <c r="L755" s="19"/>
    </row>
    <row r="756" spans="9:12" x14ac:dyDescent="0.15">
      <c r="I756" s="19"/>
      <c r="J756" s="19"/>
      <c r="K756" s="19"/>
      <c r="L756" s="19"/>
    </row>
    <row r="757" spans="9:12" x14ac:dyDescent="0.15">
      <c r="I757" s="19"/>
      <c r="J757" s="19"/>
      <c r="K757" s="19"/>
      <c r="L757" s="19"/>
    </row>
    <row r="758" spans="9:12" x14ac:dyDescent="0.15">
      <c r="I758" s="19"/>
      <c r="J758" s="19"/>
      <c r="K758" s="19"/>
      <c r="L758" s="19"/>
    </row>
    <row r="759" spans="9:12" x14ac:dyDescent="0.15">
      <c r="I759" s="19"/>
      <c r="J759" s="19"/>
      <c r="K759" s="19"/>
      <c r="L759" s="19"/>
    </row>
    <row r="760" spans="9:12" x14ac:dyDescent="0.15">
      <c r="I760" s="19"/>
      <c r="J760" s="19"/>
      <c r="K760" s="19"/>
      <c r="L760" s="19"/>
    </row>
    <row r="761" spans="9:12" x14ac:dyDescent="0.15">
      <c r="I761" s="19"/>
      <c r="J761" s="19"/>
      <c r="K761" s="19"/>
      <c r="L761" s="19"/>
    </row>
    <row r="762" spans="9:12" x14ac:dyDescent="0.15">
      <c r="I762" s="19"/>
      <c r="J762" s="19"/>
      <c r="K762" s="19"/>
      <c r="L762" s="19"/>
    </row>
    <row r="763" spans="9:12" x14ac:dyDescent="0.15">
      <c r="I763" s="19"/>
      <c r="J763" s="19"/>
      <c r="K763" s="19"/>
      <c r="L763" s="19"/>
    </row>
    <row r="764" spans="9:12" x14ac:dyDescent="0.15">
      <c r="I764" s="19"/>
      <c r="J764" s="19"/>
      <c r="K764" s="19"/>
      <c r="L764" s="19"/>
    </row>
    <row r="765" spans="9:12" x14ac:dyDescent="0.15">
      <c r="I765" s="19"/>
      <c r="J765" s="19"/>
      <c r="K765" s="19"/>
      <c r="L765" s="19"/>
    </row>
    <row r="766" spans="9:12" x14ac:dyDescent="0.15">
      <c r="I766" s="19"/>
      <c r="J766" s="19"/>
      <c r="K766" s="19"/>
      <c r="L766" s="19"/>
    </row>
    <row r="767" spans="9:12" x14ac:dyDescent="0.15">
      <c r="I767" s="19"/>
      <c r="J767" s="19"/>
      <c r="K767" s="19"/>
      <c r="L767" s="19"/>
    </row>
    <row r="768" spans="9:12" x14ac:dyDescent="0.15">
      <c r="I768" s="19"/>
      <c r="J768" s="19"/>
      <c r="K768" s="19"/>
      <c r="L768" s="19"/>
    </row>
    <row r="769" spans="9:12" x14ac:dyDescent="0.15">
      <c r="I769" s="19"/>
      <c r="J769" s="19"/>
      <c r="K769" s="19"/>
      <c r="L769" s="19"/>
    </row>
    <row r="770" spans="9:12" x14ac:dyDescent="0.15">
      <c r="I770" s="19"/>
      <c r="J770" s="19"/>
      <c r="K770" s="19"/>
      <c r="L770" s="19"/>
    </row>
    <row r="771" spans="9:12" x14ac:dyDescent="0.15">
      <c r="I771" s="19"/>
      <c r="J771" s="19"/>
      <c r="K771" s="19"/>
      <c r="L771" s="19"/>
    </row>
    <row r="772" spans="9:12" x14ac:dyDescent="0.15">
      <c r="I772" s="19"/>
      <c r="J772" s="19"/>
      <c r="K772" s="19"/>
      <c r="L772" s="19"/>
    </row>
    <row r="773" spans="9:12" x14ac:dyDescent="0.15">
      <c r="I773" s="19"/>
      <c r="J773" s="19"/>
      <c r="K773" s="19"/>
      <c r="L773" s="19"/>
    </row>
    <row r="774" spans="9:12" x14ac:dyDescent="0.15">
      <c r="I774" s="19"/>
      <c r="J774" s="19"/>
      <c r="K774" s="19"/>
      <c r="L774" s="19"/>
    </row>
    <row r="775" spans="9:12" x14ac:dyDescent="0.15">
      <c r="I775" s="19"/>
      <c r="J775" s="19"/>
      <c r="K775" s="19"/>
      <c r="L775" s="19"/>
    </row>
    <row r="776" spans="9:12" x14ac:dyDescent="0.15">
      <c r="I776" s="19"/>
      <c r="J776" s="19"/>
      <c r="K776" s="19"/>
      <c r="L776" s="19"/>
    </row>
    <row r="777" spans="9:12" x14ac:dyDescent="0.15">
      <c r="I777" s="19"/>
      <c r="J777" s="19"/>
      <c r="K777" s="19"/>
      <c r="L777" s="19"/>
    </row>
    <row r="778" spans="9:12" x14ac:dyDescent="0.15">
      <c r="I778" s="19"/>
      <c r="J778" s="19"/>
      <c r="K778" s="19"/>
      <c r="L778" s="19"/>
    </row>
    <row r="779" spans="9:12" x14ac:dyDescent="0.15">
      <c r="I779" s="19"/>
      <c r="J779" s="19"/>
      <c r="K779" s="19"/>
      <c r="L779" s="19"/>
    </row>
    <row r="780" spans="9:12" x14ac:dyDescent="0.15">
      <c r="I780" s="19"/>
      <c r="J780" s="19"/>
      <c r="K780" s="19"/>
      <c r="L780" s="19"/>
    </row>
    <row r="781" spans="9:12" x14ac:dyDescent="0.15">
      <c r="I781" s="19"/>
      <c r="J781" s="19"/>
      <c r="K781" s="19"/>
      <c r="L781" s="19"/>
    </row>
    <row r="782" spans="9:12" x14ac:dyDescent="0.15">
      <c r="I782" s="19"/>
      <c r="J782" s="19"/>
      <c r="K782" s="19"/>
      <c r="L782" s="19"/>
    </row>
    <row r="783" spans="9:12" x14ac:dyDescent="0.15">
      <c r="I783" s="19"/>
      <c r="J783" s="19"/>
      <c r="K783" s="19"/>
      <c r="L783" s="19"/>
    </row>
    <row r="784" spans="9:12" x14ac:dyDescent="0.15">
      <c r="I784" s="19"/>
      <c r="J784" s="19"/>
      <c r="K784" s="19"/>
      <c r="L784" s="19"/>
    </row>
    <row r="785" spans="9:12" x14ac:dyDescent="0.15">
      <c r="I785" s="19"/>
      <c r="J785" s="19"/>
      <c r="K785" s="19"/>
      <c r="L785" s="19"/>
    </row>
    <row r="786" spans="9:12" x14ac:dyDescent="0.15">
      <c r="I786" s="19"/>
      <c r="J786" s="19"/>
      <c r="K786" s="19"/>
      <c r="L786" s="19"/>
    </row>
    <row r="787" spans="9:12" x14ac:dyDescent="0.15">
      <c r="I787" s="19"/>
      <c r="J787" s="19"/>
      <c r="K787" s="19"/>
      <c r="L787" s="19"/>
    </row>
    <row r="788" spans="9:12" x14ac:dyDescent="0.15">
      <c r="I788" s="19"/>
      <c r="J788" s="19"/>
      <c r="K788" s="19"/>
      <c r="L788" s="19"/>
    </row>
    <row r="789" spans="9:12" x14ac:dyDescent="0.15">
      <c r="I789" s="19"/>
      <c r="J789" s="19"/>
      <c r="K789" s="19"/>
      <c r="L789" s="19"/>
    </row>
    <row r="790" spans="9:12" x14ac:dyDescent="0.15">
      <c r="I790" s="19"/>
      <c r="J790" s="19"/>
      <c r="K790" s="19"/>
      <c r="L790" s="19"/>
    </row>
    <row r="791" spans="9:12" x14ac:dyDescent="0.15">
      <c r="I791" s="19"/>
      <c r="J791" s="19"/>
      <c r="K791" s="19"/>
      <c r="L791" s="19"/>
    </row>
    <row r="792" spans="9:12" x14ac:dyDescent="0.15">
      <c r="I792" s="19"/>
      <c r="J792" s="19"/>
      <c r="K792" s="19"/>
      <c r="L792" s="19"/>
    </row>
    <row r="793" spans="9:12" x14ac:dyDescent="0.15">
      <c r="I793" s="19"/>
      <c r="J793" s="19"/>
      <c r="K793" s="19"/>
      <c r="L793" s="19"/>
    </row>
    <row r="794" spans="9:12" x14ac:dyDescent="0.15">
      <c r="I794" s="19"/>
      <c r="J794" s="19"/>
      <c r="K794" s="19"/>
      <c r="L794" s="19"/>
    </row>
    <row r="795" spans="9:12" x14ac:dyDescent="0.15">
      <c r="I795" s="19"/>
      <c r="J795" s="19"/>
      <c r="K795" s="19"/>
      <c r="L795" s="19"/>
    </row>
    <row r="796" spans="9:12" x14ac:dyDescent="0.15">
      <c r="I796" s="19"/>
      <c r="J796" s="19"/>
      <c r="K796" s="19"/>
      <c r="L796" s="19"/>
    </row>
    <row r="797" spans="9:12" x14ac:dyDescent="0.15">
      <c r="I797" s="19"/>
      <c r="J797" s="19"/>
      <c r="K797" s="19"/>
      <c r="L797" s="19"/>
    </row>
    <row r="798" spans="9:12" x14ac:dyDescent="0.15">
      <c r="I798" s="19"/>
      <c r="J798" s="19"/>
      <c r="K798" s="19"/>
      <c r="L798" s="19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pageSetUpPr fitToPage="1"/>
  </sheetPr>
  <dimension ref="A1:V798"/>
  <sheetViews>
    <sheetView zoomScale="75" zoomScaleNormal="75" zoomScalePageLayoutView="75" workbookViewId="0">
      <selection activeCell="K33" sqref="K33"/>
    </sheetView>
  </sheetViews>
  <sheetFormatPr baseColWidth="10" defaultColWidth="11.5" defaultRowHeight="13" x14ac:dyDescent="0.15"/>
  <cols>
    <col min="1" max="2" width="11.5" style="18"/>
    <col min="3" max="3" width="13.1640625" style="18" customWidth="1"/>
    <col min="8" max="8" width="4.5" style="18" customWidth="1"/>
    <col min="9" max="10" width="8.5" style="18" customWidth="1"/>
    <col min="11" max="11" width="13.5" style="18" customWidth="1"/>
    <col min="12" max="12" width="17.5" style="18" customWidth="1"/>
    <col min="13" max="13" width="12.5" style="18" customWidth="1"/>
    <col min="14" max="14" width="11.5" style="18"/>
    <col min="15" max="15" width="6.5" style="18" customWidth="1"/>
    <col min="16" max="16" width="9.5" style="18" customWidth="1"/>
    <col min="17" max="16384" width="11.5" style="18"/>
  </cols>
  <sheetData>
    <row r="1" spans="1:16" s="16" customFormat="1" ht="55.5" customHeight="1" x14ac:dyDescent="0.2">
      <c r="A1" s="16" t="s">
        <v>11</v>
      </c>
      <c r="B1" s="16" t="s">
        <v>6</v>
      </c>
      <c r="C1" s="16" t="s">
        <v>4</v>
      </c>
      <c r="D1" t="s">
        <v>41</v>
      </c>
      <c r="E1" t="s">
        <v>19</v>
      </c>
      <c r="F1" t="s">
        <v>42</v>
      </c>
      <c r="G1" t="s">
        <v>20</v>
      </c>
      <c r="I1" s="16" t="s">
        <v>0</v>
      </c>
      <c r="J1" s="16" t="s">
        <v>1</v>
      </c>
      <c r="K1" s="16" t="s">
        <v>2</v>
      </c>
      <c r="L1" s="16" t="s">
        <v>3</v>
      </c>
      <c r="M1" s="17" t="s">
        <v>12</v>
      </c>
      <c r="N1" s="17" t="s">
        <v>15</v>
      </c>
      <c r="O1" s="16" t="s">
        <v>13</v>
      </c>
      <c r="P1" s="16" t="s">
        <v>14</v>
      </c>
    </row>
    <row r="2" spans="1:16" x14ac:dyDescent="0.15">
      <c r="A2" s="18">
        <v>0.5</v>
      </c>
      <c r="B2" s="18">
        <v>0</v>
      </c>
      <c r="C2" s="18" t="s">
        <v>9</v>
      </c>
      <c r="D2">
        <v>318.83282470703102</v>
      </c>
      <c r="E2">
        <v>316.01419067382801</v>
      </c>
      <c r="F2">
        <v>802.25628662109398</v>
      </c>
      <c r="G2">
        <v>489.91320800781301</v>
      </c>
      <c r="I2" s="19">
        <f t="shared" ref="I2:J65" si="0">D2-F2</f>
        <v>-483.42346191406295</v>
      </c>
      <c r="J2" s="19">
        <f t="shared" si="0"/>
        <v>-173.899017333985</v>
      </c>
      <c r="K2" s="19">
        <f t="shared" ref="K2:K65" si="1">I2-0.7*J2</f>
        <v>-361.69414978027345</v>
      </c>
      <c r="L2" s="20">
        <f t="shared" ref="L2:L65" si="2">K2/J2</f>
        <v>2.0799091065915283</v>
      </c>
      <c r="M2" s="20"/>
      <c r="N2" s="18">
        <f>LINEST(V64:V104,U64:U104)</f>
        <v>-4.0151282037966373E-3</v>
      </c>
      <c r="O2" s="21">
        <f>AVERAGE(M38:M45)</f>
        <v>1.9940613714823021</v>
      </c>
    </row>
    <row r="3" spans="1:16" x14ac:dyDescent="0.15">
      <c r="A3" s="18">
        <v>1</v>
      </c>
      <c r="B3" s="18">
        <v>1</v>
      </c>
      <c r="C3" s="18" t="s">
        <v>7</v>
      </c>
      <c r="D3">
        <v>319.91531372070301</v>
      </c>
      <c r="E3">
        <v>317.21643066406301</v>
      </c>
      <c r="F3">
        <v>777.45007324218795</v>
      </c>
      <c r="G3">
        <v>480.63671875</v>
      </c>
      <c r="I3" s="19">
        <f t="shared" si="0"/>
        <v>-457.53475952148494</v>
      </c>
      <c r="J3" s="19">
        <f t="shared" si="0"/>
        <v>-163.42028808593699</v>
      </c>
      <c r="K3" s="19">
        <f t="shared" si="1"/>
        <v>-343.14055786132906</v>
      </c>
      <c r="L3" s="20">
        <f t="shared" si="2"/>
        <v>2.099742705635689</v>
      </c>
      <c r="M3" s="20"/>
    </row>
    <row r="4" spans="1:16" ht="15" x14ac:dyDescent="0.15">
      <c r="A4" s="18">
        <v>1.5</v>
      </c>
      <c r="B4" s="18">
        <v>2</v>
      </c>
      <c r="D4">
        <v>318.70596313476602</v>
      </c>
      <c r="E4">
        <v>316.11529541015602</v>
      </c>
      <c r="F4">
        <v>765.50048828125</v>
      </c>
      <c r="G4">
        <v>476.53921508789102</v>
      </c>
      <c r="I4" s="19">
        <f t="shared" si="0"/>
        <v>-446.79452514648398</v>
      </c>
      <c r="J4" s="19">
        <f t="shared" si="0"/>
        <v>-160.423919677735</v>
      </c>
      <c r="K4" s="19">
        <f t="shared" si="1"/>
        <v>-334.49778137206948</v>
      </c>
      <c r="L4" s="20">
        <f t="shared" si="2"/>
        <v>2.0850867005619858</v>
      </c>
      <c r="M4" s="20"/>
      <c r="N4" s="16" t="s">
        <v>16</v>
      </c>
    </row>
    <row r="5" spans="1:16" x14ac:dyDescent="0.15">
      <c r="A5" s="18">
        <v>2</v>
      </c>
      <c r="B5" s="18">
        <v>3</v>
      </c>
      <c r="D5">
        <v>318.78955078125</v>
      </c>
      <c r="E5">
        <v>316.07052612304699</v>
      </c>
      <c r="F5">
        <v>778.379150390625</v>
      </c>
      <c r="G5">
        <v>482.22677612304699</v>
      </c>
      <c r="I5" s="19">
        <f t="shared" si="0"/>
        <v>-459.589599609375</v>
      </c>
      <c r="J5" s="19">
        <f t="shared" si="0"/>
        <v>-166.15625</v>
      </c>
      <c r="K5" s="19">
        <f t="shared" si="1"/>
        <v>-343.28022460937501</v>
      </c>
      <c r="L5" s="20">
        <f t="shared" si="2"/>
        <v>2.0660084986834684</v>
      </c>
      <c r="M5" s="20"/>
      <c r="N5" s="18">
        <f>RSQ(V64:V104,U64:U104)</f>
        <v>0.9156935166514153</v>
      </c>
    </row>
    <row r="6" spans="1:16" x14ac:dyDescent="0.15">
      <c r="A6" s="18">
        <v>2.5</v>
      </c>
      <c r="B6" s="18">
        <v>4</v>
      </c>
      <c r="C6" s="18" t="s">
        <v>5</v>
      </c>
      <c r="D6">
        <v>319.39776611328102</v>
      </c>
      <c r="E6">
        <v>316.33096313476602</v>
      </c>
      <c r="F6">
        <v>776.15393066406295</v>
      </c>
      <c r="G6">
        <v>481.15686035156301</v>
      </c>
      <c r="I6" s="19">
        <f t="shared" si="0"/>
        <v>-456.75616455078193</v>
      </c>
      <c r="J6" s="19">
        <f t="shared" si="0"/>
        <v>-164.82589721679699</v>
      </c>
      <c r="K6" s="19">
        <f t="shared" si="1"/>
        <v>-341.37803649902406</v>
      </c>
      <c r="L6" s="20">
        <f t="shared" si="2"/>
        <v>2.0711432017870739</v>
      </c>
      <c r="M6" s="20">
        <f t="shared" ref="M6:M22" si="3">L6+ABS($N$2)*A6</f>
        <v>2.0811810222965654</v>
      </c>
      <c r="P6" s="18">
        <f t="shared" ref="P6:P69" si="4">(M6-$O$2)/$O$2*100</f>
        <v>4.3689553421067577</v>
      </c>
    </row>
    <row r="7" spans="1:16" x14ac:dyDescent="0.15">
      <c r="A7" s="18">
        <v>3</v>
      </c>
      <c r="B7" s="18">
        <v>5</v>
      </c>
      <c r="C7" s="18" t="s">
        <v>8</v>
      </c>
      <c r="D7">
        <v>317.96044921875</v>
      </c>
      <c r="E7">
        <v>315.51193237304699</v>
      </c>
      <c r="F7">
        <v>746.039306640625</v>
      </c>
      <c r="G7">
        <v>470.746337890625</v>
      </c>
      <c r="I7" s="19">
        <f t="shared" si="0"/>
        <v>-428.078857421875</v>
      </c>
      <c r="J7" s="19">
        <f t="shared" si="0"/>
        <v>-155.23440551757801</v>
      </c>
      <c r="K7" s="19">
        <f t="shared" si="1"/>
        <v>-319.41477355957039</v>
      </c>
      <c r="L7" s="20">
        <f t="shared" si="2"/>
        <v>2.0576287356825764</v>
      </c>
      <c r="M7" s="20">
        <f t="shared" si="3"/>
        <v>2.0696741202939664</v>
      </c>
      <c r="P7" s="18">
        <f t="shared" si="4"/>
        <v>3.7918967737415663</v>
      </c>
    </row>
    <row r="8" spans="1:16" x14ac:dyDescent="0.15">
      <c r="A8" s="18">
        <v>3.5</v>
      </c>
      <c r="B8" s="18">
        <v>6</v>
      </c>
      <c r="D8">
        <v>319.16305541992199</v>
      </c>
      <c r="E8">
        <v>316.38729858398398</v>
      </c>
      <c r="F8">
        <v>776.35491943359398</v>
      </c>
      <c r="G8">
        <v>479.78424072265602</v>
      </c>
      <c r="I8" s="19">
        <f t="shared" si="0"/>
        <v>-457.19186401367199</v>
      </c>
      <c r="J8" s="19">
        <f t="shared" si="0"/>
        <v>-163.39694213867205</v>
      </c>
      <c r="K8" s="19">
        <f t="shared" si="1"/>
        <v>-342.81400451660159</v>
      </c>
      <c r="L8" s="20">
        <f t="shared" si="2"/>
        <v>2.0980441863205832</v>
      </c>
      <c r="M8" s="20">
        <f t="shared" si="3"/>
        <v>2.1120971350338715</v>
      </c>
      <c r="P8" s="18">
        <f t="shared" si="4"/>
        <v>5.9193646313817583</v>
      </c>
    </row>
    <row r="9" spans="1:16" x14ac:dyDescent="0.15">
      <c r="A9" s="18">
        <v>4</v>
      </c>
      <c r="B9" s="18">
        <v>7</v>
      </c>
      <c r="D9">
        <v>318.75485229492199</v>
      </c>
      <c r="E9">
        <v>315.79553222656301</v>
      </c>
      <c r="F9">
        <v>764.25701904296898</v>
      </c>
      <c r="G9">
        <v>474.70245361328102</v>
      </c>
      <c r="I9" s="19">
        <f t="shared" si="0"/>
        <v>-445.50216674804699</v>
      </c>
      <c r="J9" s="19">
        <f t="shared" si="0"/>
        <v>-158.90692138671801</v>
      </c>
      <c r="K9" s="19">
        <f t="shared" si="1"/>
        <v>-334.26732177734436</v>
      </c>
      <c r="L9" s="20">
        <f t="shared" si="2"/>
        <v>2.1035416132936522</v>
      </c>
      <c r="M9" s="20">
        <f t="shared" si="3"/>
        <v>2.1196021261088389</v>
      </c>
      <c r="P9" s="18">
        <f t="shared" si="4"/>
        <v>6.2957317373444246</v>
      </c>
    </row>
    <row r="10" spans="1:16" x14ac:dyDescent="0.15">
      <c r="A10" s="18">
        <v>4.5</v>
      </c>
      <c r="B10" s="18">
        <v>8</v>
      </c>
      <c r="D10">
        <v>318.17874145507801</v>
      </c>
      <c r="E10">
        <v>315.91119384765602</v>
      </c>
      <c r="F10">
        <v>787.25030517578102</v>
      </c>
      <c r="G10">
        <v>484.149169921875</v>
      </c>
      <c r="I10" s="19">
        <f t="shared" si="0"/>
        <v>-469.07156372070301</v>
      </c>
      <c r="J10" s="19">
        <f t="shared" si="0"/>
        <v>-168.23797607421898</v>
      </c>
      <c r="K10" s="19">
        <f t="shared" si="1"/>
        <v>-351.3049804687497</v>
      </c>
      <c r="L10" s="20">
        <f t="shared" si="2"/>
        <v>2.0881431687799776</v>
      </c>
      <c r="M10" s="20">
        <f t="shared" si="3"/>
        <v>2.1062112456970623</v>
      </c>
      <c r="P10" s="18">
        <f t="shared" si="4"/>
        <v>5.6241937093136034</v>
      </c>
    </row>
    <row r="11" spans="1:16" x14ac:dyDescent="0.15">
      <c r="A11" s="18">
        <v>5</v>
      </c>
      <c r="B11" s="18">
        <v>9</v>
      </c>
      <c r="D11">
        <v>319.73135375976602</v>
      </c>
      <c r="E11">
        <v>316.67910766601602</v>
      </c>
      <c r="F11">
        <v>791.27233886718795</v>
      </c>
      <c r="G11">
        <v>483.45703125</v>
      </c>
      <c r="I11" s="19">
        <f t="shared" si="0"/>
        <v>-471.54098510742193</v>
      </c>
      <c r="J11" s="19">
        <f t="shared" si="0"/>
        <v>-166.77792358398398</v>
      </c>
      <c r="K11" s="19">
        <f t="shared" si="1"/>
        <v>-354.79643859863313</v>
      </c>
      <c r="L11" s="20">
        <f t="shared" si="2"/>
        <v>2.127358531478353</v>
      </c>
      <c r="M11" s="20">
        <f t="shared" si="3"/>
        <v>2.147434172497336</v>
      </c>
      <c r="P11" s="18">
        <f t="shared" si="4"/>
        <v>7.691478467436685</v>
      </c>
    </row>
    <row r="12" spans="1:16" x14ac:dyDescent="0.15">
      <c r="A12" s="18">
        <v>5.5</v>
      </c>
      <c r="B12" s="18">
        <v>10</v>
      </c>
      <c r="D12">
        <v>318.92013549804699</v>
      </c>
      <c r="E12">
        <v>316.30447387695301</v>
      </c>
      <c r="F12">
        <v>776.20751953125</v>
      </c>
      <c r="G12">
        <v>479.16339111328102</v>
      </c>
      <c r="I12" s="19">
        <f t="shared" si="0"/>
        <v>-457.28738403320301</v>
      </c>
      <c r="J12" s="19">
        <f t="shared" si="0"/>
        <v>-162.85891723632801</v>
      </c>
      <c r="K12" s="19">
        <f t="shared" si="1"/>
        <v>-343.2861419677734</v>
      </c>
      <c r="L12" s="20">
        <f t="shared" si="2"/>
        <v>2.1078743970133589</v>
      </c>
      <c r="M12" s="20">
        <f t="shared" si="3"/>
        <v>2.1299576021342403</v>
      </c>
      <c r="P12" s="18">
        <f t="shared" si="4"/>
        <v>6.8150475504632348</v>
      </c>
    </row>
    <row r="13" spans="1:16" x14ac:dyDescent="0.15">
      <c r="A13" s="18">
        <v>6</v>
      </c>
      <c r="B13" s="18">
        <v>11</v>
      </c>
      <c r="D13">
        <v>318.88171386718801</v>
      </c>
      <c r="E13">
        <v>316.00747680664102</v>
      </c>
      <c r="F13">
        <v>752.00793457031295</v>
      </c>
      <c r="G13">
        <v>472.62976074218801</v>
      </c>
      <c r="I13" s="19">
        <f t="shared" si="0"/>
        <v>-433.12622070312494</v>
      </c>
      <c r="J13" s="19">
        <f t="shared" si="0"/>
        <v>-156.62228393554699</v>
      </c>
      <c r="K13" s="19">
        <f t="shared" si="1"/>
        <v>-323.49062194824205</v>
      </c>
      <c r="L13" s="20">
        <f t="shared" si="2"/>
        <v>2.0654188779507554</v>
      </c>
      <c r="M13" s="20">
        <f t="shared" si="3"/>
        <v>2.0895096471735353</v>
      </c>
      <c r="P13" s="18">
        <f t="shared" si="4"/>
        <v>4.786626783722352</v>
      </c>
    </row>
    <row r="14" spans="1:16" x14ac:dyDescent="0.15">
      <c r="A14" s="18">
        <v>6.5</v>
      </c>
      <c r="B14" s="18">
        <v>12</v>
      </c>
      <c r="D14">
        <v>319.57537841796898</v>
      </c>
      <c r="E14">
        <v>316.87091064453102</v>
      </c>
      <c r="F14">
        <v>756.67541503906295</v>
      </c>
      <c r="G14">
        <v>474.41091918945301</v>
      </c>
      <c r="I14" s="19">
        <f t="shared" si="0"/>
        <v>-437.10003662109398</v>
      </c>
      <c r="J14" s="19">
        <f t="shared" si="0"/>
        <v>-157.54000854492199</v>
      </c>
      <c r="K14" s="19">
        <f t="shared" si="1"/>
        <v>-326.82203063964857</v>
      </c>
      <c r="L14" s="20">
        <f t="shared" si="2"/>
        <v>2.0745335337877453</v>
      </c>
      <c r="M14" s="20">
        <f t="shared" si="3"/>
        <v>2.1006318671124236</v>
      </c>
      <c r="P14" s="18">
        <f t="shared" si="4"/>
        <v>5.3443939667163498</v>
      </c>
    </row>
    <row r="15" spans="1:16" x14ac:dyDescent="0.15">
      <c r="A15" s="18">
        <v>7</v>
      </c>
      <c r="B15" s="18">
        <v>13</v>
      </c>
      <c r="D15">
        <v>319.30447387695301</v>
      </c>
      <c r="E15">
        <v>316.12985229492199</v>
      </c>
      <c r="F15">
        <v>759.91571044921898</v>
      </c>
      <c r="G15">
        <v>474.47695922851602</v>
      </c>
      <c r="I15" s="19">
        <f t="shared" si="0"/>
        <v>-440.61123657226597</v>
      </c>
      <c r="J15" s="19">
        <f t="shared" si="0"/>
        <v>-158.34710693359403</v>
      </c>
      <c r="K15" s="19">
        <f t="shared" si="1"/>
        <v>-329.76826171875018</v>
      </c>
      <c r="L15" s="20">
        <f t="shared" si="2"/>
        <v>2.0825657513088949</v>
      </c>
      <c r="M15" s="20">
        <f t="shared" si="3"/>
        <v>2.1106716487354715</v>
      </c>
      <c r="P15" s="18">
        <f t="shared" si="4"/>
        <v>5.8478780503373473</v>
      </c>
    </row>
    <row r="16" spans="1:16" x14ac:dyDescent="0.15">
      <c r="A16" s="18">
        <v>7.5</v>
      </c>
      <c r="B16" s="18">
        <v>14</v>
      </c>
      <c r="D16">
        <v>318.75820922851602</v>
      </c>
      <c r="E16">
        <v>315.86715698242199</v>
      </c>
      <c r="F16">
        <v>756.25604248046898</v>
      </c>
      <c r="G16">
        <v>473.98760986328102</v>
      </c>
      <c r="I16" s="19">
        <f t="shared" si="0"/>
        <v>-437.49783325195295</v>
      </c>
      <c r="J16" s="19">
        <f t="shared" si="0"/>
        <v>-158.12045288085903</v>
      </c>
      <c r="K16" s="19">
        <f t="shared" si="1"/>
        <v>-326.81351623535164</v>
      </c>
      <c r="L16" s="20">
        <f t="shared" si="2"/>
        <v>2.0668642815082237</v>
      </c>
      <c r="M16" s="20">
        <f t="shared" si="3"/>
        <v>2.0969777430366983</v>
      </c>
      <c r="P16" s="18">
        <f t="shared" si="4"/>
        <v>5.1611436351074991</v>
      </c>
    </row>
    <row r="17" spans="1:16" x14ac:dyDescent="0.15">
      <c r="A17" s="18">
        <v>8</v>
      </c>
      <c r="B17" s="18">
        <v>15</v>
      </c>
      <c r="D17">
        <v>319.75222778320301</v>
      </c>
      <c r="E17">
        <v>316.59924316406301</v>
      </c>
      <c r="F17">
        <v>763.630615234375</v>
      </c>
      <c r="G17">
        <v>476.18887329101602</v>
      </c>
      <c r="I17" s="19">
        <f t="shared" si="0"/>
        <v>-443.87838745117199</v>
      </c>
      <c r="J17" s="19">
        <f t="shared" si="0"/>
        <v>-159.58963012695301</v>
      </c>
      <c r="K17" s="19">
        <f t="shared" si="1"/>
        <v>-332.16564636230487</v>
      </c>
      <c r="L17" s="20">
        <f t="shared" si="2"/>
        <v>2.0813736211937344</v>
      </c>
      <c r="M17" s="20">
        <f t="shared" si="3"/>
        <v>2.1134946468241074</v>
      </c>
      <c r="P17" s="18">
        <f t="shared" si="4"/>
        <v>5.989448321393616</v>
      </c>
    </row>
    <row r="18" spans="1:16" x14ac:dyDescent="0.15">
      <c r="A18" s="18">
        <v>8.5</v>
      </c>
      <c r="B18" s="18">
        <v>16</v>
      </c>
      <c r="D18">
        <v>319.02984619140602</v>
      </c>
      <c r="E18">
        <v>316.44476318359398</v>
      </c>
      <c r="F18">
        <v>761.9228515625</v>
      </c>
      <c r="G18">
        <v>474.57696533203102</v>
      </c>
      <c r="I18" s="19">
        <f t="shared" si="0"/>
        <v>-442.89300537109398</v>
      </c>
      <c r="J18" s="19">
        <f t="shared" si="0"/>
        <v>-158.13220214843705</v>
      </c>
      <c r="K18" s="19">
        <f t="shared" si="1"/>
        <v>-332.20046386718803</v>
      </c>
      <c r="L18" s="20">
        <f t="shared" si="2"/>
        <v>2.1007768142971597</v>
      </c>
      <c r="M18" s="20">
        <f t="shared" si="3"/>
        <v>2.1349054040294311</v>
      </c>
      <c r="P18" s="18">
        <f t="shared" si="4"/>
        <v>7.0631744118502926</v>
      </c>
    </row>
    <row r="19" spans="1:16" x14ac:dyDescent="0.15">
      <c r="A19" s="18">
        <v>9</v>
      </c>
      <c r="B19" s="18">
        <v>17</v>
      </c>
      <c r="D19">
        <v>318.96865844726602</v>
      </c>
      <c r="E19">
        <v>316.05111694335898</v>
      </c>
      <c r="F19">
        <v>761.96209716796898</v>
      </c>
      <c r="G19">
        <v>474.86822509765602</v>
      </c>
      <c r="I19" s="19">
        <f t="shared" si="0"/>
        <v>-442.99343872070295</v>
      </c>
      <c r="J19" s="19">
        <f t="shared" si="0"/>
        <v>-158.81710815429705</v>
      </c>
      <c r="K19" s="19">
        <f t="shared" si="1"/>
        <v>-331.82146301269506</v>
      </c>
      <c r="L19" s="20">
        <f t="shared" si="2"/>
        <v>2.0893307205311755</v>
      </c>
      <c r="M19" s="20">
        <f t="shared" si="3"/>
        <v>2.1254668743653453</v>
      </c>
      <c r="P19" s="18">
        <f t="shared" si="4"/>
        <v>6.589842457324262</v>
      </c>
    </row>
    <row r="20" spans="1:16" x14ac:dyDescent="0.15">
      <c r="A20" s="18">
        <v>9.5</v>
      </c>
      <c r="B20" s="18">
        <v>18</v>
      </c>
      <c r="D20">
        <v>319.09924316406301</v>
      </c>
      <c r="E20">
        <v>316.47723388671898</v>
      </c>
      <c r="F20">
        <v>765.52600097656295</v>
      </c>
      <c r="G20">
        <v>477.19891357421898</v>
      </c>
      <c r="I20" s="19">
        <f t="shared" si="0"/>
        <v>-446.42675781249994</v>
      </c>
      <c r="J20" s="19">
        <f t="shared" si="0"/>
        <v>-160.7216796875</v>
      </c>
      <c r="K20" s="19">
        <f t="shared" si="1"/>
        <v>-333.92158203124995</v>
      </c>
      <c r="L20" s="20">
        <f t="shared" si="2"/>
        <v>2.0776387023860878</v>
      </c>
      <c r="M20" s="20">
        <f t="shared" si="3"/>
        <v>2.115782420322156</v>
      </c>
      <c r="P20" s="18">
        <f t="shared" si="4"/>
        <v>6.1041776637682696</v>
      </c>
    </row>
    <row r="21" spans="1:16" x14ac:dyDescent="0.15">
      <c r="A21" s="18">
        <v>10</v>
      </c>
      <c r="B21" s="18">
        <v>19</v>
      </c>
      <c r="D21">
        <v>319.69812011718801</v>
      </c>
      <c r="E21">
        <v>316.73471069335898</v>
      </c>
      <c r="F21">
        <v>764.08331298828102</v>
      </c>
      <c r="G21">
        <v>476.91476440429699</v>
      </c>
      <c r="I21" s="19">
        <f t="shared" si="0"/>
        <v>-444.38519287109301</v>
      </c>
      <c r="J21" s="19">
        <f t="shared" si="0"/>
        <v>-160.18005371093801</v>
      </c>
      <c r="K21" s="19">
        <f t="shared" si="1"/>
        <v>-332.25915527343642</v>
      </c>
      <c r="L21" s="20">
        <f t="shared" si="2"/>
        <v>2.0742854530004933</v>
      </c>
      <c r="M21" s="20">
        <f t="shared" si="3"/>
        <v>2.1144367350384599</v>
      </c>
      <c r="P21" s="18">
        <f t="shared" si="4"/>
        <v>6.0366930164579493</v>
      </c>
    </row>
    <row r="22" spans="1:16" x14ac:dyDescent="0.15">
      <c r="A22" s="18">
        <v>10.5</v>
      </c>
      <c r="B22" s="18">
        <v>20</v>
      </c>
      <c r="D22">
        <v>320.25747680664102</v>
      </c>
      <c r="E22">
        <v>317.33694458007801</v>
      </c>
      <c r="F22">
        <v>752.49798583984398</v>
      </c>
      <c r="G22">
        <v>472.95291137695301</v>
      </c>
      <c r="I22" s="19">
        <f t="shared" si="0"/>
        <v>-432.24050903320295</v>
      </c>
      <c r="J22" s="19">
        <f t="shared" si="0"/>
        <v>-155.615966796875</v>
      </c>
      <c r="K22" s="19">
        <f t="shared" si="1"/>
        <v>-323.30933227539049</v>
      </c>
      <c r="L22" s="20">
        <f t="shared" si="2"/>
        <v>2.0776102795248836</v>
      </c>
      <c r="M22" s="20">
        <f t="shared" si="3"/>
        <v>2.1197691256647482</v>
      </c>
      <c r="P22" s="18">
        <f t="shared" si="4"/>
        <v>6.3041065826875808</v>
      </c>
    </row>
    <row r="23" spans="1:16" x14ac:dyDescent="0.15">
      <c r="A23" s="18">
        <v>11</v>
      </c>
      <c r="B23" s="18">
        <v>21</v>
      </c>
      <c r="D23">
        <v>319.83132934570301</v>
      </c>
      <c r="E23">
        <v>316.73431396484398</v>
      </c>
      <c r="F23">
        <v>741.94439697265602</v>
      </c>
      <c r="G23">
        <v>468.73324584960898</v>
      </c>
      <c r="I23" s="19">
        <f t="shared" si="0"/>
        <v>-422.11306762695301</v>
      </c>
      <c r="J23" s="19">
        <f t="shared" si="0"/>
        <v>-151.998931884765</v>
      </c>
      <c r="K23" s="19">
        <f t="shared" si="1"/>
        <v>-315.71381530761755</v>
      </c>
      <c r="L23" s="20">
        <f t="shared" si="2"/>
        <v>2.0770791701810758</v>
      </c>
      <c r="M23" s="20">
        <f>L23+ABS($N$2)*A23</f>
        <v>2.1212455804228387</v>
      </c>
      <c r="P23" s="18">
        <f t="shared" si="4"/>
        <v>6.3781491763211466</v>
      </c>
    </row>
    <row r="24" spans="1:16" x14ac:dyDescent="0.15">
      <c r="A24" s="18">
        <v>11.5</v>
      </c>
      <c r="B24" s="18">
        <v>22</v>
      </c>
      <c r="D24">
        <v>319.76306152343801</v>
      </c>
      <c r="E24">
        <v>316.79141235351602</v>
      </c>
      <c r="F24">
        <v>723.25726318359398</v>
      </c>
      <c r="G24">
        <v>462.65231323242199</v>
      </c>
      <c r="I24" s="19">
        <f t="shared" si="0"/>
        <v>-403.49420166015597</v>
      </c>
      <c r="J24" s="19">
        <f t="shared" si="0"/>
        <v>-145.86090087890597</v>
      </c>
      <c r="K24" s="19">
        <f t="shared" si="1"/>
        <v>-301.39157104492176</v>
      </c>
      <c r="L24" s="20">
        <f t="shared" si="2"/>
        <v>2.0662944574511966</v>
      </c>
      <c r="M24" s="20">
        <f t="shared" ref="M24:M87" si="5">L24+ABS($N$2)*A24</f>
        <v>2.1124684317948579</v>
      </c>
      <c r="P24" s="18">
        <f t="shared" si="4"/>
        <v>5.9379847584398515</v>
      </c>
    </row>
    <row r="25" spans="1:16" x14ac:dyDescent="0.15">
      <c r="A25" s="18">
        <v>12</v>
      </c>
      <c r="B25" s="18">
        <v>23</v>
      </c>
      <c r="D25">
        <v>320.24777221679699</v>
      </c>
      <c r="E25">
        <v>317.13729858398398</v>
      </c>
      <c r="F25">
        <v>737.94525146484398</v>
      </c>
      <c r="G25">
        <v>467.20516967773398</v>
      </c>
      <c r="I25" s="19">
        <f t="shared" si="0"/>
        <v>-417.69747924804699</v>
      </c>
      <c r="J25" s="19">
        <f t="shared" si="0"/>
        <v>-150.06787109375</v>
      </c>
      <c r="K25" s="19">
        <f t="shared" si="1"/>
        <v>-312.64996948242197</v>
      </c>
      <c r="L25" s="20">
        <f t="shared" si="2"/>
        <v>2.083390449959166</v>
      </c>
      <c r="M25" s="20">
        <f t="shared" si="5"/>
        <v>2.1315719884047257</v>
      </c>
      <c r="P25" s="18">
        <f t="shared" si="4"/>
        <v>6.8960072588038726</v>
      </c>
    </row>
    <row r="26" spans="1:16" x14ac:dyDescent="0.15">
      <c r="A26" s="18">
        <v>12.5</v>
      </c>
      <c r="B26" s="18">
        <v>24</v>
      </c>
      <c r="D26">
        <v>320.00521850585898</v>
      </c>
      <c r="E26">
        <v>316.79553222656301</v>
      </c>
      <c r="F26">
        <v>747.3671875</v>
      </c>
      <c r="G26">
        <v>471.12829589843801</v>
      </c>
      <c r="I26" s="19">
        <f t="shared" si="0"/>
        <v>-427.36196899414102</v>
      </c>
      <c r="J26" s="19">
        <f t="shared" si="0"/>
        <v>-154.332763671875</v>
      </c>
      <c r="K26" s="19">
        <f t="shared" si="1"/>
        <v>-319.32903442382855</v>
      </c>
      <c r="L26" s="20">
        <f t="shared" si="2"/>
        <v>2.0690942533935961</v>
      </c>
      <c r="M26" s="20">
        <f t="shared" si="5"/>
        <v>2.1192833559410542</v>
      </c>
      <c r="P26" s="18">
        <f t="shared" si="4"/>
        <v>6.2797457615693792</v>
      </c>
    </row>
    <row r="27" spans="1:16" x14ac:dyDescent="0.15">
      <c r="A27" s="18">
        <v>13</v>
      </c>
      <c r="B27" s="18">
        <v>25</v>
      </c>
      <c r="D27">
        <v>319.49252319335898</v>
      </c>
      <c r="E27">
        <v>316.37722778320301</v>
      </c>
      <c r="F27">
        <v>746.65216064453102</v>
      </c>
      <c r="G27">
        <v>471.8994140625</v>
      </c>
      <c r="I27" s="19">
        <f t="shared" si="0"/>
        <v>-427.15963745117205</v>
      </c>
      <c r="J27" s="19">
        <f t="shared" si="0"/>
        <v>-155.52218627929699</v>
      </c>
      <c r="K27" s="19">
        <f t="shared" si="1"/>
        <v>-318.29410705566414</v>
      </c>
      <c r="L27" s="20">
        <f t="shared" si="2"/>
        <v>2.046615435845601</v>
      </c>
      <c r="M27" s="20">
        <f t="shared" si="5"/>
        <v>2.0988121024949571</v>
      </c>
      <c r="P27" s="18">
        <f t="shared" si="4"/>
        <v>5.2531347585750403</v>
      </c>
    </row>
    <row r="28" spans="1:16" x14ac:dyDescent="0.15">
      <c r="A28" s="18">
        <v>13.5</v>
      </c>
      <c r="B28" s="18">
        <v>26</v>
      </c>
      <c r="D28">
        <v>320.37387084960898</v>
      </c>
      <c r="E28">
        <v>317.078369140625</v>
      </c>
      <c r="F28">
        <v>721.22204589843795</v>
      </c>
      <c r="G28">
        <v>464.72683715820301</v>
      </c>
      <c r="I28" s="19">
        <f t="shared" si="0"/>
        <v>-400.84817504882898</v>
      </c>
      <c r="J28" s="19">
        <f t="shared" si="0"/>
        <v>-147.64846801757801</v>
      </c>
      <c r="K28" s="19">
        <f t="shared" si="1"/>
        <v>-297.49424743652435</v>
      </c>
      <c r="L28" s="20">
        <f t="shared" si="2"/>
        <v>2.0148820467348618</v>
      </c>
      <c r="M28" s="20">
        <f t="shared" si="5"/>
        <v>2.0690862774861163</v>
      </c>
      <c r="P28" s="18">
        <f t="shared" si="4"/>
        <v>3.7624170989302992</v>
      </c>
    </row>
    <row r="29" spans="1:16" x14ac:dyDescent="0.15">
      <c r="A29" s="18">
        <v>14</v>
      </c>
      <c r="B29" s="18">
        <v>27</v>
      </c>
      <c r="D29">
        <v>320.59216308593801</v>
      </c>
      <c r="E29">
        <v>317.47351074218801</v>
      </c>
      <c r="F29">
        <v>735.85974121093795</v>
      </c>
      <c r="G29">
        <v>469.85290527343801</v>
      </c>
      <c r="I29" s="19">
        <f t="shared" si="0"/>
        <v>-415.26757812499994</v>
      </c>
      <c r="J29" s="19">
        <f t="shared" si="0"/>
        <v>-152.37939453125</v>
      </c>
      <c r="K29" s="19">
        <f t="shared" si="1"/>
        <v>-308.60200195312495</v>
      </c>
      <c r="L29" s="20">
        <f t="shared" si="2"/>
        <v>2.0252213424423129</v>
      </c>
      <c r="M29" s="20">
        <f t="shared" si="5"/>
        <v>2.0814331372954658</v>
      </c>
      <c r="P29" s="18">
        <f t="shared" si="4"/>
        <v>4.3815986339585482</v>
      </c>
    </row>
    <row r="30" spans="1:16" x14ac:dyDescent="0.15">
      <c r="A30" s="18">
        <v>14.5</v>
      </c>
      <c r="B30" s="18">
        <v>28</v>
      </c>
      <c r="D30">
        <v>320.84289550781301</v>
      </c>
      <c r="E30">
        <v>317.66119384765602</v>
      </c>
      <c r="F30">
        <v>724.510498046875</v>
      </c>
      <c r="G30">
        <v>465.73031616210898</v>
      </c>
      <c r="I30" s="19">
        <f t="shared" si="0"/>
        <v>-403.66760253906199</v>
      </c>
      <c r="J30" s="19">
        <f t="shared" si="0"/>
        <v>-148.06912231445295</v>
      </c>
      <c r="K30" s="19">
        <f t="shared" si="1"/>
        <v>-300.01921691894495</v>
      </c>
      <c r="L30" s="20">
        <f t="shared" si="2"/>
        <v>2.0262105443010396</v>
      </c>
      <c r="M30" s="20">
        <f t="shared" si="5"/>
        <v>2.0844299032560909</v>
      </c>
      <c r="P30" s="18">
        <f t="shared" si="4"/>
        <v>4.5318831740174872</v>
      </c>
    </row>
    <row r="31" spans="1:16" x14ac:dyDescent="0.15">
      <c r="A31" s="18">
        <v>15</v>
      </c>
      <c r="B31" s="18">
        <v>29</v>
      </c>
      <c r="D31">
        <v>321.408203125</v>
      </c>
      <c r="E31">
        <v>317.54962158203102</v>
      </c>
      <c r="F31">
        <v>745.53698730468795</v>
      </c>
      <c r="G31">
        <v>473.08050537109398</v>
      </c>
      <c r="I31" s="19">
        <f t="shared" si="0"/>
        <v>-424.12878417968795</v>
      </c>
      <c r="J31" s="19">
        <f t="shared" si="0"/>
        <v>-155.53088378906295</v>
      </c>
      <c r="K31" s="19">
        <f t="shared" si="1"/>
        <v>-315.25716552734389</v>
      </c>
      <c r="L31" s="20">
        <f t="shared" si="2"/>
        <v>2.0269746936878978</v>
      </c>
      <c r="M31" s="20">
        <f t="shared" si="5"/>
        <v>2.0872016167448475</v>
      </c>
      <c r="P31" s="18">
        <f t="shared" si="4"/>
        <v>4.6708815783994062</v>
      </c>
    </row>
    <row r="32" spans="1:16" x14ac:dyDescent="0.15">
      <c r="A32" s="18">
        <v>15.5</v>
      </c>
      <c r="B32" s="18">
        <v>30</v>
      </c>
      <c r="D32">
        <v>320.26455688476602</v>
      </c>
      <c r="E32">
        <v>316.99215698242199</v>
      </c>
      <c r="F32">
        <v>737.04901123046898</v>
      </c>
      <c r="G32">
        <v>470.31869506835898</v>
      </c>
      <c r="I32" s="19">
        <f t="shared" si="0"/>
        <v>-416.78445434570295</v>
      </c>
      <c r="J32" s="19">
        <f t="shared" si="0"/>
        <v>-153.32653808593699</v>
      </c>
      <c r="K32" s="19">
        <f t="shared" si="1"/>
        <v>-309.45587768554708</v>
      </c>
      <c r="L32" s="20">
        <f t="shared" si="2"/>
        <v>2.018279950416034</v>
      </c>
      <c r="M32" s="20">
        <f t="shared" si="5"/>
        <v>2.0805144375748821</v>
      </c>
      <c r="P32" s="18">
        <f t="shared" si="4"/>
        <v>4.3355268463133791</v>
      </c>
    </row>
    <row r="33" spans="1:16" x14ac:dyDescent="0.15">
      <c r="A33" s="18">
        <v>16</v>
      </c>
      <c r="B33" s="18">
        <v>31</v>
      </c>
      <c r="D33">
        <v>320.09588623046898</v>
      </c>
      <c r="E33">
        <v>316.99179077148398</v>
      </c>
      <c r="F33">
        <v>721.25158691406295</v>
      </c>
      <c r="G33">
        <v>465.58782958984398</v>
      </c>
      <c r="I33" s="19">
        <f t="shared" si="0"/>
        <v>-401.15570068359398</v>
      </c>
      <c r="J33" s="19">
        <f t="shared" si="0"/>
        <v>-148.59603881836</v>
      </c>
      <c r="K33" s="19">
        <f t="shared" si="1"/>
        <v>-297.13847351074196</v>
      </c>
      <c r="L33" s="20">
        <f t="shared" si="2"/>
        <v>1.9996392627528681</v>
      </c>
      <c r="M33" s="20">
        <f t="shared" si="5"/>
        <v>2.0638813140136141</v>
      </c>
      <c r="P33" s="18">
        <f t="shared" si="4"/>
        <v>3.5013938652956669</v>
      </c>
    </row>
    <row r="34" spans="1:16" x14ac:dyDescent="0.15">
      <c r="A34" s="18">
        <v>16.5</v>
      </c>
      <c r="B34" s="18">
        <v>32</v>
      </c>
      <c r="D34">
        <v>321.56903076171898</v>
      </c>
      <c r="E34">
        <v>317.68804931640602</v>
      </c>
      <c r="F34">
        <v>741.36590576171898</v>
      </c>
      <c r="G34">
        <v>472.87615966796898</v>
      </c>
      <c r="I34" s="19">
        <f t="shared" si="0"/>
        <v>-419.796875</v>
      </c>
      <c r="J34" s="19">
        <f t="shared" si="0"/>
        <v>-155.18811035156295</v>
      </c>
      <c r="K34" s="19">
        <f t="shared" si="1"/>
        <v>-311.16519775390594</v>
      </c>
      <c r="L34" s="20">
        <f t="shared" si="2"/>
        <v>2.0050840044961737</v>
      </c>
      <c r="M34" s="20">
        <f t="shared" si="5"/>
        <v>2.0713336198588181</v>
      </c>
      <c r="P34" s="18">
        <f t="shared" si="4"/>
        <v>3.8751188645249699</v>
      </c>
    </row>
    <row r="35" spans="1:16" x14ac:dyDescent="0.15">
      <c r="A35" s="18">
        <v>17</v>
      </c>
      <c r="B35" s="18">
        <v>33</v>
      </c>
      <c r="D35">
        <v>320.4541015625</v>
      </c>
      <c r="E35">
        <v>317.33807373046898</v>
      </c>
      <c r="F35">
        <v>732.74938964843795</v>
      </c>
      <c r="G35">
        <v>471.15377807617199</v>
      </c>
      <c r="I35" s="19">
        <f t="shared" si="0"/>
        <v>-412.29528808593795</v>
      </c>
      <c r="J35" s="19">
        <f t="shared" si="0"/>
        <v>-153.81570434570301</v>
      </c>
      <c r="K35" s="19">
        <f t="shared" si="1"/>
        <v>-304.62429504394584</v>
      </c>
      <c r="L35" s="20">
        <f t="shared" si="2"/>
        <v>1.9804498918998437</v>
      </c>
      <c r="M35" s="20">
        <f t="shared" si="5"/>
        <v>2.0487070713643867</v>
      </c>
      <c r="P35" s="18">
        <f t="shared" si="4"/>
        <v>2.7404221687250896</v>
      </c>
    </row>
    <row r="36" spans="1:16" x14ac:dyDescent="0.15">
      <c r="A36" s="18">
        <v>17.5</v>
      </c>
      <c r="B36" s="18">
        <v>34</v>
      </c>
      <c r="D36">
        <v>319.62948608398398</v>
      </c>
      <c r="E36">
        <v>316.73358154296898</v>
      </c>
      <c r="F36">
        <v>732.03509521484398</v>
      </c>
      <c r="G36">
        <v>471.78701782226602</v>
      </c>
      <c r="I36" s="19">
        <f t="shared" si="0"/>
        <v>-412.40560913086</v>
      </c>
      <c r="J36" s="19">
        <f t="shared" si="0"/>
        <v>-155.05343627929705</v>
      </c>
      <c r="K36" s="19">
        <f t="shared" si="1"/>
        <v>-303.86820373535204</v>
      </c>
      <c r="L36" s="20">
        <f t="shared" si="2"/>
        <v>1.9597643949534638</v>
      </c>
      <c r="M36" s="20">
        <f t="shared" si="5"/>
        <v>2.0300291385199047</v>
      </c>
      <c r="P36" s="18">
        <f t="shared" si="4"/>
        <v>1.8037442353574948</v>
      </c>
    </row>
    <row r="37" spans="1:16" x14ac:dyDescent="0.15">
      <c r="A37" s="18">
        <v>18</v>
      </c>
      <c r="B37" s="18">
        <v>35</v>
      </c>
      <c r="D37">
        <v>320.50485229492199</v>
      </c>
      <c r="E37">
        <v>317.49887084960898</v>
      </c>
      <c r="F37">
        <v>721.782958984375</v>
      </c>
      <c r="G37">
        <v>469.03176879882801</v>
      </c>
      <c r="I37" s="19">
        <f t="shared" si="0"/>
        <v>-401.27810668945301</v>
      </c>
      <c r="J37" s="19">
        <f t="shared" si="0"/>
        <v>-151.53289794921903</v>
      </c>
      <c r="K37" s="19">
        <f t="shared" si="1"/>
        <v>-295.20507812499966</v>
      </c>
      <c r="L37" s="20">
        <f t="shared" si="2"/>
        <v>1.9481253385910124</v>
      </c>
      <c r="M37" s="20">
        <f t="shared" si="5"/>
        <v>2.0203976462593518</v>
      </c>
      <c r="P37" s="18">
        <f t="shared" si="4"/>
        <v>1.320735417359417</v>
      </c>
    </row>
    <row r="38" spans="1:16" x14ac:dyDescent="0.15">
      <c r="A38" s="18">
        <v>18.5</v>
      </c>
      <c r="B38" s="18">
        <v>36</v>
      </c>
      <c r="D38">
        <v>321.33544921875</v>
      </c>
      <c r="E38">
        <v>318.08322143554699</v>
      </c>
      <c r="F38">
        <v>724.15881347656295</v>
      </c>
      <c r="G38">
        <v>469.40200805664102</v>
      </c>
      <c r="I38" s="19">
        <f t="shared" si="0"/>
        <v>-402.82336425781295</v>
      </c>
      <c r="J38" s="19">
        <f t="shared" si="0"/>
        <v>-151.31878662109403</v>
      </c>
      <c r="K38" s="19">
        <f t="shared" si="1"/>
        <v>-296.90021362304714</v>
      </c>
      <c r="L38" s="20">
        <f t="shared" si="2"/>
        <v>1.9620842874354563</v>
      </c>
      <c r="M38" s="20">
        <f t="shared" si="5"/>
        <v>2.0363641592056942</v>
      </c>
      <c r="P38" s="18">
        <f t="shared" si="4"/>
        <v>2.1214386040659323</v>
      </c>
    </row>
    <row r="39" spans="1:16" x14ac:dyDescent="0.15">
      <c r="A39" s="18">
        <v>19</v>
      </c>
      <c r="B39" s="18">
        <v>37</v>
      </c>
      <c r="D39">
        <v>320.13543701171898</v>
      </c>
      <c r="E39">
        <v>316.62127685546898</v>
      </c>
      <c r="F39">
        <v>716.44128417968795</v>
      </c>
      <c r="G39">
        <v>468.07632446289102</v>
      </c>
      <c r="I39" s="19">
        <f t="shared" si="0"/>
        <v>-396.30584716796898</v>
      </c>
      <c r="J39" s="19">
        <f t="shared" si="0"/>
        <v>-151.45504760742205</v>
      </c>
      <c r="K39" s="19">
        <f t="shared" si="1"/>
        <v>-290.28731384277353</v>
      </c>
      <c r="L39" s="20">
        <f t="shared" si="2"/>
        <v>1.9166565817945576</v>
      </c>
      <c r="M39" s="20">
        <f t="shared" si="5"/>
        <v>1.9929440176666937</v>
      </c>
      <c r="P39" s="18">
        <f t="shared" si="4"/>
        <v>-5.6034073554005387E-2</v>
      </c>
    </row>
    <row r="40" spans="1:16" x14ac:dyDescent="0.15">
      <c r="A40" s="18">
        <v>19.5</v>
      </c>
      <c r="B40" s="18">
        <v>38</v>
      </c>
      <c r="D40">
        <v>321.29702758789102</v>
      </c>
      <c r="E40">
        <v>317.59738159179699</v>
      </c>
      <c r="F40">
        <v>710.41900634765602</v>
      </c>
      <c r="G40">
        <v>466.76876831054699</v>
      </c>
      <c r="I40" s="19">
        <f t="shared" si="0"/>
        <v>-389.121978759765</v>
      </c>
      <c r="J40" s="19">
        <f t="shared" si="0"/>
        <v>-149.17138671875</v>
      </c>
      <c r="K40" s="19">
        <f t="shared" si="1"/>
        <v>-284.70200805664001</v>
      </c>
      <c r="L40" s="20">
        <f t="shared" si="2"/>
        <v>1.908556421704529</v>
      </c>
      <c r="M40" s="20">
        <f t="shared" si="5"/>
        <v>1.9868514216785633</v>
      </c>
      <c r="P40" s="18">
        <f t="shared" si="4"/>
        <v>-0.36157110843480283</v>
      </c>
    </row>
    <row r="41" spans="1:16" x14ac:dyDescent="0.15">
      <c r="A41" s="18">
        <v>20</v>
      </c>
      <c r="B41" s="18">
        <v>39</v>
      </c>
      <c r="D41">
        <v>321.88543701171898</v>
      </c>
      <c r="E41">
        <v>318.50784301757801</v>
      </c>
      <c r="F41">
        <v>708.15545654296898</v>
      </c>
      <c r="G41">
        <v>465.9189453125</v>
      </c>
      <c r="I41" s="19">
        <f t="shared" si="0"/>
        <v>-386.27001953125</v>
      </c>
      <c r="J41" s="19">
        <f t="shared" si="0"/>
        <v>-147.41110229492199</v>
      </c>
      <c r="K41" s="19">
        <f t="shared" si="1"/>
        <v>-283.08224792480462</v>
      </c>
      <c r="L41" s="20">
        <f t="shared" si="2"/>
        <v>1.9203590741655843</v>
      </c>
      <c r="M41" s="20">
        <f t="shared" si="5"/>
        <v>2.000661638241517</v>
      </c>
      <c r="P41" s="18">
        <f t="shared" si="4"/>
        <v>0.33099616960678174</v>
      </c>
    </row>
    <row r="42" spans="1:16" x14ac:dyDescent="0.15">
      <c r="A42" s="18">
        <v>20.5</v>
      </c>
      <c r="B42" s="18">
        <v>40</v>
      </c>
      <c r="D42">
        <v>320.70895385742199</v>
      </c>
      <c r="E42">
        <v>316.87985229492199</v>
      </c>
      <c r="F42">
        <v>714.14514160156295</v>
      </c>
      <c r="G42">
        <v>468.76333618164102</v>
      </c>
      <c r="I42" s="19">
        <f t="shared" si="0"/>
        <v>-393.43618774414097</v>
      </c>
      <c r="J42" s="19">
        <f t="shared" si="0"/>
        <v>-151.88348388671903</v>
      </c>
      <c r="K42" s="19">
        <f t="shared" si="1"/>
        <v>-287.11774902343768</v>
      </c>
      <c r="L42" s="20">
        <f t="shared" si="2"/>
        <v>1.8903816377927039</v>
      </c>
      <c r="M42" s="20">
        <f t="shared" si="5"/>
        <v>1.972691765970535</v>
      </c>
      <c r="P42" s="18">
        <f t="shared" si="4"/>
        <v>-1.0716623779679293</v>
      </c>
    </row>
    <row r="43" spans="1:16" x14ac:dyDescent="0.15">
      <c r="A43" s="18">
        <v>21</v>
      </c>
      <c r="B43" s="18">
        <v>41</v>
      </c>
      <c r="D43">
        <v>320.63619995117199</v>
      </c>
      <c r="E43">
        <v>317.59963989257801</v>
      </c>
      <c r="F43">
        <v>725.74645996093795</v>
      </c>
      <c r="G43">
        <v>473.15686035156301</v>
      </c>
      <c r="I43" s="19">
        <f t="shared" si="0"/>
        <v>-405.11026000976597</v>
      </c>
      <c r="J43" s="19">
        <f t="shared" si="0"/>
        <v>-155.557220458985</v>
      </c>
      <c r="K43" s="19">
        <f t="shared" si="1"/>
        <v>-296.22020568847648</v>
      </c>
      <c r="L43" s="20">
        <f t="shared" si="2"/>
        <v>1.9042523697354146</v>
      </c>
      <c r="M43" s="20">
        <f t="shared" si="5"/>
        <v>1.9885700620151439</v>
      </c>
      <c r="P43" s="18">
        <f t="shared" si="4"/>
        <v>-0.27538317253877925</v>
      </c>
    </row>
    <row r="44" spans="1:16" x14ac:dyDescent="0.15">
      <c r="A44" s="18">
        <v>21.5</v>
      </c>
      <c r="B44" s="18">
        <v>42</v>
      </c>
      <c r="D44">
        <v>321.93655395507801</v>
      </c>
      <c r="E44">
        <v>318.33953857421898</v>
      </c>
      <c r="F44">
        <v>715.61358642578102</v>
      </c>
      <c r="G44">
        <v>469.09222412109398</v>
      </c>
      <c r="I44" s="19">
        <f t="shared" si="0"/>
        <v>-393.67703247070301</v>
      </c>
      <c r="J44" s="19">
        <f t="shared" si="0"/>
        <v>-150.752685546875</v>
      </c>
      <c r="K44" s="19">
        <f t="shared" si="1"/>
        <v>-288.15015258789049</v>
      </c>
      <c r="L44" s="20">
        <f t="shared" si="2"/>
        <v>1.9114097473128806</v>
      </c>
      <c r="M44" s="20">
        <f t="shared" si="5"/>
        <v>1.9977350036945083</v>
      </c>
      <c r="P44" s="18">
        <f t="shared" si="4"/>
        <v>0.18422864334789027</v>
      </c>
    </row>
    <row r="45" spans="1:16" x14ac:dyDescent="0.15">
      <c r="A45" s="18">
        <v>22</v>
      </c>
      <c r="B45" s="18">
        <v>43</v>
      </c>
      <c r="D45">
        <v>320.92874145507801</v>
      </c>
      <c r="E45">
        <v>317.18395996093801</v>
      </c>
      <c r="F45">
        <v>705.234130859375</v>
      </c>
      <c r="G45">
        <v>465.65957641601602</v>
      </c>
      <c r="I45" s="19">
        <f t="shared" si="0"/>
        <v>-384.30538940429699</v>
      </c>
      <c r="J45" s="19">
        <f t="shared" si="0"/>
        <v>-148.47561645507801</v>
      </c>
      <c r="K45" s="19">
        <f t="shared" si="1"/>
        <v>-280.37245788574239</v>
      </c>
      <c r="L45" s="20">
        <f t="shared" si="2"/>
        <v>1.8883400829022345</v>
      </c>
      <c r="M45" s="20">
        <f t="shared" si="5"/>
        <v>1.9766729033857606</v>
      </c>
      <c r="P45" s="18">
        <f t="shared" si="4"/>
        <v>-0.87201268452513203</v>
      </c>
    </row>
    <row r="46" spans="1:16" ht="15" x14ac:dyDescent="0.2">
      <c r="A46" s="18">
        <v>22.5</v>
      </c>
      <c r="B46" s="18">
        <v>44</v>
      </c>
      <c r="C46" s="24" t="s">
        <v>29</v>
      </c>
      <c r="D46">
        <v>321.36605834960898</v>
      </c>
      <c r="E46">
        <v>317.66305541992199</v>
      </c>
      <c r="F46">
        <v>698.27020263671898</v>
      </c>
      <c r="G46">
        <v>463.76556396484398</v>
      </c>
      <c r="I46" s="19">
        <f t="shared" si="0"/>
        <v>-376.90414428711</v>
      </c>
      <c r="J46" s="19">
        <f t="shared" si="0"/>
        <v>-146.10250854492199</v>
      </c>
      <c r="K46" s="19">
        <f t="shared" si="1"/>
        <v>-274.63238830566462</v>
      </c>
      <c r="L46" s="20">
        <f t="shared" si="2"/>
        <v>1.879723976273985</v>
      </c>
      <c r="M46" s="20">
        <f t="shared" si="5"/>
        <v>1.9700643608594093</v>
      </c>
      <c r="P46" s="18">
        <f t="shared" si="4"/>
        <v>-1.2034238748155708</v>
      </c>
    </row>
    <row r="47" spans="1:16" x14ac:dyDescent="0.15">
      <c r="A47" s="18">
        <v>23</v>
      </c>
      <c r="B47" s="18">
        <v>45</v>
      </c>
      <c r="D47">
        <v>322.07760620117199</v>
      </c>
      <c r="E47">
        <v>318.41342163085898</v>
      </c>
      <c r="F47">
        <v>690.46301269531295</v>
      </c>
      <c r="G47">
        <v>460.79788208007801</v>
      </c>
      <c r="I47" s="19">
        <f t="shared" si="0"/>
        <v>-368.38540649414097</v>
      </c>
      <c r="J47" s="19">
        <f t="shared" si="0"/>
        <v>-142.38446044921903</v>
      </c>
      <c r="K47" s="19">
        <f t="shared" si="1"/>
        <v>-268.71628417968765</v>
      </c>
      <c r="L47" s="20">
        <f t="shared" si="2"/>
        <v>1.8872585065244845</v>
      </c>
      <c r="M47" s="20">
        <f t="shared" si="5"/>
        <v>1.9796064552118071</v>
      </c>
      <c r="P47" s="18">
        <f t="shared" si="4"/>
        <v>-0.72489826427708282</v>
      </c>
    </row>
    <row r="48" spans="1:16" x14ac:dyDescent="0.15">
      <c r="A48" s="18">
        <v>23.5</v>
      </c>
      <c r="B48" s="18">
        <v>46</v>
      </c>
      <c r="D48">
        <v>321.94625854492199</v>
      </c>
      <c r="E48">
        <v>317.91867065429699</v>
      </c>
      <c r="F48">
        <v>692.61999511718795</v>
      </c>
      <c r="G48">
        <v>462.22497558593801</v>
      </c>
      <c r="I48" s="19">
        <f t="shared" si="0"/>
        <v>-370.67373657226597</v>
      </c>
      <c r="J48" s="19">
        <f t="shared" si="0"/>
        <v>-144.30630493164102</v>
      </c>
      <c r="K48" s="19">
        <f t="shared" si="1"/>
        <v>-269.65932312011728</v>
      </c>
      <c r="L48" s="20">
        <f t="shared" si="2"/>
        <v>1.8686593302202348</v>
      </c>
      <c r="M48" s="20">
        <f t="shared" si="5"/>
        <v>1.9630148430094558</v>
      </c>
      <c r="P48" s="18">
        <f t="shared" si="4"/>
        <v>-1.5569494959810382</v>
      </c>
    </row>
    <row r="49" spans="1:22" x14ac:dyDescent="0.15">
      <c r="A49" s="18">
        <v>24</v>
      </c>
      <c r="B49" s="18">
        <v>47</v>
      </c>
      <c r="D49">
        <v>321.7626953125</v>
      </c>
      <c r="E49">
        <v>317.47537231445301</v>
      </c>
      <c r="F49">
        <v>691.9140625</v>
      </c>
      <c r="G49">
        <v>462.38583374023398</v>
      </c>
      <c r="I49" s="19">
        <f t="shared" si="0"/>
        <v>-370.1513671875</v>
      </c>
      <c r="J49" s="19">
        <f t="shared" si="0"/>
        <v>-144.91046142578097</v>
      </c>
      <c r="K49" s="19">
        <f t="shared" si="1"/>
        <v>-268.71404418945332</v>
      </c>
      <c r="L49" s="20">
        <f t="shared" si="2"/>
        <v>1.8543453767627469</v>
      </c>
      <c r="M49" s="20">
        <f t="shared" si="5"/>
        <v>1.9507084536538661</v>
      </c>
      <c r="P49" s="18">
        <f t="shared" si="4"/>
        <v>-2.1741014819523445</v>
      </c>
    </row>
    <row r="50" spans="1:22" x14ac:dyDescent="0.15">
      <c r="A50" s="18">
        <v>24.5</v>
      </c>
      <c r="B50" s="18">
        <v>48</v>
      </c>
      <c r="D50">
        <v>322.1044921875</v>
      </c>
      <c r="E50">
        <v>318.49105834960898</v>
      </c>
      <c r="F50">
        <v>691.99719238281295</v>
      </c>
      <c r="G50">
        <v>463.33401489257801</v>
      </c>
      <c r="I50" s="19">
        <f t="shared" si="0"/>
        <v>-369.89270019531295</v>
      </c>
      <c r="J50" s="19">
        <f t="shared" si="0"/>
        <v>-144.84295654296903</v>
      </c>
      <c r="K50" s="19">
        <f t="shared" si="1"/>
        <v>-268.50263061523464</v>
      </c>
      <c r="L50" s="20">
        <f t="shared" si="2"/>
        <v>1.8537499994732625</v>
      </c>
      <c r="M50" s="20">
        <f t="shared" si="5"/>
        <v>1.9521206404662801</v>
      </c>
      <c r="P50" s="18">
        <f t="shared" si="4"/>
        <v>-2.1032818556053283</v>
      </c>
    </row>
    <row r="51" spans="1:22" x14ac:dyDescent="0.15">
      <c r="A51" s="18">
        <v>25</v>
      </c>
      <c r="B51" s="18">
        <v>49</v>
      </c>
      <c r="D51">
        <v>321.11978149414102</v>
      </c>
      <c r="E51">
        <v>318.03918457031301</v>
      </c>
      <c r="F51">
        <v>713.08679199218795</v>
      </c>
      <c r="G51">
        <v>469.50885009765602</v>
      </c>
      <c r="I51" s="19">
        <f t="shared" si="0"/>
        <v>-391.96701049804693</v>
      </c>
      <c r="J51" s="19">
        <f t="shared" si="0"/>
        <v>-151.46966552734301</v>
      </c>
      <c r="K51" s="19">
        <f t="shared" si="1"/>
        <v>-285.93824462890683</v>
      </c>
      <c r="L51" s="20">
        <f t="shared" si="2"/>
        <v>1.8877591340378963</v>
      </c>
      <c r="M51" s="20">
        <f t="shared" si="5"/>
        <v>1.9881373391328123</v>
      </c>
      <c r="P51" s="18">
        <f t="shared" si="4"/>
        <v>-0.29708375249685098</v>
      </c>
    </row>
    <row r="52" spans="1:22" x14ac:dyDescent="0.15">
      <c r="A52" s="18">
        <v>25.5</v>
      </c>
      <c r="B52" s="18">
        <v>50</v>
      </c>
      <c r="D52">
        <v>319.95223999023398</v>
      </c>
      <c r="E52">
        <v>316.84143066406301</v>
      </c>
      <c r="F52">
        <v>737.556640625</v>
      </c>
      <c r="G52">
        <v>479.91921997070301</v>
      </c>
      <c r="I52" s="19">
        <f t="shared" si="0"/>
        <v>-417.60440063476602</v>
      </c>
      <c r="J52" s="19">
        <f t="shared" si="0"/>
        <v>-163.07778930664</v>
      </c>
      <c r="K52" s="19">
        <f t="shared" si="1"/>
        <v>-303.44994812011805</v>
      </c>
      <c r="L52" s="20">
        <f t="shared" si="2"/>
        <v>1.8607680997534994</v>
      </c>
      <c r="M52" s="20">
        <f t="shared" si="5"/>
        <v>1.9631538689503136</v>
      </c>
      <c r="P52" s="18">
        <f t="shared" si="4"/>
        <v>-1.5499774968818103</v>
      </c>
      <c r="R52" s="29"/>
      <c r="S52" s="29"/>
      <c r="T52" s="29"/>
    </row>
    <row r="53" spans="1:22" x14ac:dyDescent="0.15">
      <c r="A53" s="18">
        <v>26</v>
      </c>
      <c r="B53" s="18">
        <v>51</v>
      </c>
      <c r="D53">
        <v>319.21081542968801</v>
      </c>
      <c r="E53">
        <v>316.138427734375</v>
      </c>
      <c r="F53">
        <v>723.10223388671898</v>
      </c>
      <c r="G53">
        <v>474.94036865234398</v>
      </c>
      <c r="I53" s="19">
        <f t="shared" si="0"/>
        <v>-403.89141845703097</v>
      </c>
      <c r="J53" s="19">
        <f t="shared" si="0"/>
        <v>-158.80194091796898</v>
      </c>
      <c r="K53" s="19">
        <f t="shared" si="1"/>
        <v>-292.73005981445272</v>
      </c>
      <c r="L53" s="20">
        <f t="shared" si="2"/>
        <v>1.8433657556217522</v>
      </c>
      <c r="M53" s="20">
        <f t="shared" si="5"/>
        <v>1.9477590889204648</v>
      </c>
      <c r="P53" s="18">
        <f t="shared" si="4"/>
        <v>-2.3220089022344452</v>
      </c>
      <c r="R53" s="29"/>
      <c r="S53" s="34"/>
      <c r="T53" s="29"/>
      <c r="U53" s="22"/>
    </row>
    <row r="54" spans="1:22" x14ac:dyDescent="0.15">
      <c r="A54" s="18">
        <v>26.5</v>
      </c>
      <c r="B54" s="18">
        <v>52</v>
      </c>
      <c r="D54">
        <v>319.94439697265602</v>
      </c>
      <c r="E54">
        <v>317.03842163085898</v>
      </c>
      <c r="F54">
        <v>715.098876953125</v>
      </c>
      <c r="G54">
        <v>471.848876953125</v>
      </c>
      <c r="I54" s="19">
        <f t="shared" si="0"/>
        <v>-395.15447998046898</v>
      </c>
      <c r="J54" s="19">
        <f t="shared" si="0"/>
        <v>-154.81045532226602</v>
      </c>
      <c r="K54" s="19">
        <f t="shared" si="1"/>
        <v>-286.78716125488279</v>
      </c>
      <c r="L54" s="20">
        <f t="shared" si="2"/>
        <v>1.8525051209098464</v>
      </c>
      <c r="M54" s="20">
        <f t="shared" si="5"/>
        <v>1.9589060183104574</v>
      </c>
      <c r="P54" s="18">
        <f t="shared" si="4"/>
        <v>-1.7630025672535687</v>
      </c>
      <c r="R54" s="29"/>
      <c r="S54" s="34"/>
      <c r="T54" s="29"/>
    </row>
    <row r="55" spans="1:22" x14ac:dyDescent="0.15">
      <c r="A55" s="18">
        <v>27</v>
      </c>
      <c r="B55" s="18">
        <v>53</v>
      </c>
      <c r="D55">
        <v>320.62200927734398</v>
      </c>
      <c r="E55">
        <v>317.31604003906301</v>
      </c>
      <c r="F55">
        <v>707.11383056640602</v>
      </c>
      <c r="G55">
        <v>468.40185546875</v>
      </c>
      <c r="I55" s="19">
        <f t="shared" si="0"/>
        <v>-386.49182128906205</v>
      </c>
      <c r="J55" s="19">
        <f t="shared" si="0"/>
        <v>-151.08581542968699</v>
      </c>
      <c r="K55" s="19">
        <f t="shared" si="1"/>
        <v>-280.73175048828114</v>
      </c>
      <c r="L55" s="20">
        <f t="shared" si="2"/>
        <v>1.8580946840699906</v>
      </c>
      <c r="M55" s="20">
        <f t="shared" si="5"/>
        <v>1.9665031455724997</v>
      </c>
      <c r="P55" s="18">
        <f t="shared" si="4"/>
        <v>-1.3820149321340474</v>
      </c>
      <c r="R55" s="35"/>
      <c r="S55" s="34"/>
      <c r="T55" s="29"/>
    </row>
    <row r="56" spans="1:22" x14ac:dyDescent="0.15">
      <c r="A56" s="18">
        <v>27.5</v>
      </c>
      <c r="B56" s="18">
        <v>54</v>
      </c>
      <c r="D56">
        <v>320.29739379882801</v>
      </c>
      <c r="E56">
        <v>316.82125854492199</v>
      </c>
      <c r="F56">
        <v>717.51397705078102</v>
      </c>
      <c r="G56">
        <v>473.89303588867199</v>
      </c>
      <c r="I56" s="19">
        <f t="shared" si="0"/>
        <v>-397.21658325195301</v>
      </c>
      <c r="J56" s="19">
        <f t="shared" si="0"/>
        <v>-157.07177734375</v>
      </c>
      <c r="K56" s="19">
        <f t="shared" si="1"/>
        <v>-287.26633911132802</v>
      </c>
      <c r="L56" s="20">
        <f t="shared" si="2"/>
        <v>1.8288857741938487</v>
      </c>
      <c r="M56" s="20">
        <f t="shared" si="5"/>
        <v>1.9393017997982562</v>
      </c>
      <c r="P56" s="18">
        <f t="shared" si="4"/>
        <v>-2.7461327152303192</v>
      </c>
      <c r="R56" s="35"/>
      <c r="S56" s="34"/>
      <c r="T56" s="29"/>
    </row>
    <row r="57" spans="1:22" x14ac:dyDescent="0.15">
      <c r="A57" s="18">
        <v>28</v>
      </c>
      <c r="B57" s="18">
        <v>55</v>
      </c>
      <c r="D57">
        <v>319.92611694335898</v>
      </c>
      <c r="E57">
        <v>316.51306152343801</v>
      </c>
      <c r="F57">
        <v>720.60162353515602</v>
      </c>
      <c r="G57">
        <v>474.48626708984398</v>
      </c>
      <c r="I57" s="19">
        <f t="shared" si="0"/>
        <v>-400.67550659179705</v>
      </c>
      <c r="J57" s="19">
        <f t="shared" si="0"/>
        <v>-157.97320556640597</v>
      </c>
      <c r="K57" s="19">
        <f t="shared" si="1"/>
        <v>-290.09426269531286</v>
      </c>
      <c r="L57" s="20">
        <f t="shared" si="2"/>
        <v>1.8363510549475315</v>
      </c>
      <c r="M57" s="20">
        <f t="shared" si="5"/>
        <v>1.9487746446538372</v>
      </c>
      <c r="P57" s="18">
        <f t="shared" si="4"/>
        <v>-2.2710798913275494</v>
      </c>
      <c r="R57" s="29"/>
      <c r="S57" s="34"/>
      <c r="T57" s="29"/>
    </row>
    <row r="58" spans="1:22" x14ac:dyDescent="0.15">
      <c r="A58" s="18">
        <v>28.5</v>
      </c>
      <c r="B58" s="18">
        <v>56</v>
      </c>
      <c r="D58">
        <v>319.973876953125</v>
      </c>
      <c r="E58">
        <v>316.84439086914102</v>
      </c>
      <c r="F58">
        <v>720.69396972656295</v>
      </c>
      <c r="G58">
        <v>474.13735961914102</v>
      </c>
      <c r="I58" s="19">
        <f t="shared" si="0"/>
        <v>-400.72009277343795</v>
      </c>
      <c r="J58" s="19">
        <f t="shared" si="0"/>
        <v>-157.29296875</v>
      </c>
      <c r="K58" s="19">
        <f t="shared" si="1"/>
        <v>-290.61501464843798</v>
      </c>
      <c r="L58" s="20">
        <f t="shared" si="2"/>
        <v>1.8476033414458519</v>
      </c>
      <c r="M58" s="20">
        <f t="shared" si="5"/>
        <v>1.962034495254056</v>
      </c>
      <c r="P58" s="18">
        <f t="shared" si="4"/>
        <v>-1.6061128652443943</v>
      </c>
      <c r="R58" s="29"/>
      <c r="S58" s="34"/>
      <c r="T58" s="29"/>
    </row>
    <row r="59" spans="1:22" x14ac:dyDescent="0.15">
      <c r="A59" s="18">
        <v>29</v>
      </c>
      <c r="B59" s="18">
        <v>57</v>
      </c>
      <c r="D59">
        <v>320.93695068359398</v>
      </c>
      <c r="E59">
        <v>317.38583374023398</v>
      </c>
      <c r="F59">
        <v>714.4501953125</v>
      </c>
      <c r="G59">
        <v>470.68240356445301</v>
      </c>
      <c r="I59" s="19">
        <f t="shared" si="0"/>
        <v>-393.51324462890602</v>
      </c>
      <c r="J59" s="19">
        <f t="shared" si="0"/>
        <v>-153.29656982421903</v>
      </c>
      <c r="K59" s="19">
        <f t="shared" si="1"/>
        <v>-286.20564575195272</v>
      </c>
      <c r="L59" s="20">
        <f t="shared" si="2"/>
        <v>1.8670061964213347</v>
      </c>
      <c r="M59" s="20">
        <f t="shared" si="5"/>
        <v>1.9834449143314372</v>
      </c>
      <c r="P59" s="18">
        <f t="shared" si="4"/>
        <v>-0.53240373153475551</v>
      </c>
      <c r="R59" s="36"/>
      <c r="S59" s="34"/>
      <c r="T59" s="29"/>
    </row>
    <row r="60" spans="1:22" x14ac:dyDescent="0.15">
      <c r="A60" s="18">
        <v>29.5</v>
      </c>
      <c r="B60" s="18">
        <v>58</v>
      </c>
      <c r="D60">
        <v>321.19665527343801</v>
      </c>
      <c r="E60">
        <v>318.00372314453102</v>
      </c>
      <c r="F60">
        <v>720.40771484375</v>
      </c>
      <c r="G60">
        <v>475.05545043945301</v>
      </c>
      <c r="I60" s="19">
        <f t="shared" si="0"/>
        <v>-399.21105957031199</v>
      </c>
      <c r="J60" s="19">
        <f t="shared" si="0"/>
        <v>-157.05172729492199</v>
      </c>
      <c r="K60" s="19">
        <f t="shared" si="1"/>
        <v>-289.27485046386658</v>
      </c>
      <c r="L60" s="20">
        <f t="shared" si="2"/>
        <v>1.841908111718169</v>
      </c>
      <c r="M60" s="20">
        <f t="shared" si="5"/>
        <v>1.96035439373017</v>
      </c>
      <c r="P60" s="18">
        <f t="shared" si="4"/>
        <v>-1.6903681217732933</v>
      </c>
      <c r="R60" s="35"/>
      <c r="S60" s="34"/>
      <c r="T60" s="29"/>
    </row>
    <row r="61" spans="1:22" x14ac:dyDescent="0.15">
      <c r="A61" s="18">
        <v>30</v>
      </c>
      <c r="B61" s="18">
        <v>59</v>
      </c>
      <c r="D61">
        <v>320.33917236328102</v>
      </c>
      <c r="E61">
        <v>317.44290161132801</v>
      </c>
      <c r="F61">
        <v>718.98968505859398</v>
      </c>
      <c r="G61">
        <v>474.97186279296898</v>
      </c>
      <c r="I61" s="19">
        <f t="shared" si="0"/>
        <v>-398.65051269531295</v>
      </c>
      <c r="J61" s="19">
        <f t="shared" si="0"/>
        <v>-157.52896118164097</v>
      </c>
      <c r="K61" s="19">
        <f t="shared" si="1"/>
        <v>-288.38023986816427</v>
      </c>
      <c r="L61" s="20">
        <f t="shared" si="2"/>
        <v>1.8306490292641708</v>
      </c>
      <c r="M61" s="20">
        <f t="shared" si="5"/>
        <v>1.9511028753780699</v>
      </c>
      <c r="P61" s="18">
        <f t="shared" si="4"/>
        <v>-2.1543216632444286</v>
      </c>
      <c r="R61" s="35"/>
      <c r="S61" s="34"/>
      <c r="T61" s="29"/>
    </row>
    <row r="62" spans="1:22" x14ac:dyDescent="0.15">
      <c r="A62" s="18">
        <v>30.5</v>
      </c>
      <c r="B62" s="18">
        <v>60</v>
      </c>
      <c r="D62">
        <v>320.05819702148398</v>
      </c>
      <c r="E62">
        <v>316.65411376953102</v>
      </c>
      <c r="F62">
        <v>710.18316650390602</v>
      </c>
      <c r="G62">
        <v>471.4560546875</v>
      </c>
      <c r="I62" s="19">
        <f t="shared" si="0"/>
        <v>-390.12496948242205</v>
      </c>
      <c r="J62" s="19">
        <f t="shared" si="0"/>
        <v>-154.80194091796898</v>
      </c>
      <c r="K62" s="19">
        <f t="shared" si="1"/>
        <v>-281.76361083984375</v>
      </c>
      <c r="L62" s="20">
        <f t="shared" si="2"/>
        <v>1.8201555430700509</v>
      </c>
      <c r="M62" s="20">
        <f t="shared" si="5"/>
        <v>1.9426169532858484</v>
      </c>
      <c r="P62" s="18">
        <f t="shared" si="4"/>
        <v>-2.5798813884154477</v>
      </c>
      <c r="R62" s="29"/>
      <c r="S62" s="29"/>
      <c r="T62" s="29"/>
      <c r="U62" s="16" t="s">
        <v>17</v>
      </c>
    </row>
    <row r="63" spans="1:22" x14ac:dyDescent="0.15">
      <c r="A63" s="18">
        <v>31</v>
      </c>
      <c r="B63" s="18">
        <v>61</v>
      </c>
      <c r="D63">
        <v>320.05075073242199</v>
      </c>
      <c r="E63">
        <v>316.95150756835898</v>
      </c>
      <c r="F63">
        <v>707.66302490234398</v>
      </c>
      <c r="G63">
        <v>470.73504638671898</v>
      </c>
      <c r="I63" s="19">
        <f t="shared" si="0"/>
        <v>-387.61227416992199</v>
      </c>
      <c r="J63" s="19">
        <f t="shared" si="0"/>
        <v>-153.78353881836</v>
      </c>
      <c r="K63" s="19">
        <f t="shared" si="1"/>
        <v>-279.96379699707001</v>
      </c>
      <c r="L63" s="20">
        <f t="shared" si="2"/>
        <v>1.8205056220467566</v>
      </c>
      <c r="M63" s="20">
        <f t="shared" si="5"/>
        <v>1.9449745963644522</v>
      </c>
      <c r="P63" s="18">
        <f t="shared" si="4"/>
        <v>-2.4616481628828106</v>
      </c>
      <c r="R63" s="29"/>
      <c r="S63" s="29"/>
      <c r="T63" s="29"/>
    </row>
    <row r="64" spans="1:22" x14ac:dyDescent="0.15">
      <c r="A64" s="18">
        <v>31.5</v>
      </c>
      <c r="B64" s="18">
        <v>62</v>
      </c>
      <c r="D64">
        <v>320.56268310546898</v>
      </c>
      <c r="E64">
        <v>317.28692626953102</v>
      </c>
      <c r="F64">
        <v>712.0087890625</v>
      </c>
      <c r="G64">
        <v>472.39532470703102</v>
      </c>
      <c r="I64" s="19">
        <f t="shared" si="0"/>
        <v>-391.44610595703102</v>
      </c>
      <c r="J64" s="19">
        <f t="shared" si="0"/>
        <v>-155.1083984375</v>
      </c>
      <c r="K64" s="19">
        <f t="shared" si="1"/>
        <v>-282.87022705078101</v>
      </c>
      <c r="L64" s="20">
        <f t="shared" si="2"/>
        <v>1.82369381606865</v>
      </c>
      <c r="M64" s="20">
        <f t="shared" si="5"/>
        <v>1.9501703544882441</v>
      </c>
      <c r="P64" s="18">
        <f t="shared" si="4"/>
        <v>-2.2010865674325415</v>
      </c>
      <c r="R64" s="29"/>
      <c r="S64" s="29"/>
      <c r="T64" s="29"/>
      <c r="U64" s="18">
        <v>12.5</v>
      </c>
      <c r="V64" s="20">
        <f t="shared" ref="V64:V83" si="6">L26</f>
        <v>2.0690942533935961</v>
      </c>
    </row>
    <row r="65" spans="1:22" x14ac:dyDescent="0.15">
      <c r="A65" s="18">
        <v>32</v>
      </c>
      <c r="B65" s="18">
        <v>63</v>
      </c>
      <c r="D65">
        <v>319.96267700195301</v>
      </c>
      <c r="E65">
        <v>317.05075073242199</v>
      </c>
      <c r="F65">
        <v>707.36590576171898</v>
      </c>
      <c r="G65">
        <v>468.80889892578102</v>
      </c>
      <c r="I65" s="19">
        <f t="shared" si="0"/>
        <v>-387.40322875976597</v>
      </c>
      <c r="J65" s="19">
        <f t="shared" si="0"/>
        <v>-151.75814819335903</v>
      </c>
      <c r="K65" s="19">
        <f t="shared" si="1"/>
        <v>-281.17252502441465</v>
      </c>
      <c r="L65" s="20">
        <f t="shared" si="2"/>
        <v>1.8527672376850921</v>
      </c>
      <c r="M65" s="20">
        <f t="shared" si="5"/>
        <v>1.9812513402065846</v>
      </c>
      <c r="P65" s="18">
        <f t="shared" si="4"/>
        <v>-0.64240907822185611</v>
      </c>
      <c r="R65" s="29"/>
      <c r="S65" s="29"/>
      <c r="T65" s="29"/>
      <c r="U65" s="18">
        <v>13</v>
      </c>
      <c r="V65" s="20">
        <f t="shared" si="6"/>
        <v>2.046615435845601</v>
      </c>
    </row>
    <row r="66" spans="1:22" x14ac:dyDescent="0.15">
      <c r="A66" s="18">
        <v>32.5</v>
      </c>
      <c r="B66" s="18">
        <v>64</v>
      </c>
      <c r="D66">
        <v>320.716796875</v>
      </c>
      <c r="E66">
        <v>317.49591064453102</v>
      </c>
      <c r="F66">
        <v>720.83355712890602</v>
      </c>
      <c r="G66">
        <v>473.28012084960898</v>
      </c>
      <c r="I66" s="19">
        <f t="shared" ref="I66:J129" si="7">D66-F66</f>
        <v>-400.11676025390602</v>
      </c>
      <c r="J66" s="19">
        <f t="shared" si="7"/>
        <v>-155.78421020507795</v>
      </c>
      <c r="K66" s="19">
        <f t="shared" ref="K66:K129" si="8">I66-0.7*J66</f>
        <v>-291.06781311035149</v>
      </c>
      <c r="L66" s="20">
        <f t="shared" ref="L66:L129" si="9">K66/J66</f>
        <v>1.8684038178656428</v>
      </c>
      <c r="M66" s="20">
        <f t="shared" si="5"/>
        <v>1.9988954844890334</v>
      </c>
      <c r="P66" s="18">
        <f t="shared" si="4"/>
        <v>0.24242548779418124</v>
      </c>
      <c r="R66" s="29"/>
      <c r="S66" s="29"/>
      <c r="T66" s="29"/>
      <c r="U66" s="18">
        <v>13.5</v>
      </c>
      <c r="V66" s="20">
        <f t="shared" si="6"/>
        <v>2.0148820467348618</v>
      </c>
    </row>
    <row r="67" spans="1:22" x14ac:dyDescent="0.15">
      <c r="A67" s="18">
        <v>33</v>
      </c>
      <c r="B67" s="18">
        <v>65</v>
      </c>
      <c r="D67">
        <v>320.776123046875</v>
      </c>
      <c r="E67">
        <v>317.37091064453102</v>
      </c>
      <c r="F67">
        <v>731.19281005859398</v>
      </c>
      <c r="G67">
        <v>475.87127685546898</v>
      </c>
      <c r="I67" s="19">
        <f t="shared" si="7"/>
        <v>-410.41668701171898</v>
      </c>
      <c r="J67" s="19">
        <f t="shared" si="7"/>
        <v>-158.50036621093795</v>
      </c>
      <c r="K67" s="19">
        <f t="shared" si="8"/>
        <v>-299.46643066406239</v>
      </c>
      <c r="L67" s="20">
        <f t="shared" si="9"/>
        <v>1.8893737460866289</v>
      </c>
      <c r="M67" s="20">
        <f t="shared" si="5"/>
        <v>2.0218729768119177</v>
      </c>
      <c r="P67" s="18">
        <f t="shared" si="4"/>
        <v>1.3947216333137022</v>
      </c>
      <c r="R67" s="29"/>
      <c r="S67" s="29"/>
      <c r="T67" s="29"/>
      <c r="U67" s="18">
        <v>14</v>
      </c>
      <c r="V67" s="20">
        <f t="shared" si="6"/>
        <v>2.0252213424423129</v>
      </c>
    </row>
    <row r="68" spans="1:22" x14ac:dyDescent="0.15">
      <c r="A68" s="18">
        <v>33.5</v>
      </c>
      <c r="B68" s="18">
        <v>66</v>
      </c>
      <c r="D68">
        <v>319.97500610351602</v>
      </c>
      <c r="E68">
        <v>316.83544921875</v>
      </c>
      <c r="F68">
        <v>731.39447021484398</v>
      </c>
      <c r="G68">
        <v>474.64785766601602</v>
      </c>
      <c r="I68" s="19">
        <f t="shared" si="7"/>
        <v>-411.41946411132795</v>
      </c>
      <c r="J68" s="19">
        <f t="shared" si="7"/>
        <v>-157.81240844726602</v>
      </c>
      <c r="K68" s="19">
        <f t="shared" si="8"/>
        <v>-300.95077819824178</v>
      </c>
      <c r="L68" s="20">
        <f t="shared" si="9"/>
        <v>1.9070159384761327</v>
      </c>
      <c r="M68" s="20">
        <f t="shared" si="5"/>
        <v>2.0415227333033199</v>
      </c>
      <c r="P68" s="18">
        <f t="shared" si="4"/>
        <v>2.3801354612138637</v>
      </c>
      <c r="R68" s="29"/>
      <c r="S68" s="29"/>
      <c r="T68" s="29"/>
      <c r="U68" s="18">
        <v>14.5</v>
      </c>
      <c r="V68" s="20">
        <f t="shared" si="6"/>
        <v>2.0262105443010396</v>
      </c>
    </row>
    <row r="69" spans="1:22" x14ac:dyDescent="0.15">
      <c r="A69" s="18">
        <v>34</v>
      </c>
      <c r="B69" s="18">
        <v>67</v>
      </c>
      <c r="D69">
        <v>320.21566772460898</v>
      </c>
      <c r="E69">
        <v>316.94030761718801</v>
      </c>
      <c r="F69">
        <v>736.191650390625</v>
      </c>
      <c r="G69">
        <v>476.36886596679699</v>
      </c>
      <c r="I69" s="19">
        <f t="shared" si="7"/>
        <v>-415.97598266601602</v>
      </c>
      <c r="J69" s="19">
        <f t="shared" si="7"/>
        <v>-159.42855834960898</v>
      </c>
      <c r="K69" s="19">
        <f t="shared" si="8"/>
        <v>-304.37599182128974</v>
      </c>
      <c r="L69" s="20">
        <f t="shared" si="9"/>
        <v>1.9091685641027203</v>
      </c>
      <c r="M69" s="20">
        <f t="shared" si="5"/>
        <v>2.0456829230318059</v>
      </c>
      <c r="P69" s="18">
        <f t="shared" si="4"/>
        <v>2.588764432617761</v>
      </c>
      <c r="U69" s="18">
        <v>15</v>
      </c>
      <c r="V69" s="20">
        <f t="shared" si="6"/>
        <v>2.0269746936878978</v>
      </c>
    </row>
    <row r="70" spans="1:22" x14ac:dyDescent="0.15">
      <c r="A70" s="18">
        <v>34.5</v>
      </c>
      <c r="B70" s="18">
        <v>68</v>
      </c>
      <c r="D70">
        <v>320.57687377929699</v>
      </c>
      <c r="E70">
        <v>317.24142456054699</v>
      </c>
      <c r="F70">
        <v>726.9208984375</v>
      </c>
      <c r="G70">
        <v>472.82894897460898</v>
      </c>
      <c r="I70" s="19">
        <f t="shared" si="7"/>
        <v>-406.34402465820301</v>
      </c>
      <c r="J70" s="19">
        <f t="shared" si="7"/>
        <v>-155.58752441406199</v>
      </c>
      <c r="K70" s="19">
        <f t="shared" si="8"/>
        <v>-297.43275756835965</v>
      </c>
      <c r="L70" s="20">
        <f t="shared" si="9"/>
        <v>1.9116748511070063</v>
      </c>
      <c r="M70" s="20">
        <f t="shared" si="5"/>
        <v>2.0501967741379903</v>
      </c>
      <c r="P70" s="18">
        <f t="shared" ref="P70:P133" si="10">(M70-$O$2)/$O$2*100</f>
        <v>2.8151291358680428</v>
      </c>
      <c r="U70" s="18">
        <v>15.5</v>
      </c>
      <c r="V70" s="20">
        <f t="shared" si="6"/>
        <v>2.018279950416034</v>
      </c>
    </row>
    <row r="71" spans="1:22" x14ac:dyDescent="0.15">
      <c r="A71" s="18">
        <v>35</v>
      </c>
      <c r="B71" s="18">
        <v>69</v>
      </c>
      <c r="D71">
        <v>320.276123046875</v>
      </c>
      <c r="E71">
        <v>317.203369140625</v>
      </c>
      <c r="F71">
        <v>712.24908447265602</v>
      </c>
      <c r="G71">
        <v>466.41873168945301</v>
      </c>
      <c r="I71" s="19">
        <f t="shared" si="7"/>
        <v>-391.97296142578102</v>
      </c>
      <c r="J71" s="19">
        <f t="shared" si="7"/>
        <v>-149.21536254882801</v>
      </c>
      <c r="K71" s="19">
        <f t="shared" si="8"/>
        <v>-287.52220764160143</v>
      </c>
      <c r="L71" s="20">
        <f t="shared" si="9"/>
        <v>1.9268941396534489</v>
      </c>
      <c r="M71" s="20">
        <f t="shared" si="5"/>
        <v>2.0674236267863311</v>
      </c>
      <c r="P71" s="18">
        <f t="shared" si="10"/>
        <v>3.6790369821714424</v>
      </c>
      <c r="U71" s="18">
        <v>16</v>
      </c>
      <c r="V71" s="20">
        <f t="shared" si="6"/>
        <v>1.9996392627528681</v>
      </c>
    </row>
    <row r="72" spans="1:22" x14ac:dyDescent="0.15">
      <c r="A72" s="18">
        <v>35.5</v>
      </c>
      <c r="B72" s="18">
        <v>70</v>
      </c>
      <c r="D72">
        <v>319.97760009765602</v>
      </c>
      <c r="E72">
        <v>316.84439086914102</v>
      </c>
      <c r="F72">
        <v>726.85125732421898</v>
      </c>
      <c r="G72">
        <v>473.06253051757801</v>
      </c>
      <c r="I72" s="19">
        <f t="shared" si="7"/>
        <v>-406.87365722656295</v>
      </c>
      <c r="J72" s="19">
        <f t="shared" si="7"/>
        <v>-156.21813964843699</v>
      </c>
      <c r="K72" s="19">
        <f t="shared" si="8"/>
        <v>-297.52095947265707</v>
      </c>
      <c r="L72" s="20">
        <f t="shared" si="9"/>
        <v>1.9045224846628999</v>
      </c>
      <c r="M72" s="20">
        <f t="shared" si="5"/>
        <v>2.0470595358976804</v>
      </c>
      <c r="P72" s="18">
        <f t="shared" si="10"/>
        <v>2.6578000643972999</v>
      </c>
      <c r="U72" s="18">
        <v>16.5</v>
      </c>
      <c r="V72" s="20">
        <f t="shared" si="6"/>
        <v>2.0050840044961737</v>
      </c>
    </row>
    <row r="73" spans="1:22" x14ac:dyDescent="0.15">
      <c r="A73" s="18">
        <v>36</v>
      </c>
      <c r="B73" s="18">
        <v>71</v>
      </c>
      <c r="D73">
        <v>320.98806762695301</v>
      </c>
      <c r="E73">
        <v>318.01306152343801</v>
      </c>
      <c r="F73">
        <v>709.19195556640602</v>
      </c>
      <c r="G73">
        <v>466.10684204101602</v>
      </c>
      <c r="I73" s="19">
        <f t="shared" si="7"/>
        <v>-388.20388793945301</v>
      </c>
      <c r="J73" s="19">
        <f t="shared" si="7"/>
        <v>-148.09378051757801</v>
      </c>
      <c r="K73" s="19">
        <f t="shared" si="8"/>
        <v>-284.53824157714843</v>
      </c>
      <c r="L73" s="20">
        <f t="shared" si="9"/>
        <v>1.9213382262422229</v>
      </c>
      <c r="M73" s="20">
        <f t="shared" si="5"/>
        <v>2.0658828415789019</v>
      </c>
      <c r="P73" s="18">
        <f t="shared" si="10"/>
        <v>3.6017682867609384</v>
      </c>
      <c r="U73" s="18">
        <v>17</v>
      </c>
      <c r="V73" s="20">
        <f t="shared" si="6"/>
        <v>1.9804498918998437</v>
      </c>
    </row>
    <row r="74" spans="1:22" x14ac:dyDescent="0.15">
      <c r="A74" s="18">
        <v>36.5</v>
      </c>
      <c r="B74" s="18">
        <v>72</v>
      </c>
      <c r="D74">
        <v>320.64627075195301</v>
      </c>
      <c r="E74">
        <v>317.30859375</v>
      </c>
      <c r="F74">
        <v>721.38781738281295</v>
      </c>
      <c r="G74">
        <v>471.50982666015602</v>
      </c>
      <c r="I74" s="19">
        <f t="shared" si="7"/>
        <v>-400.74154663085994</v>
      </c>
      <c r="J74" s="19">
        <f t="shared" si="7"/>
        <v>-154.20123291015602</v>
      </c>
      <c r="K74" s="19">
        <f t="shared" si="8"/>
        <v>-292.8006835937507</v>
      </c>
      <c r="L74" s="20">
        <f t="shared" si="9"/>
        <v>1.8988219359072727</v>
      </c>
      <c r="M74" s="20">
        <f t="shared" si="5"/>
        <v>2.04537411534585</v>
      </c>
      <c r="P74" s="18">
        <f t="shared" si="10"/>
        <v>2.5732780644260784</v>
      </c>
      <c r="U74" s="18">
        <v>17.5</v>
      </c>
      <c r="V74" s="20">
        <f t="shared" si="6"/>
        <v>1.9597643949534638</v>
      </c>
    </row>
    <row r="75" spans="1:22" x14ac:dyDescent="0.15">
      <c r="A75" s="18">
        <v>37</v>
      </c>
      <c r="B75" s="18">
        <v>73</v>
      </c>
      <c r="D75">
        <v>320.34851074218801</v>
      </c>
      <c r="E75">
        <v>317.03692626953102</v>
      </c>
      <c r="F75">
        <v>712.389892578125</v>
      </c>
      <c r="G75">
        <v>469.64617919921898</v>
      </c>
      <c r="I75" s="19">
        <f t="shared" si="7"/>
        <v>-392.04138183593699</v>
      </c>
      <c r="J75" s="19">
        <f t="shared" si="7"/>
        <v>-152.60925292968795</v>
      </c>
      <c r="K75" s="19">
        <f t="shared" si="8"/>
        <v>-285.21490478515545</v>
      </c>
      <c r="L75" s="20">
        <f t="shared" si="9"/>
        <v>1.8689227508148751</v>
      </c>
      <c r="M75" s="20">
        <f t="shared" si="5"/>
        <v>2.0174824943553507</v>
      </c>
      <c r="P75" s="18">
        <f t="shared" si="10"/>
        <v>1.1745437331067825</v>
      </c>
      <c r="U75" s="18">
        <v>18</v>
      </c>
      <c r="V75" s="20">
        <f t="shared" si="6"/>
        <v>1.9481253385910124</v>
      </c>
    </row>
    <row r="76" spans="1:22" x14ac:dyDescent="0.15">
      <c r="A76" s="18">
        <v>37.5</v>
      </c>
      <c r="B76" s="18">
        <v>74</v>
      </c>
      <c r="D76">
        <v>321.27575683593801</v>
      </c>
      <c r="E76">
        <v>317.85223388671898</v>
      </c>
      <c r="F76">
        <v>702.99456787109398</v>
      </c>
      <c r="G76">
        <v>466.20449829101602</v>
      </c>
      <c r="I76" s="19">
        <f t="shared" si="7"/>
        <v>-381.71881103515597</v>
      </c>
      <c r="J76" s="19">
        <f t="shared" si="7"/>
        <v>-148.35226440429705</v>
      </c>
      <c r="K76" s="19">
        <f t="shared" si="8"/>
        <v>-277.87222595214803</v>
      </c>
      <c r="L76" s="20">
        <f t="shared" si="9"/>
        <v>1.8730568560441834</v>
      </c>
      <c r="M76" s="20">
        <f t="shared" si="5"/>
        <v>2.0236241636865571</v>
      </c>
      <c r="P76" s="18">
        <f t="shared" si="10"/>
        <v>1.4825417425482348</v>
      </c>
      <c r="U76" s="18">
        <v>18.5</v>
      </c>
      <c r="V76" s="20">
        <f t="shared" si="6"/>
        <v>1.9620842874354563</v>
      </c>
    </row>
    <row r="77" spans="1:22" x14ac:dyDescent="0.15">
      <c r="A77" s="18">
        <v>38</v>
      </c>
      <c r="B77" s="18">
        <v>75</v>
      </c>
      <c r="D77">
        <v>321.59066772460898</v>
      </c>
      <c r="E77">
        <v>318.07501220703102</v>
      </c>
      <c r="F77">
        <v>698.53570556640602</v>
      </c>
      <c r="G77">
        <v>464.01672363281301</v>
      </c>
      <c r="I77" s="19">
        <f t="shared" si="7"/>
        <v>-376.94503784179705</v>
      </c>
      <c r="J77" s="19">
        <f t="shared" si="7"/>
        <v>-145.94171142578199</v>
      </c>
      <c r="K77" s="19">
        <f t="shared" si="8"/>
        <v>-274.78583984374967</v>
      </c>
      <c r="L77" s="20">
        <f t="shared" si="9"/>
        <v>1.8828464950782133</v>
      </c>
      <c r="M77" s="20">
        <f t="shared" si="5"/>
        <v>2.0354213668224856</v>
      </c>
      <c r="P77" s="18">
        <f t="shared" si="10"/>
        <v>2.0741585957025102</v>
      </c>
      <c r="U77" s="18">
        <v>19</v>
      </c>
      <c r="V77" s="20">
        <f t="shared" si="6"/>
        <v>1.9166565817945576</v>
      </c>
    </row>
    <row r="78" spans="1:22" x14ac:dyDescent="0.15">
      <c r="A78" s="18">
        <v>38.5</v>
      </c>
      <c r="B78" s="18">
        <v>76</v>
      </c>
      <c r="D78">
        <v>320.3876953125</v>
      </c>
      <c r="E78">
        <v>317.05819702148398</v>
      </c>
      <c r="F78">
        <v>701.63854980468795</v>
      </c>
      <c r="G78">
        <v>465.68017578125</v>
      </c>
      <c r="I78" s="19">
        <f t="shared" si="7"/>
        <v>-381.25085449218795</v>
      </c>
      <c r="J78" s="19">
        <f t="shared" si="7"/>
        <v>-148.62197875976602</v>
      </c>
      <c r="K78" s="19">
        <f t="shared" si="8"/>
        <v>-277.21546936035173</v>
      </c>
      <c r="L78" s="20">
        <f t="shared" si="9"/>
        <v>1.8652387195600824</v>
      </c>
      <c r="M78" s="20">
        <f t="shared" si="5"/>
        <v>2.0198211554062531</v>
      </c>
      <c r="P78" s="18">
        <f t="shared" si="10"/>
        <v>1.291825030681087</v>
      </c>
      <c r="U78" s="18">
        <v>19.5</v>
      </c>
      <c r="V78" s="20">
        <f t="shared" si="6"/>
        <v>1.908556421704529</v>
      </c>
    </row>
    <row r="79" spans="1:22" x14ac:dyDescent="0.15">
      <c r="A79" s="18">
        <v>39</v>
      </c>
      <c r="B79" s="18">
        <v>77</v>
      </c>
      <c r="D79">
        <v>320.91827392578102</v>
      </c>
      <c r="E79">
        <v>317.75933837890602</v>
      </c>
      <c r="F79">
        <v>695.88897705078102</v>
      </c>
      <c r="G79">
        <v>463.79104614257801</v>
      </c>
      <c r="I79" s="19">
        <f t="shared" si="7"/>
        <v>-374.970703125</v>
      </c>
      <c r="J79" s="19">
        <f t="shared" si="7"/>
        <v>-146.03170776367199</v>
      </c>
      <c r="K79" s="19">
        <f t="shared" si="8"/>
        <v>-272.74850769042962</v>
      </c>
      <c r="L79" s="20">
        <f t="shared" si="9"/>
        <v>1.8677348355867185</v>
      </c>
      <c r="M79" s="20">
        <f t="shared" si="5"/>
        <v>2.0243248355347871</v>
      </c>
      <c r="P79" s="18">
        <f t="shared" si="10"/>
        <v>1.5176796705102631</v>
      </c>
      <c r="U79" s="18">
        <v>20</v>
      </c>
      <c r="V79" s="20">
        <f t="shared" si="6"/>
        <v>1.9203590741655843</v>
      </c>
    </row>
    <row r="80" spans="1:22" x14ac:dyDescent="0.15">
      <c r="A80" s="18">
        <v>39.5</v>
      </c>
      <c r="B80" s="18">
        <v>78</v>
      </c>
      <c r="D80">
        <v>320.86120605468801</v>
      </c>
      <c r="E80">
        <v>317.88171386718801</v>
      </c>
      <c r="F80">
        <v>716.84997558593795</v>
      </c>
      <c r="G80">
        <v>471.04013061523398</v>
      </c>
      <c r="I80" s="19">
        <f t="shared" si="7"/>
        <v>-395.98876953124994</v>
      </c>
      <c r="J80" s="19">
        <f t="shared" si="7"/>
        <v>-153.15841674804597</v>
      </c>
      <c r="K80" s="19">
        <f t="shared" si="8"/>
        <v>-288.77787780761776</v>
      </c>
      <c r="L80" s="20">
        <f t="shared" si="9"/>
        <v>1.8854848720633701</v>
      </c>
      <c r="M80" s="20">
        <f t="shared" si="5"/>
        <v>2.0440824361133374</v>
      </c>
      <c r="P80" s="18">
        <f t="shared" si="10"/>
        <v>2.5085017616008334</v>
      </c>
      <c r="U80" s="18">
        <v>20.5</v>
      </c>
      <c r="V80" s="20">
        <f t="shared" si="6"/>
        <v>1.8903816377927039</v>
      </c>
    </row>
    <row r="81" spans="1:22" x14ac:dyDescent="0.15">
      <c r="A81" s="18">
        <v>40</v>
      </c>
      <c r="B81" s="18">
        <v>79</v>
      </c>
      <c r="D81">
        <v>319.32946777343801</v>
      </c>
      <c r="E81">
        <v>316.46978759765602</v>
      </c>
      <c r="F81">
        <v>718.72277832031295</v>
      </c>
      <c r="G81">
        <v>471.56512451171898</v>
      </c>
      <c r="I81" s="19">
        <f t="shared" si="7"/>
        <v>-399.39331054687494</v>
      </c>
      <c r="J81" s="19">
        <f t="shared" si="7"/>
        <v>-155.09533691406295</v>
      </c>
      <c r="K81" s="19">
        <f t="shared" si="8"/>
        <v>-290.82657470703089</v>
      </c>
      <c r="L81" s="20">
        <f t="shared" si="9"/>
        <v>1.8751471223675504</v>
      </c>
      <c r="M81" s="20">
        <f t="shared" si="5"/>
        <v>2.0357522505194159</v>
      </c>
      <c r="P81" s="18">
        <f t="shared" si="10"/>
        <v>2.0907520517346216</v>
      </c>
      <c r="U81" s="18">
        <v>21</v>
      </c>
      <c r="V81" s="20">
        <f t="shared" si="6"/>
        <v>1.9042523697354146</v>
      </c>
    </row>
    <row r="82" spans="1:22" x14ac:dyDescent="0.15">
      <c r="A82" s="18">
        <v>40.5</v>
      </c>
      <c r="B82" s="18">
        <v>80</v>
      </c>
      <c r="D82">
        <v>319.94775390625</v>
      </c>
      <c r="E82">
        <v>317.125</v>
      </c>
      <c r="F82">
        <v>714.541748046875</v>
      </c>
      <c r="G82">
        <v>469.80484008789102</v>
      </c>
      <c r="I82" s="19">
        <f t="shared" si="7"/>
        <v>-394.593994140625</v>
      </c>
      <c r="J82" s="19">
        <f t="shared" si="7"/>
        <v>-152.67984008789102</v>
      </c>
      <c r="K82" s="19">
        <f t="shared" si="8"/>
        <v>-287.71810607910129</v>
      </c>
      <c r="L82" s="20">
        <f t="shared" si="9"/>
        <v>1.8844538081352111</v>
      </c>
      <c r="M82" s="20">
        <f t="shared" si="5"/>
        <v>2.0470665003889748</v>
      </c>
      <c r="P82" s="18">
        <f t="shared" si="10"/>
        <v>2.6581493260295614</v>
      </c>
      <c r="U82" s="18">
        <v>21.5</v>
      </c>
      <c r="V82" s="20">
        <f t="shared" si="6"/>
        <v>1.9114097473128806</v>
      </c>
    </row>
    <row r="83" spans="1:22" x14ac:dyDescent="0.15">
      <c r="A83" s="18">
        <v>41</v>
      </c>
      <c r="B83" s="18">
        <v>81</v>
      </c>
      <c r="D83">
        <v>320.64028930664102</v>
      </c>
      <c r="E83">
        <v>317.723876953125</v>
      </c>
      <c r="F83">
        <v>720.88073730468795</v>
      </c>
      <c r="G83">
        <v>472.90805053710898</v>
      </c>
      <c r="I83" s="19">
        <f t="shared" si="7"/>
        <v>-400.24044799804693</v>
      </c>
      <c r="J83" s="19">
        <f t="shared" si="7"/>
        <v>-155.18417358398398</v>
      </c>
      <c r="K83" s="19">
        <f t="shared" si="8"/>
        <v>-291.61152648925815</v>
      </c>
      <c r="L83" s="20">
        <f t="shared" si="9"/>
        <v>1.8791318712113461</v>
      </c>
      <c r="M83" s="20">
        <f t="shared" si="5"/>
        <v>2.0437521275670081</v>
      </c>
      <c r="P83" s="18">
        <f t="shared" si="10"/>
        <v>2.4919371487432169</v>
      </c>
      <c r="U83" s="18">
        <v>22</v>
      </c>
      <c r="V83" s="20">
        <f t="shared" si="6"/>
        <v>1.8883400829022345</v>
      </c>
    </row>
    <row r="84" spans="1:22" x14ac:dyDescent="0.15">
      <c r="A84" s="18">
        <v>41.5</v>
      </c>
      <c r="B84" s="18">
        <v>82</v>
      </c>
      <c r="D84">
        <v>321.04141235351602</v>
      </c>
      <c r="E84">
        <v>317.90856933593801</v>
      </c>
      <c r="F84">
        <v>710.28778076171898</v>
      </c>
      <c r="G84">
        <v>467.80538940429699</v>
      </c>
      <c r="I84" s="19">
        <f t="shared" si="7"/>
        <v>-389.24636840820295</v>
      </c>
      <c r="J84" s="19">
        <f t="shared" si="7"/>
        <v>-149.89682006835898</v>
      </c>
      <c r="K84" s="19">
        <f t="shared" si="8"/>
        <v>-284.31859436035165</v>
      </c>
      <c r="L84" s="20">
        <f t="shared" si="9"/>
        <v>1.8967620142354651</v>
      </c>
      <c r="M84" s="20">
        <f t="shared" si="5"/>
        <v>2.0633898346930257</v>
      </c>
      <c r="P84" s="18">
        <f t="shared" si="10"/>
        <v>3.4767467141288497</v>
      </c>
      <c r="U84" s="18">
        <v>65</v>
      </c>
      <c r="V84" s="20">
        <f t="shared" ref="V84:V104" si="11">L131</f>
        <v>1.7833715726695423</v>
      </c>
    </row>
    <row r="85" spans="1:22" x14ac:dyDescent="0.15">
      <c r="A85" s="18">
        <v>42</v>
      </c>
      <c r="B85" s="18">
        <v>83</v>
      </c>
      <c r="D85">
        <v>319.82537841796898</v>
      </c>
      <c r="E85">
        <v>316.78210449218801</v>
      </c>
      <c r="F85">
        <v>715.74609375</v>
      </c>
      <c r="G85">
        <v>470.81976318359398</v>
      </c>
      <c r="I85" s="19">
        <f t="shared" si="7"/>
        <v>-395.92071533203102</v>
      </c>
      <c r="J85" s="19">
        <f t="shared" si="7"/>
        <v>-154.03765869140597</v>
      </c>
      <c r="K85" s="19">
        <f t="shared" si="8"/>
        <v>-288.09435424804684</v>
      </c>
      <c r="L85" s="20">
        <f t="shared" si="9"/>
        <v>1.8702852061988666</v>
      </c>
      <c r="M85" s="20">
        <f t="shared" si="5"/>
        <v>2.0389205907583254</v>
      </c>
      <c r="P85" s="18">
        <f t="shared" si="10"/>
        <v>2.2496408544676259</v>
      </c>
      <c r="U85" s="18">
        <v>65.5</v>
      </c>
      <c r="V85" s="20">
        <f t="shared" si="11"/>
        <v>1.7956155716151139</v>
      </c>
    </row>
    <row r="86" spans="1:22" x14ac:dyDescent="0.15">
      <c r="A86" s="18">
        <v>42.5</v>
      </c>
      <c r="B86" s="18">
        <v>84</v>
      </c>
      <c r="D86">
        <v>321.35485839843801</v>
      </c>
      <c r="E86">
        <v>318.04440307617199</v>
      </c>
      <c r="F86">
        <v>699.658447265625</v>
      </c>
      <c r="G86">
        <v>465.58349609375</v>
      </c>
      <c r="I86" s="19">
        <f t="shared" si="7"/>
        <v>-378.30358886718699</v>
      </c>
      <c r="J86" s="19">
        <f t="shared" si="7"/>
        <v>-147.53909301757801</v>
      </c>
      <c r="K86" s="19">
        <f t="shared" si="8"/>
        <v>-275.02622375488238</v>
      </c>
      <c r="L86" s="20">
        <f t="shared" si="9"/>
        <v>1.8640905141128621</v>
      </c>
      <c r="M86" s="20">
        <f t="shared" si="5"/>
        <v>2.0347334627742191</v>
      </c>
      <c r="P86" s="18">
        <f t="shared" si="10"/>
        <v>2.0396609589645185</v>
      </c>
      <c r="U86" s="18">
        <v>66</v>
      </c>
      <c r="V86" s="20">
        <f t="shared" si="11"/>
        <v>1.797880048944249</v>
      </c>
    </row>
    <row r="87" spans="1:22" ht="15" x14ac:dyDescent="0.2">
      <c r="A87" s="18">
        <v>43</v>
      </c>
      <c r="B87" s="18">
        <v>85</v>
      </c>
      <c r="C87" s="26" t="s">
        <v>30</v>
      </c>
      <c r="D87">
        <v>321.21343994140602</v>
      </c>
      <c r="E87">
        <v>318.12014770507801</v>
      </c>
      <c r="F87">
        <v>729.00164794921898</v>
      </c>
      <c r="G87">
        <v>475.54312133789102</v>
      </c>
      <c r="I87" s="19">
        <f t="shared" si="7"/>
        <v>-407.78820800781295</v>
      </c>
      <c r="J87" s="19">
        <f t="shared" si="7"/>
        <v>-157.42297363281301</v>
      </c>
      <c r="K87" s="19">
        <f t="shared" si="8"/>
        <v>-297.59212646484389</v>
      </c>
      <c r="L87" s="20">
        <f t="shared" si="9"/>
        <v>1.8903983300364631</v>
      </c>
      <c r="M87" s="20">
        <f t="shared" si="5"/>
        <v>2.0630488427997187</v>
      </c>
      <c r="P87" s="18">
        <f t="shared" si="10"/>
        <v>3.4596463430879334</v>
      </c>
      <c r="U87" s="18">
        <v>66.5</v>
      </c>
      <c r="V87" s="20">
        <f t="shared" si="11"/>
        <v>1.7692893560599219</v>
      </c>
    </row>
    <row r="88" spans="1:22" x14ac:dyDescent="0.15">
      <c r="A88" s="18">
        <v>43.5</v>
      </c>
      <c r="B88" s="18">
        <v>86</v>
      </c>
      <c r="D88">
        <v>320.48208618164102</v>
      </c>
      <c r="E88">
        <v>317.361572265625</v>
      </c>
      <c r="F88">
        <v>741.83380126953102</v>
      </c>
      <c r="G88">
        <v>480.43710327148398</v>
      </c>
      <c r="I88" s="19">
        <f t="shared" si="7"/>
        <v>-421.35171508789</v>
      </c>
      <c r="J88" s="19">
        <f t="shared" si="7"/>
        <v>-163.07553100585898</v>
      </c>
      <c r="K88" s="19">
        <f t="shared" si="8"/>
        <v>-307.1988433837887</v>
      </c>
      <c r="L88" s="20">
        <f t="shared" si="9"/>
        <v>1.8837825729523558</v>
      </c>
      <c r="M88" s="20">
        <f t="shared" ref="M88:M151" si="12">L88+ABS($N$2)*A88</f>
        <v>2.0584406498175096</v>
      </c>
      <c r="P88" s="18">
        <f t="shared" si="10"/>
        <v>3.2285504977888744</v>
      </c>
      <c r="U88" s="18">
        <v>67</v>
      </c>
      <c r="V88" s="20">
        <f t="shared" si="11"/>
        <v>1.7796439246000657</v>
      </c>
    </row>
    <row r="89" spans="1:22" x14ac:dyDescent="0.15">
      <c r="A89" s="18">
        <v>44</v>
      </c>
      <c r="B89" s="18">
        <v>87</v>
      </c>
      <c r="D89">
        <v>320.04217529296898</v>
      </c>
      <c r="E89">
        <v>316.98880004882801</v>
      </c>
      <c r="F89">
        <v>743.44879150390602</v>
      </c>
      <c r="G89">
        <v>481.664306640625</v>
      </c>
      <c r="I89" s="19">
        <f t="shared" si="7"/>
        <v>-423.40661621093705</v>
      </c>
      <c r="J89" s="19">
        <f t="shared" si="7"/>
        <v>-164.67550659179699</v>
      </c>
      <c r="K89" s="19">
        <f t="shared" si="8"/>
        <v>-308.13376159667916</v>
      </c>
      <c r="L89" s="20">
        <f t="shared" si="9"/>
        <v>1.8711572107714305</v>
      </c>
      <c r="M89" s="20">
        <f t="shared" si="12"/>
        <v>2.0478228517384824</v>
      </c>
      <c r="P89" s="18">
        <f t="shared" si="10"/>
        <v>2.6960795201712515</v>
      </c>
      <c r="U89" s="18">
        <v>67.5</v>
      </c>
      <c r="V89" s="20">
        <f t="shared" si="11"/>
        <v>1.7908948015448156</v>
      </c>
    </row>
    <row r="90" spans="1:22" x14ac:dyDescent="0.15">
      <c r="A90" s="18">
        <v>44.5</v>
      </c>
      <c r="B90" s="18">
        <v>88</v>
      </c>
      <c r="D90">
        <v>321.06491088867199</v>
      </c>
      <c r="E90">
        <v>317.72052001953102</v>
      </c>
      <c r="F90">
        <v>739.62194824218795</v>
      </c>
      <c r="G90">
        <v>480.53643798828102</v>
      </c>
      <c r="I90" s="19">
        <f t="shared" si="7"/>
        <v>-418.55703735351597</v>
      </c>
      <c r="J90" s="19">
        <f t="shared" si="7"/>
        <v>-162.81591796875</v>
      </c>
      <c r="K90" s="19">
        <f t="shared" si="8"/>
        <v>-304.58589477539095</v>
      </c>
      <c r="L90" s="20">
        <f t="shared" si="9"/>
        <v>1.8707378159047785</v>
      </c>
      <c r="M90" s="20">
        <f t="shared" si="12"/>
        <v>2.0494110209737286</v>
      </c>
      <c r="P90" s="18">
        <f t="shared" si="10"/>
        <v>2.7757244728271271</v>
      </c>
      <c r="U90" s="18">
        <v>68</v>
      </c>
      <c r="V90" s="20">
        <f t="shared" si="11"/>
        <v>1.7801113825962456</v>
      </c>
    </row>
    <row r="91" spans="1:22" x14ac:dyDescent="0.15">
      <c r="A91" s="18">
        <v>45</v>
      </c>
      <c r="B91" s="18">
        <v>89</v>
      </c>
      <c r="D91">
        <v>321.61492919921898</v>
      </c>
      <c r="E91">
        <v>318.18545532226602</v>
      </c>
      <c r="F91">
        <v>735.00402832031295</v>
      </c>
      <c r="G91">
        <v>478.31994628906301</v>
      </c>
      <c r="I91" s="19">
        <f t="shared" si="7"/>
        <v>-413.38909912109398</v>
      </c>
      <c r="J91" s="19">
        <f t="shared" si="7"/>
        <v>-160.13449096679699</v>
      </c>
      <c r="K91" s="19">
        <f t="shared" si="8"/>
        <v>-301.2949554443361</v>
      </c>
      <c r="L91" s="20">
        <f t="shared" si="9"/>
        <v>1.8815119317849391</v>
      </c>
      <c r="M91" s="20">
        <f t="shared" si="12"/>
        <v>2.0621927009557877</v>
      </c>
      <c r="P91" s="18">
        <f t="shared" si="10"/>
        <v>3.4167117646353864</v>
      </c>
      <c r="U91" s="18">
        <v>68.5</v>
      </c>
      <c r="V91" s="20">
        <f t="shared" si="11"/>
        <v>1.7797219145472789</v>
      </c>
    </row>
    <row r="92" spans="1:22" x14ac:dyDescent="0.15">
      <c r="A92" s="18">
        <v>45.5</v>
      </c>
      <c r="B92" s="18">
        <v>90</v>
      </c>
      <c r="D92">
        <v>321.52947998046898</v>
      </c>
      <c r="E92">
        <v>317.73544311523398</v>
      </c>
      <c r="F92">
        <v>734.342529296875</v>
      </c>
      <c r="G92">
        <v>477.89050292968801</v>
      </c>
      <c r="I92" s="19">
        <f t="shared" si="7"/>
        <v>-412.81304931640602</v>
      </c>
      <c r="J92" s="19">
        <f t="shared" si="7"/>
        <v>-160.15505981445403</v>
      </c>
      <c r="K92" s="19">
        <f t="shared" si="8"/>
        <v>-300.70450744628818</v>
      </c>
      <c r="L92" s="20">
        <f t="shared" si="9"/>
        <v>1.8775835605485474</v>
      </c>
      <c r="M92" s="20">
        <f t="shared" si="12"/>
        <v>2.0602718938212945</v>
      </c>
      <c r="P92" s="18">
        <f t="shared" si="10"/>
        <v>3.3203853846170359</v>
      </c>
      <c r="U92" s="18">
        <v>69</v>
      </c>
      <c r="V92" s="20">
        <f t="shared" si="11"/>
        <v>1.7611480331381519</v>
      </c>
    </row>
    <row r="93" spans="1:22" x14ac:dyDescent="0.15">
      <c r="A93" s="18">
        <v>46</v>
      </c>
      <c r="B93" s="18">
        <v>91</v>
      </c>
      <c r="D93">
        <v>321.16342163085898</v>
      </c>
      <c r="E93">
        <v>317.85858154296898</v>
      </c>
      <c r="F93">
        <v>734.22943115234398</v>
      </c>
      <c r="G93">
        <v>478.83270263671898</v>
      </c>
      <c r="I93" s="19">
        <f t="shared" si="7"/>
        <v>-413.066009521485</v>
      </c>
      <c r="J93" s="19">
        <f t="shared" si="7"/>
        <v>-160.97412109375</v>
      </c>
      <c r="K93" s="19">
        <f t="shared" si="8"/>
        <v>-300.38412475586</v>
      </c>
      <c r="L93" s="20">
        <f t="shared" si="9"/>
        <v>1.8660398498521309</v>
      </c>
      <c r="M93" s="20">
        <f t="shared" si="12"/>
        <v>2.050735747226776</v>
      </c>
      <c r="P93" s="18">
        <f t="shared" si="10"/>
        <v>2.8421580476404547</v>
      </c>
      <c r="U93" s="18">
        <v>69.5</v>
      </c>
      <c r="V93" s="20">
        <f t="shared" si="11"/>
        <v>1.7723536475468782</v>
      </c>
    </row>
    <row r="94" spans="1:22" x14ac:dyDescent="0.15">
      <c r="A94" s="18">
        <v>46.5</v>
      </c>
      <c r="B94" s="18">
        <v>92</v>
      </c>
      <c r="D94">
        <v>320.78134155273398</v>
      </c>
      <c r="E94">
        <v>317.41641235351602</v>
      </c>
      <c r="F94">
        <v>740.93371582031295</v>
      </c>
      <c r="G94">
        <v>481.35827636718801</v>
      </c>
      <c r="I94" s="19">
        <f t="shared" si="7"/>
        <v>-420.15237426757898</v>
      </c>
      <c r="J94" s="19">
        <f t="shared" si="7"/>
        <v>-163.94186401367199</v>
      </c>
      <c r="K94" s="19">
        <f t="shared" si="8"/>
        <v>-305.3930694580086</v>
      </c>
      <c r="L94" s="20">
        <f t="shared" si="9"/>
        <v>1.8628132069581704</v>
      </c>
      <c r="M94" s="20">
        <f t="shared" si="12"/>
        <v>2.0495166684347139</v>
      </c>
      <c r="P94" s="18">
        <f t="shared" si="10"/>
        <v>2.7810225776144817</v>
      </c>
      <c r="U94" s="18">
        <v>70</v>
      </c>
      <c r="V94" s="20">
        <f t="shared" si="11"/>
        <v>1.7501944630270962</v>
      </c>
    </row>
    <row r="95" spans="1:22" x14ac:dyDescent="0.15">
      <c r="A95" s="18">
        <v>47</v>
      </c>
      <c r="B95" s="18">
        <v>93</v>
      </c>
      <c r="D95">
        <v>320.80187988281301</v>
      </c>
      <c r="E95">
        <v>317.33917236328102</v>
      </c>
      <c r="F95">
        <v>745.90753173828102</v>
      </c>
      <c r="G95">
        <v>483.65859985351602</v>
      </c>
      <c r="I95" s="19">
        <f t="shared" si="7"/>
        <v>-425.10565185546801</v>
      </c>
      <c r="J95" s="19">
        <f t="shared" si="7"/>
        <v>-166.319427490235</v>
      </c>
      <c r="K95" s="19">
        <f t="shared" si="8"/>
        <v>-308.68205261230355</v>
      </c>
      <c r="L95" s="20">
        <f t="shared" si="9"/>
        <v>1.8559590859006954</v>
      </c>
      <c r="M95" s="20">
        <f t="shared" si="12"/>
        <v>2.0446701114791375</v>
      </c>
      <c r="P95" s="18">
        <f t="shared" si="10"/>
        <v>2.5379730393761615</v>
      </c>
      <c r="U95" s="18">
        <v>70.5</v>
      </c>
      <c r="V95" s="20">
        <f t="shared" si="11"/>
        <v>1.758877924008877</v>
      </c>
    </row>
    <row r="96" spans="1:22" x14ac:dyDescent="0.15">
      <c r="A96" s="18">
        <v>47.5</v>
      </c>
      <c r="B96" s="18">
        <v>94</v>
      </c>
      <c r="D96">
        <v>321.48992919921898</v>
      </c>
      <c r="E96">
        <v>318.50408935546898</v>
      </c>
      <c r="F96">
        <v>733.814208984375</v>
      </c>
      <c r="G96">
        <v>479.49017333984398</v>
      </c>
      <c r="I96" s="19">
        <f t="shared" si="7"/>
        <v>-412.32427978515602</v>
      </c>
      <c r="J96" s="19">
        <f t="shared" si="7"/>
        <v>-160.986083984375</v>
      </c>
      <c r="K96" s="19">
        <f t="shared" si="8"/>
        <v>-299.63402099609351</v>
      </c>
      <c r="L96" s="20">
        <f t="shared" si="9"/>
        <v>1.8612417519589795</v>
      </c>
      <c r="M96" s="20">
        <f t="shared" si="12"/>
        <v>2.0519603416393197</v>
      </c>
      <c r="P96" s="18">
        <f t="shared" si="10"/>
        <v>2.9035701200097934</v>
      </c>
      <c r="U96" s="18">
        <v>71</v>
      </c>
      <c r="V96" s="20">
        <f t="shared" si="11"/>
        <v>1.743423065306551</v>
      </c>
    </row>
    <row r="97" spans="1:22" x14ac:dyDescent="0.15">
      <c r="A97" s="18">
        <v>48</v>
      </c>
      <c r="B97" s="18">
        <v>95</v>
      </c>
      <c r="D97">
        <v>320.84924316406301</v>
      </c>
      <c r="E97">
        <v>317.78396606445301</v>
      </c>
      <c r="F97">
        <v>737.19641113281295</v>
      </c>
      <c r="G97">
        <v>480.08941650390602</v>
      </c>
      <c r="I97" s="19">
        <f t="shared" si="7"/>
        <v>-416.34716796874994</v>
      </c>
      <c r="J97" s="19">
        <f t="shared" si="7"/>
        <v>-162.30545043945301</v>
      </c>
      <c r="K97" s="19">
        <f t="shared" si="8"/>
        <v>-302.73335266113281</v>
      </c>
      <c r="L97" s="20">
        <f t="shared" si="9"/>
        <v>1.8652075567484747</v>
      </c>
      <c r="M97" s="20">
        <f t="shared" si="12"/>
        <v>2.0579337105307132</v>
      </c>
      <c r="P97" s="18">
        <f t="shared" si="10"/>
        <v>3.2031280462010563</v>
      </c>
      <c r="U97" s="18">
        <v>71.5</v>
      </c>
      <c r="V97" s="20">
        <f t="shared" si="11"/>
        <v>1.7676484260025307</v>
      </c>
    </row>
    <row r="98" spans="1:22" x14ac:dyDescent="0.15">
      <c r="A98" s="18">
        <v>48.5</v>
      </c>
      <c r="B98" s="18">
        <v>96</v>
      </c>
      <c r="D98">
        <v>320.80783081054699</v>
      </c>
      <c r="E98">
        <v>317.67761230468801</v>
      </c>
      <c r="F98">
        <v>740.15283203125</v>
      </c>
      <c r="G98">
        <v>480.86029052734398</v>
      </c>
      <c r="I98" s="19">
        <f t="shared" si="7"/>
        <v>-419.34500122070301</v>
      </c>
      <c r="J98" s="19">
        <f t="shared" si="7"/>
        <v>-163.18267822265597</v>
      </c>
      <c r="K98" s="19">
        <f t="shared" si="8"/>
        <v>-305.11712646484386</v>
      </c>
      <c r="L98" s="20">
        <f t="shared" si="9"/>
        <v>1.8697886919622944</v>
      </c>
      <c r="M98" s="20">
        <f t="shared" si="12"/>
        <v>2.0645224098464312</v>
      </c>
      <c r="P98" s="18">
        <f t="shared" si="10"/>
        <v>3.5335441211496557</v>
      </c>
      <c r="U98" s="18">
        <v>72</v>
      </c>
      <c r="V98" s="20">
        <f t="shared" si="11"/>
        <v>1.7644149867471299</v>
      </c>
    </row>
    <row r="99" spans="1:22" x14ac:dyDescent="0.15">
      <c r="A99" s="18">
        <v>49</v>
      </c>
      <c r="B99" s="18">
        <v>97</v>
      </c>
      <c r="D99">
        <v>321.77426147460898</v>
      </c>
      <c r="E99">
        <v>318.22463989257801</v>
      </c>
      <c r="F99">
        <v>739.00152587890602</v>
      </c>
      <c r="G99">
        <v>481.00668334960898</v>
      </c>
      <c r="I99" s="19">
        <f t="shared" si="7"/>
        <v>-417.22726440429705</v>
      </c>
      <c r="J99" s="19">
        <f t="shared" si="7"/>
        <v>-162.78204345703097</v>
      </c>
      <c r="K99" s="19">
        <f t="shared" si="8"/>
        <v>-303.27983398437539</v>
      </c>
      <c r="L99" s="20">
        <f t="shared" si="9"/>
        <v>1.863103740090541</v>
      </c>
      <c r="M99" s="20">
        <f t="shared" si="12"/>
        <v>2.0598450220765763</v>
      </c>
      <c r="P99" s="18">
        <f t="shared" si="10"/>
        <v>3.2989782328200525</v>
      </c>
      <c r="U99" s="18">
        <v>72.5</v>
      </c>
      <c r="V99" s="20">
        <f t="shared" si="11"/>
        <v>1.7564475584969952</v>
      </c>
    </row>
    <row r="100" spans="1:22" x14ac:dyDescent="0.15">
      <c r="A100" s="18">
        <v>49.5</v>
      </c>
      <c r="B100" s="18">
        <v>98</v>
      </c>
      <c r="D100">
        <v>321.55523681640602</v>
      </c>
      <c r="E100">
        <v>318.74066162109398</v>
      </c>
      <c r="F100">
        <v>737.66375732421898</v>
      </c>
      <c r="G100">
        <v>480.44519042968801</v>
      </c>
      <c r="I100" s="19">
        <f t="shared" si="7"/>
        <v>-416.10852050781295</v>
      </c>
      <c r="J100" s="19">
        <f t="shared" si="7"/>
        <v>-161.70452880859403</v>
      </c>
      <c r="K100" s="19">
        <f t="shared" si="8"/>
        <v>-302.91535034179714</v>
      </c>
      <c r="L100" s="20">
        <f t="shared" si="9"/>
        <v>1.8732644816667512</v>
      </c>
      <c r="M100" s="20">
        <f t="shared" si="12"/>
        <v>2.0720133277546848</v>
      </c>
      <c r="P100" s="18">
        <f t="shared" si="10"/>
        <v>3.9092054731713941</v>
      </c>
      <c r="U100" s="18">
        <v>73</v>
      </c>
      <c r="V100" s="20">
        <f t="shared" si="11"/>
        <v>1.7590512019269526</v>
      </c>
    </row>
    <row r="101" spans="1:22" x14ac:dyDescent="0.15">
      <c r="A101" s="18">
        <v>50</v>
      </c>
      <c r="B101" s="18">
        <v>99</v>
      </c>
      <c r="D101">
        <v>320.11306762695301</v>
      </c>
      <c r="E101">
        <v>317.31680297851602</v>
      </c>
      <c r="F101">
        <v>739.47180175781295</v>
      </c>
      <c r="G101">
        <v>480.60690307617199</v>
      </c>
      <c r="I101" s="19">
        <f t="shared" si="7"/>
        <v>-419.35873413085994</v>
      </c>
      <c r="J101" s="19">
        <f t="shared" si="7"/>
        <v>-163.29010009765597</v>
      </c>
      <c r="K101" s="19">
        <f t="shared" si="8"/>
        <v>-305.0556640625008</v>
      </c>
      <c r="L101" s="20">
        <f t="shared" si="9"/>
        <v>1.8681822344407999</v>
      </c>
      <c r="M101" s="20">
        <f t="shared" si="12"/>
        <v>2.0689386446306317</v>
      </c>
      <c r="P101" s="18">
        <f t="shared" si="10"/>
        <v>3.7550134724624327</v>
      </c>
      <c r="U101" s="18">
        <v>73.5</v>
      </c>
      <c r="V101" s="20">
        <f t="shared" si="11"/>
        <v>1.7392859615174119</v>
      </c>
    </row>
    <row r="102" spans="1:22" x14ac:dyDescent="0.15">
      <c r="A102" s="18">
        <v>50.5</v>
      </c>
      <c r="B102" s="18">
        <v>100</v>
      </c>
      <c r="D102">
        <v>320.76715087890602</v>
      </c>
      <c r="E102">
        <v>317.901123046875</v>
      </c>
      <c r="F102">
        <v>729.38513183593795</v>
      </c>
      <c r="G102">
        <v>477.486572265625</v>
      </c>
      <c r="I102" s="19">
        <f t="shared" si="7"/>
        <v>-408.61798095703193</v>
      </c>
      <c r="J102" s="19">
        <f t="shared" si="7"/>
        <v>-159.58544921875</v>
      </c>
      <c r="K102" s="19">
        <f t="shared" si="8"/>
        <v>-296.90816650390695</v>
      </c>
      <c r="L102" s="20">
        <f t="shared" si="9"/>
        <v>1.8604964798320889</v>
      </c>
      <c r="M102" s="20">
        <f t="shared" si="12"/>
        <v>2.0632604541238191</v>
      </c>
      <c r="P102" s="18">
        <f t="shared" si="10"/>
        <v>3.4702584198839004</v>
      </c>
      <c r="U102" s="18">
        <v>74</v>
      </c>
      <c r="V102" s="20">
        <f t="shared" si="11"/>
        <v>1.7422015529967592</v>
      </c>
    </row>
    <row r="103" spans="1:22" x14ac:dyDescent="0.15">
      <c r="A103" s="18">
        <v>51</v>
      </c>
      <c r="B103" s="18">
        <v>101</v>
      </c>
      <c r="D103">
        <v>321.32089233398398</v>
      </c>
      <c r="E103">
        <v>318.22274780273398</v>
      </c>
      <c r="F103">
        <v>724.34613037109398</v>
      </c>
      <c r="G103">
        <v>475.11395263671898</v>
      </c>
      <c r="I103" s="19">
        <f t="shared" si="7"/>
        <v>-403.02523803711</v>
      </c>
      <c r="J103" s="19">
        <f t="shared" si="7"/>
        <v>-156.891204833985</v>
      </c>
      <c r="K103" s="19">
        <f t="shared" si="8"/>
        <v>-293.20139465332051</v>
      </c>
      <c r="L103" s="20">
        <f t="shared" si="9"/>
        <v>1.868819829407089</v>
      </c>
      <c r="M103" s="20">
        <f t="shared" si="12"/>
        <v>2.0735913678007174</v>
      </c>
      <c r="P103" s="18">
        <f t="shared" si="10"/>
        <v>3.988342458050627</v>
      </c>
      <c r="U103" s="18">
        <v>74.5</v>
      </c>
      <c r="V103" s="20">
        <f t="shared" si="11"/>
        <v>1.7463081612912581</v>
      </c>
    </row>
    <row r="104" spans="1:22" x14ac:dyDescent="0.15">
      <c r="A104" s="18">
        <v>51.5</v>
      </c>
      <c r="B104" s="18">
        <v>102</v>
      </c>
      <c r="D104">
        <v>320.52911376953102</v>
      </c>
      <c r="E104">
        <v>317.41305541992199</v>
      </c>
      <c r="F104">
        <v>720.24249267578102</v>
      </c>
      <c r="G104">
        <v>473.86264038085898</v>
      </c>
      <c r="I104" s="19">
        <f t="shared" si="7"/>
        <v>-399.71337890625</v>
      </c>
      <c r="J104" s="19">
        <f t="shared" si="7"/>
        <v>-156.44958496093699</v>
      </c>
      <c r="K104" s="19">
        <f t="shared" si="8"/>
        <v>-290.19866943359409</v>
      </c>
      <c r="L104" s="20">
        <f t="shared" si="9"/>
        <v>1.8549021367238026</v>
      </c>
      <c r="M104" s="20">
        <f t="shared" si="12"/>
        <v>2.0616812392193293</v>
      </c>
      <c r="P104" s="18">
        <f t="shared" si="10"/>
        <v>3.3910625171361413</v>
      </c>
      <c r="U104" s="18">
        <v>75</v>
      </c>
      <c r="V104" s="20">
        <f t="shared" si="11"/>
        <v>1.7160567418697608</v>
      </c>
    </row>
    <row r="105" spans="1:22" x14ac:dyDescent="0.15">
      <c r="A105" s="18">
        <v>52</v>
      </c>
      <c r="B105" s="18">
        <v>103</v>
      </c>
      <c r="D105">
        <v>321.401123046875</v>
      </c>
      <c r="E105">
        <v>318.13583374023398</v>
      </c>
      <c r="F105">
        <v>722.77307128906295</v>
      </c>
      <c r="G105">
        <v>475.21493530273398</v>
      </c>
      <c r="I105" s="19">
        <f t="shared" si="7"/>
        <v>-401.37194824218795</v>
      </c>
      <c r="J105" s="19">
        <f t="shared" si="7"/>
        <v>-157.0791015625</v>
      </c>
      <c r="K105" s="19">
        <f t="shared" si="8"/>
        <v>-291.41657714843797</v>
      </c>
      <c r="L105" s="20">
        <f t="shared" si="9"/>
        <v>1.8552218229519641</v>
      </c>
      <c r="M105" s="20">
        <f t="shared" si="12"/>
        <v>2.0640084895493893</v>
      </c>
      <c r="P105" s="18">
        <f t="shared" si="10"/>
        <v>3.5077715795222204</v>
      </c>
      <c r="V105" s="20"/>
    </row>
    <row r="106" spans="1:22" x14ac:dyDescent="0.15">
      <c r="A106" s="18">
        <v>52.5</v>
      </c>
      <c r="B106" s="18">
        <v>104</v>
      </c>
      <c r="D106">
        <v>321.49813842773398</v>
      </c>
      <c r="E106">
        <v>318.480224609375</v>
      </c>
      <c r="F106">
        <v>719.14123535156295</v>
      </c>
      <c r="G106">
        <v>473.28945922851602</v>
      </c>
      <c r="I106" s="19">
        <f t="shared" si="7"/>
        <v>-397.64309692382898</v>
      </c>
      <c r="J106" s="19">
        <f t="shared" si="7"/>
        <v>-154.80923461914102</v>
      </c>
      <c r="K106" s="19">
        <f t="shared" si="8"/>
        <v>-289.27663269043023</v>
      </c>
      <c r="L106" s="20">
        <f t="shared" si="9"/>
        <v>1.868600625809588</v>
      </c>
      <c r="M106" s="20">
        <f t="shared" si="12"/>
        <v>2.0793948565089115</v>
      </c>
      <c r="P106" s="18">
        <f t="shared" si="10"/>
        <v>4.2793810785861659</v>
      </c>
    </row>
    <row r="107" spans="1:22" x14ac:dyDescent="0.15">
      <c r="A107" s="18">
        <v>53</v>
      </c>
      <c r="B107" s="18">
        <v>105</v>
      </c>
      <c r="D107">
        <v>320.953369140625</v>
      </c>
      <c r="E107">
        <v>317.94552612304699</v>
      </c>
      <c r="F107">
        <v>735.20617675781295</v>
      </c>
      <c r="G107">
        <v>480.80749511718801</v>
      </c>
      <c r="I107" s="19">
        <f t="shared" si="7"/>
        <v>-414.25280761718795</v>
      </c>
      <c r="J107" s="19">
        <f t="shared" si="7"/>
        <v>-162.86196899414102</v>
      </c>
      <c r="K107" s="19">
        <f t="shared" si="8"/>
        <v>-300.24942932128926</v>
      </c>
      <c r="L107" s="20">
        <f t="shared" si="9"/>
        <v>1.8435822136725533</v>
      </c>
      <c r="M107" s="20">
        <f t="shared" si="12"/>
        <v>2.056384008473775</v>
      </c>
      <c r="P107" s="18">
        <f t="shared" si="10"/>
        <v>3.1254121805260606</v>
      </c>
    </row>
    <row r="108" spans="1:22" x14ac:dyDescent="0.15">
      <c r="A108" s="18">
        <v>53.5</v>
      </c>
      <c r="B108" s="18">
        <v>106</v>
      </c>
      <c r="D108">
        <v>320.74328613281301</v>
      </c>
      <c r="E108">
        <v>317.644775390625</v>
      </c>
      <c r="F108">
        <v>734.70166015625</v>
      </c>
      <c r="G108">
        <v>480.40701293945301</v>
      </c>
      <c r="I108" s="19">
        <f t="shared" si="7"/>
        <v>-413.95837402343699</v>
      </c>
      <c r="J108" s="19">
        <f t="shared" si="7"/>
        <v>-162.76223754882801</v>
      </c>
      <c r="K108" s="19">
        <f t="shared" si="8"/>
        <v>-300.02480773925737</v>
      </c>
      <c r="L108" s="20">
        <f t="shared" si="9"/>
        <v>1.8433317964755256</v>
      </c>
      <c r="M108" s="20">
        <f t="shared" si="12"/>
        <v>2.0581411553786455</v>
      </c>
      <c r="P108" s="18">
        <f t="shared" si="10"/>
        <v>3.2135311787675396</v>
      </c>
    </row>
    <row r="109" spans="1:22" x14ac:dyDescent="0.15">
      <c r="A109" s="18">
        <v>54</v>
      </c>
      <c r="B109" s="18">
        <v>107</v>
      </c>
      <c r="D109">
        <v>321.40783691406301</v>
      </c>
      <c r="E109">
        <v>318.45373535156301</v>
      </c>
      <c r="F109">
        <v>743.20782470703102</v>
      </c>
      <c r="G109">
        <v>483.34808349609398</v>
      </c>
      <c r="I109" s="19">
        <f t="shared" si="7"/>
        <v>-421.79998779296801</v>
      </c>
      <c r="J109" s="19">
        <f t="shared" si="7"/>
        <v>-164.89434814453097</v>
      </c>
      <c r="K109" s="19">
        <f t="shared" si="8"/>
        <v>-306.37394409179637</v>
      </c>
      <c r="L109" s="20">
        <f t="shared" si="9"/>
        <v>1.8580014872508404</v>
      </c>
      <c r="M109" s="20">
        <f t="shared" si="12"/>
        <v>2.0748184102558587</v>
      </c>
      <c r="P109" s="18">
        <f t="shared" si="10"/>
        <v>4.0498772970826433</v>
      </c>
    </row>
    <row r="110" spans="1:22" x14ac:dyDescent="0.15">
      <c r="A110" s="18">
        <v>54.5</v>
      </c>
      <c r="B110" s="18">
        <v>108</v>
      </c>
      <c r="D110">
        <v>321.08096313476602</v>
      </c>
      <c r="E110">
        <v>317.66531372070301</v>
      </c>
      <c r="F110">
        <v>725.802490234375</v>
      </c>
      <c r="G110">
        <v>477.03482055664102</v>
      </c>
      <c r="I110" s="19">
        <f t="shared" si="7"/>
        <v>-404.72152709960898</v>
      </c>
      <c r="J110" s="19">
        <f t="shared" si="7"/>
        <v>-159.36950683593801</v>
      </c>
      <c r="K110" s="19">
        <f t="shared" si="8"/>
        <v>-293.16287231445239</v>
      </c>
      <c r="L110" s="20">
        <f t="shared" si="9"/>
        <v>1.8395167189432742</v>
      </c>
      <c r="M110" s="20">
        <f t="shared" si="12"/>
        <v>2.0583412060501911</v>
      </c>
      <c r="P110" s="18">
        <f t="shared" si="10"/>
        <v>3.2235635014636506</v>
      </c>
    </row>
    <row r="111" spans="1:22" x14ac:dyDescent="0.15">
      <c r="A111" s="18">
        <v>55</v>
      </c>
      <c r="B111" s="18">
        <v>109</v>
      </c>
      <c r="D111">
        <v>319.62463378906301</v>
      </c>
      <c r="E111">
        <v>316.67687988281301</v>
      </c>
      <c r="F111">
        <v>752.71984863281295</v>
      </c>
      <c r="G111">
        <v>487.259521484375</v>
      </c>
      <c r="I111" s="19">
        <f t="shared" si="7"/>
        <v>-433.09521484374994</v>
      </c>
      <c r="J111" s="19">
        <f t="shared" si="7"/>
        <v>-170.58264160156199</v>
      </c>
      <c r="K111" s="19">
        <f t="shared" si="8"/>
        <v>-313.68736572265658</v>
      </c>
      <c r="L111" s="20">
        <f t="shared" si="9"/>
        <v>1.8389172706995072</v>
      </c>
      <c r="M111" s="20">
        <f t="shared" si="12"/>
        <v>2.0597493219083223</v>
      </c>
      <c r="P111" s="18">
        <f t="shared" si="10"/>
        <v>3.2941789738994078</v>
      </c>
    </row>
    <row r="112" spans="1:22" x14ac:dyDescent="0.15">
      <c r="A112" s="18">
        <v>55.5</v>
      </c>
      <c r="B112" s="18">
        <v>110</v>
      </c>
      <c r="D112">
        <v>320.76864624023398</v>
      </c>
      <c r="E112">
        <v>318.16119384765602</v>
      </c>
      <c r="F112">
        <v>744.17858886718795</v>
      </c>
      <c r="G112">
        <v>484.30227661132801</v>
      </c>
      <c r="I112" s="19">
        <f t="shared" si="7"/>
        <v>-423.40994262695398</v>
      </c>
      <c r="J112" s="19">
        <f t="shared" si="7"/>
        <v>-166.14108276367199</v>
      </c>
      <c r="K112" s="19">
        <f t="shared" si="8"/>
        <v>-307.11118469238357</v>
      </c>
      <c r="L112" s="20">
        <f t="shared" si="9"/>
        <v>1.8484963477048904</v>
      </c>
      <c r="M112" s="20">
        <f t="shared" si="12"/>
        <v>2.0713359630156036</v>
      </c>
      <c r="P112" s="18">
        <f t="shared" si="10"/>
        <v>3.8752363712787239</v>
      </c>
    </row>
    <row r="113" spans="1:16" x14ac:dyDescent="0.15">
      <c r="A113" s="18">
        <v>56</v>
      </c>
      <c r="B113" s="18">
        <v>111</v>
      </c>
      <c r="D113">
        <v>320.93768310546898</v>
      </c>
      <c r="E113">
        <v>317.59103393554699</v>
      </c>
      <c r="F113">
        <v>728.14361572265602</v>
      </c>
      <c r="G113">
        <v>478.07604980468801</v>
      </c>
      <c r="I113" s="19">
        <f t="shared" si="7"/>
        <v>-407.20593261718705</v>
      </c>
      <c r="J113" s="19">
        <f t="shared" si="7"/>
        <v>-160.48501586914102</v>
      </c>
      <c r="K113" s="19">
        <f t="shared" si="8"/>
        <v>-294.86642150878833</v>
      </c>
      <c r="L113" s="20">
        <f t="shared" si="9"/>
        <v>1.8373454986552855</v>
      </c>
      <c r="M113" s="20">
        <f t="shared" si="12"/>
        <v>2.0621926780678974</v>
      </c>
      <c r="P113" s="18">
        <f t="shared" si="10"/>
        <v>3.4167106168326868</v>
      </c>
    </row>
    <row r="114" spans="1:16" x14ac:dyDescent="0.15">
      <c r="A114" s="18">
        <v>56.5</v>
      </c>
      <c r="B114" s="18">
        <v>112</v>
      </c>
      <c r="D114">
        <v>320.91491699218801</v>
      </c>
      <c r="E114">
        <v>317.71157836914102</v>
      </c>
      <c r="F114">
        <v>720.33752441406295</v>
      </c>
      <c r="G114">
        <v>475.80987548828102</v>
      </c>
      <c r="I114" s="19">
        <f t="shared" si="7"/>
        <v>-399.42260742187494</v>
      </c>
      <c r="J114" s="19">
        <f t="shared" si="7"/>
        <v>-158.09829711914</v>
      </c>
      <c r="K114" s="19">
        <f t="shared" si="8"/>
        <v>-288.75379943847696</v>
      </c>
      <c r="L114" s="20">
        <f t="shared" si="9"/>
        <v>1.8264194156428981</v>
      </c>
      <c r="M114" s="20">
        <f t="shared" si="12"/>
        <v>2.0532741591574082</v>
      </c>
      <c r="P114" s="18">
        <f t="shared" si="10"/>
        <v>2.9694566336787194</v>
      </c>
    </row>
    <row r="115" spans="1:16" x14ac:dyDescent="0.15">
      <c r="A115" s="18">
        <v>57</v>
      </c>
      <c r="B115" s="18">
        <v>113</v>
      </c>
      <c r="D115">
        <v>321.33059692382801</v>
      </c>
      <c r="E115">
        <v>318.14962768554699</v>
      </c>
      <c r="F115">
        <v>730.720703125</v>
      </c>
      <c r="G115">
        <v>478.97659301757801</v>
      </c>
      <c r="I115" s="19">
        <f t="shared" si="7"/>
        <v>-409.39010620117199</v>
      </c>
      <c r="J115" s="19">
        <f t="shared" si="7"/>
        <v>-160.82696533203102</v>
      </c>
      <c r="K115" s="19">
        <f t="shared" si="8"/>
        <v>-296.8112304687503</v>
      </c>
      <c r="L115" s="20">
        <f t="shared" si="9"/>
        <v>1.8455314993724876</v>
      </c>
      <c r="M115" s="20">
        <f t="shared" si="12"/>
        <v>2.0743938069888959</v>
      </c>
      <c r="P115" s="18">
        <f t="shared" si="10"/>
        <v>4.0285839069676159</v>
      </c>
    </row>
    <row r="116" spans="1:16" x14ac:dyDescent="0.15">
      <c r="A116" s="18">
        <v>57.5</v>
      </c>
      <c r="B116" s="18">
        <v>114</v>
      </c>
      <c r="D116">
        <v>320.26568603515602</v>
      </c>
      <c r="E116">
        <v>317.25112915039102</v>
      </c>
      <c r="F116">
        <v>737.23919677734398</v>
      </c>
      <c r="G116">
        <v>482.04415893554699</v>
      </c>
      <c r="I116" s="19">
        <f t="shared" si="7"/>
        <v>-416.97351074218795</v>
      </c>
      <c r="J116" s="19">
        <f t="shared" si="7"/>
        <v>-164.79302978515597</v>
      </c>
      <c r="K116" s="19">
        <f t="shared" si="8"/>
        <v>-301.61838989257876</v>
      </c>
      <c r="L116" s="20">
        <f t="shared" si="9"/>
        <v>1.8302860884699117</v>
      </c>
      <c r="M116" s="20">
        <f t="shared" si="12"/>
        <v>2.0611559601882181</v>
      </c>
      <c r="P116" s="18">
        <f t="shared" si="10"/>
        <v>3.3647203474003753</v>
      </c>
    </row>
    <row r="117" spans="1:16" x14ac:dyDescent="0.15">
      <c r="A117" s="18">
        <v>58</v>
      </c>
      <c r="B117" s="18">
        <v>115</v>
      </c>
      <c r="D117">
        <v>320.39291381835898</v>
      </c>
      <c r="E117">
        <v>317.163818359375</v>
      </c>
      <c r="F117">
        <v>736.6220703125</v>
      </c>
      <c r="G117">
        <v>482.34335327148398</v>
      </c>
      <c r="I117" s="19">
        <f t="shared" si="7"/>
        <v>-416.22915649414102</v>
      </c>
      <c r="J117" s="19">
        <f t="shared" si="7"/>
        <v>-165.17953491210898</v>
      </c>
      <c r="K117" s="19">
        <f t="shared" si="8"/>
        <v>-300.60348205566476</v>
      </c>
      <c r="L117" s="20">
        <f t="shared" si="9"/>
        <v>1.8198591139974698</v>
      </c>
      <c r="M117" s="20">
        <f t="shared" si="12"/>
        <v>2.0527365498176748</v>
      </c>
      <c r="P117" s="18">
        <f t="shared" si="10"/>
        <v>2.9424961124318876</v>
      </c>
    </row>
    <row r="118" spans="1:16" x14ac:dyDescent="0.15">
      <c r="A118" s="18">
        <v>58.5</v>
      </c>
      <c r="B118" s="18">
        <v>116</v>
      </c>
      <c r="D118">
        <v>321.10971069335898</v>
      </c>
      <c r="E118">
        <v>318.17538452148398</v>
      </c>
      <c r="F118">
        <v>728.30938720703102</v>
      </c>
      <c r="G118">
        <v>480.5517578125</v>
      </c>
      <c r="I118" s="19">
        <f t="shared" si="7"/>
        <v>-407.19967651367205</v>
      </c>
      <c r="J118" s="19">
        <f t="shared" si="7"/>
        <v>-162.37637329101602</v>
      </c>
      <c r="K118" s="19">
        <f t="shared" si="8"/>
        <v>-293.53621520996086</v>
      </c>
      <c r="L118" s="20">
        <f t="shared" si="9"/>
        <v>1.8077520101023321</v>
      </c>
      <c r="M118" s="20">
        <f t="shared" si="12"/>
        <v>2.0426370100244355</v>
      </c>
      <c r="P118" s="18">
        <f t="shared" si="10"/>
        <v>2.4360152218396531</v>
      </c>
    </row>
    <row r="119" spans="1:16" x14ac:dyDescent="0.15">
      <c r="A119" s="18">
        <v>59</v>
      </c>
      <c r="B119" s="18">
        <v>117</v>
      </c>
      <c r="D119">
        <v>320.742919921875</v>
      </c>
      <c r="E119">
        <v>317.70111083984398</v>
      </c>
      <c r="F119">
        <v>723.81585693359398</v>
      </c>
      <c r="G119">
        <v>476.94470214843801</v>
      </c>
      <c r="I119" s="19">
        <f t="shared" si="7"/>
        <v>-403.07293701171898</v>
      </c>
      <c r="J119" s="19">
        <f t="shared" si="7"/>
        <v>-159.24359130859403</v>
      </c>
      <c r="K119" s="19">
        <f t="shared" si="8"/>
        <v>-291.60242309570316</v>
      </c>
      <c r="L119" s="20">
        <f t="shared" si="9"/>
        <v>1.8311721099696525</v>
      </c>
      <c r="M119" s="20">
        <f t="shared" si="12"/>
        <v>2.0680646739936543</v>
      </c>
      <c r="P119" s="18">
        <f t="shared" si="10"/>
        <v>3.7111847995100202</v>
      </c>
    </row>
    <row r="120" spans="1:16" x14ac:dyDescent="0.15">
      <c r="A120" s="18">
        <v>59.5</v>
      </c>
      <c r="B120" s="18">
        <v>118</v>
      </c>
      <c r="D120">
        <v>319.861572265625</v>
      </c>
      <c r="E120">
        <v>317.13284301757801</v>
      </c>
      <c r="F120">
        <v>719.2548828125</v>
      </c>
      <c r="G120">
        <v>474.97952270507801</v>
      </c>
      <c r="I120" s="19">
        <f t="shared" si="7"/>
        <v>-399.393310546875</v>
      </c>
      <c r="J120" s="19">
        <f t="shared" si="7"/>
        <v>-157.8466796875</v>
      </c>
      <c r="K120" s="19">
        <f t="shared" si="8"/>
        <v>-288.900634765625</v>
      </c>
      <c r="L120" s="20">
        <f t="shared" si="9"/>
        <v>1.8302610820676215</v>
      </c>
      <c r="M120" s="20">
        <f t="shared" si="12"/>
        <v>2.0691612101935215</v>
      </c>
      <c r="P120" s="18">
        <f t="shared" si="10"/>
        <v>3.7661748923702034</v>
      </c>
    </row>
    <row r="121" spans="1:16" x14ac:dyDescent="0.15">
      <c r="A121" s="18">
        <v>60</v>
      </c>
      <c r="B121" s="18">
        <v>119</v>
      </c>
      <c r="D121">
        <v>321.74514770507801</v>
      </c>
      <c r="E121">
        <v>318.28991699218801</v>
      </c>
      <c r="F121">
        <v>735.657470703125</v>
      </c>
      <c r="G121">
        <v>482.08941650390602</v>
      </c>
      <c r="I121" s="19">
        <f t="shared" si="7"/>
        <v>-413.91232299804699</v>
      </c>
      <c r="J121" s="19">
        <f t="shared" si="7"/>
        <v>-163.79949951171801</v>
      </c>
      <c r="K121" s="19">
        <f t="shared" si="8"/>
        <v>-299.25267333984436</v>
      </c>
      <c r="L121" s="20">
        <f t="shared" si="9"/>
        <v>1.8269449798803334</v>
      </c>
      <c r="M121" s="20">
        <f t="shared" si="12"/>
        <v>2.0678526721081316</v>
      </c>
      <c r="P121" s="18">
        <f t="shared" si="10"/>
        <v>3.7005531364852691</v>
      </c>
    </row>
    <row r="122" spans="1:16" x14ac:dyDescent="0.15">
      <c r="A122" s="18">
        <v>60.5</v>
      </c>
      <c r="B122" s="18">
        <v>120</v>
      </c>
      <c r="D122">
        <v>320.74700927734398</v>
      </c>
      <c r="E122">
        <v>317.95446777343801</v>
      </c>
      <c r="F122">
        <v>735.23138427734398</v>
      </c>
      <c r="G122">
        <v>481.19891357421898</v>
      </c>
      <c r="I122" s="19">
        <f t="shared" si="7"/>
        <v>-414.484375</v>
      </c>
      <c r="J122" s="19">
        <f t="shared" si="7"/>
        <v>-163.24444580078097</v>
      </c>
      <c r="K122" s="19">
        <f t="shared" si="8"/>
        <v>-300.21326293945333</v>
      </c>
      <c r="L122" s="20">
        <f t="shared" si="9"/>
        <v>1.8390412088251098</v>
      </c>
      <c r="M122" s="20">
        <f t="shared" si="12"/>
        <v>2.0819564651548061</v>
      </c>
      <c r="P122" s="18">
        <f t="shared" si="10"/>
        <v>4.4078429545609463</v>
      </c>
    </row>
    <row r="123" spans="1:16" x14ac:dyDescent="0.15">
      <c r="A123" s="18">
        <v>61</v>
      </c>
      <c r="B123" s="18">
        <v>121</v>
      </c>
      <c r="D123">
        <v>320.56604003906301</v>
      </c>
      <c r="E123">
        <v>317.52200317382801</v>
      </c>
      <c r="F123">
        <v>727.87255859375</v>
      </c>
      <c r="G123">
        <v>479.54812622070301</v>
      </c>
      <c r="I123" s="19">
        <f t="shared" si="7"/>
        <v>-407.30651855468699</v>
      </c>
      <c r="J123" s="19">
        <f t="shared" si="7"/>
        <v>-162.026123046875</v>
      </c>
      <c r="K123" s="19">
        <f t="shared" si="8"/>
        <v>-293.88823242187448</v>
      </c>
      <c r="L123" s="20">
        <f t="shared" si="9"/>
        <v>1.8138324048946792</v>
      </c>
      <c r="M123" s="20">
        <f t="shared" si="12"/>
        <v>2.0587552253262742</v>
      </c>
      <c r="P123" s="18">
        <f t="shared" si="10"/>
        <v>3.2443261159951846</v>
      </c>
    </row>
    <row r="124" spans="1:16" x14ac:dyDescent="0.15">
      <c r="A124" s="18">
        <v>61.5</v>
      </c>
      <c r="B124" s="18">
        <v>122</v>
      </c>
      <c r="D124">
        <v>321.04702758789102</v>
      </c>
      <c r="E124">
        <v>318.36492919921898</v>
      </c>
      <c r="F124">
        <v>715.61706542968795</v>
      </c>
      <c r="G124">
        <v>475.22982788085898</v>
      </c>
      <c r="I124" s="19">
        <f t="shared" si="7"/>
        <v>-394.57003784179693</v>
      </c>
      <c r="J124" s="19">
        <f t="shared" si="7"/>
        <v>-156.86489868164</v>
      </c>
      <c r="K124" s="19">
        <f t="shared" si="8"/>
        <v>-284.76460876464893</v>
      </c>
      <c r="L124" s="20">
        <f t="shared" si="9"/>
        <v>1.8153494577686471</v>
      </c>
      <c r="M124" s="20">
        <f t="shared" si="12"/>
        <v>2.0622798423021402</v>
      </c>
      <c r="P124" s="18">
        <f t="shared" si="10"/>
        <v>3.4210818079850442</v>
      </c>
    </row>
    <row r="125" spans="1:16" x14ac:dyDescent="0.15">
      <c r="A125" s="18">
        <v>62</v>
      </c>
      <c r="B125" s="18">
        <v>123</v>
      </c>
      <c r="D125">
        <v>321.31082153320301</v>
      </c>
      <c r="E125">
        <v>318.25335693359398</v>
      </c>
      <c r="F125">
        <v>720.66070556640602</v>
      </c>
      <c r="G125">
        <v>476.29586791992199</v>
      </c>
      <c r="I125" s="19">
        <f t="shared" si="7"/>
        <v>-399.34988403320301</v>
      </c>
      <c r="J125" s="19">
        <f t="shared" si="7"/>
        <v>-158.04251098632801</v>
      </c>
      <c r="K125" s="19">
        <f t="shared" si="8"/>
        <v>-288.72012634277343</v>
      </c>
      <c r="L125" s="20">
        <f t="shared" si="9"/>
        <v>1.8268510449555571</v>
      </c>
      <c r="M125" s="20">
        <f t="shared" si="12"/>
        <v>2.0757889935909484</v>
      </c>
      <c r="P125" s="18">
        <f t="shared" si="10"/>
        <v>4.0985509913314928</v>
      </c>
    </row>
    <row r="126" spans="1:16" x14ac:dyDescent="0.15">
      <c r="A126" s="18">
        <v>62.5</v>
      </c>
      <c r="B126" s="18">
        <v>124</v>
      </c>
      <c r="D126">
        <v>321.10260009765602</v>
      </c>
      <c r="E126">
        <v>317.98171997070301</v>
      </c>
      <c r="F126">
        <v>716.63293457031295</v>
      </c>
      <c r="G126">
        <v>475.31677246093801</v>
      </c>
      <c r="I126" s="19">
        <f t="shared" si="7"/>
        <v>-395.53033447265693</v>
      </c>
      <c r="J126" s="19">
        <f t="shared" si="7"/>
        <v>-157.335052490235</v>
      </c>
      <c r="K126" s="19">
        <f t="shared" si="8"/>
        <v>-285.39579772949241</v>
      </c>
      <c r="L126" s="20">
        <f t="shared" si="9"/>
        <v>1.8139365208983262</v>
      </c>
      <c r="M126" s="20">
        <f t="shared" si="12"/>
        <v>2.064882033635616</v>
      </c>
      <c r="P126" s="18">
        <f t="shared" si="10"/>
        <v>3.5515788614203339</v>
      </c>
    </row>
    <row r="127" spans="1:16" x14ac:dyDescent="0.15">
      <c r="A127" s="18">
        <v>63</v>
      </c>
      <c r="B127" s="18">
        <v>125</v>
      </c>
      <c r="D127">
        <v>320.95782470703102</v>
      </c>
      <c r="E127">
        <v>317.67013549804699</v>
      </c>
      <c r="F127">
        <v>718.34185791015602</v>
      </c>
      <c r="G127">
        <v>477.00765991210898</v>
      </c>
      <c r="I127" s="19">
        <f t="shared" si="7"/>
        <v>-397.384033203125</v>
      </c>
      <c r="J127" s="19">
        <f t="shared" si="7"/>
        <v>-159.33752441406199</v>
      </c>
      <c r="K127" s="19">
        <f t="shared" si="8"/>
        <v>-285.84776611328164</v>
      </c>
      <c r="L127" s="20">
        <f t="shared" si="9"/>
        <v>1.7939764481997611</v>
      </c>
      <c r="M127" s="20">
        <f t="shared" si="12"/>
        <v>2.0469295250389492</v>
      </c>
      <c r="P127" s="18">
        <f t="shared" si="10"/>
        <v>2.6512801618210529</v>
      </c>
    </row>
    <row r="128" spans="1:16" x14ac:dyDescent="0.15">
      <c r="A128" s="18">
        <v>63.5</v>
      </c>
      <c r="B128" s="18">
        <v>126</v>
      </c>
      <c r="D128">
        <v>321.29327392578102</v>
      </c>
      <c r="E128">
        <v>318.26007080078102</v>
      </c>
      <c r="F128">
        <v>727.99932861328102</v>
      </c>
      <c r="G128">
        <v>480.66958618164102</v>
      </c>
      <c r="I128" s="19">
        <f t="shared" si="7"/>
        <v>-406.7060546875</v>
      </c>
      <c r="J128" s="19">
        <f t="shared" si="7"/>
        <v>-162.40951538086</v>
      </c>
      <c r="K128" s="19">
        <f t="shared" si="8"/>
        <v>-293.01939392089798</v>
      </c>
      <c r="L128" s="20">
        <f t="shared" si="9"/>
        <v>1.8042009006291906</v>
      </c>
      <c r="M128" s="20">
        <f t="shared" si="12"/>
        <v>2.0591615415702771</v>
      </c>
      <c r="P128" s="18">
        <f t="shared" si="10"/>
        <v>3.2647024318806306</v>
      </c>
    </row>
    <row r="129" spans="1:16" x14ac:dyDescent="0.15">
      <c r="A129" s="18">
        <v>64</v>
      </c>
      <c r="B129" s="18">
        <v>127</v>
      </c>
      <c r="D129">
        <v>321.16046142578102</v>
      </c>
      <c r="E129">
        <v>318.57501220703102</v>
      </c>
      <c r="F129">
        <v>714.88732910156295</v>
      </c>
      <c r="G129">
        <v>474.94763183593801</v>
      </c>
      <c r="I129" s="19">
        <f t="shared" si="7"/>
        <v>-393.72686767578193</v>
      </c>
      <c r="J129" s="19">
        <f t="shared" si="7"/>
        <v>-156.37261962890699</v>
      </c>
      <c r="K129" s="19">
        <f t="shared" si="8"/>
        <v>-284.26603393554706</v>
      </c>
      <c r="L129" s="20">
        <f t="shared" si="9"/>
        <v>1.8178760105838743</v>
      </c>
      <c r="M129" s="20">
        <f t="shared" si="12"/>
        <v>2.0748442156268592</v>
      </c>
      <c r="P129" s="18">
        <f t="shared" si="10"/>
        <v>4.0511714082554269</v>
      </c>
    </row>
    <row r="130" spans="1:16" x14ac:dyDescent="0.15">
      <c r="A130" s="18">
        <v>64.5</v>
      </c>
      <c r="B130" s="18">
        <v>128</v>
      </c>
      <c r="D130">
        <v>320.58843994140602</v>
      </c>
      <c r="E130">
        <v>317.55224609375</v>
      </c>
      <c r="F130">
        <v>719.55926513671898</v>
      </c>
      <c r="G130">
        <v>477.29977416992199</v>
      </c>
      <c r="I130" s="19">
        <f t="shared" ref="I130:J152" si="13">D130-F130</f>
        <v>-398.97082519531295</v>
      </c>
      <c r="J130" s="19">
        <f t="shared" si="13"/>
        <v>-159.74752807617199</v>
      </c>
      <c r="K130" s="19">
        <f t="shared" ref="K130:K152" si="14">I130-0.7*J130</f>
        <v>-287.14755554199257</v>
      </c>
      <c r="L130" s="20">
        <f t="shared" ref="L130:L152" si="15">K130/J130</f>
        <v>1.7975085999770386</v>
      </c>
      <c r="M130" s="20">
        <f t="shared" si="12"/>
        <v>2.0564843691219217</v>
      </c>
      <c r="P130" s="18">
        <f t="shared" si="10"/>
        <v>3.13044515742346</v>
      </c>
    </row>
    <row r="131" spans="1:16" x14ac:dyDescent="0.15">
      <c r="A131" s="18">
        <v>65</v>
      </c>
      <c r="B131" s="18">
        <v>129</v>
      </c>
      <c r="D131">
        <v>320.66232299804699</v>
      </c>
      <c r="E131">
        <v>317.70968627929699</v>
      </c>
      <c r="F131">
        <v>710.66693115234398</v>
      </c>
      <c r="G131">
        <v>474.756103515625</v>
      </c>
      <c r="I131" s="19">
        <f t="shared" si="13"/>
        <v>-390.00460815429699</v>
      </c>
      <c r="J131" s="19">
        <f t="shared" si="13"/>
        <v>-157.04641723632801</v>
      </c>
      <c r="K131" s="19">
        <f t="shared" si="14"/>
        <v>-280.0721160888674</v>
      </c>
      <c r="L131" s="20">
        <f t="shared" si="15"/>
        <v>1.7833715726695423</v>
      </c>
      <c r="M131" s="20">
        <f t="shared" si="12"/>
        <v>2.0443549059163235</v>
      </c>
      <c r="P131" s="18">
        <f t="shared" si="10"/>
        <v>2.5221658246473768</v>
      </c>
    </row>
    <row r="132" spans="1:16" x14ac:dyDescent="0.15">
      <c r="A132" s="18">
        <v>65.5</v>
      </c>
      <c r="B132" s="18">
        <v>130</v>
      </c>
      <c r="D132">
        <v>321.723876953125</v>
      </c>
      <c r="E132">
        <v>318.54513549804699</v>
      </c>
      <c r="F132">
        <v>722.16827392578102</v>
      </c>
      <c r="G132">
        <v>479.00430297851602</v>
      </c>
      <c r="I132" s="19">
        <f t="shared" si="13"/>
        <v>-400.44439697265602</v>
      </c>
      <c r="J132" s="19">
        <f t="shared" si="13"/>
        <v>-160.45916748046903</v>
      </c>
      <c r="K132" s="19">
        <f t="shared" si="14"/>
        <v>-288.12297973632769</v>
      </c>
      <c r="L132" s="20">
        <f t="shared" si="15"/>
        <v>1.7956155716151139</v>
      </c>
      <c r="M132" s="20">
        <f t="shared" si="12"/>
        <v>2.0586064689637937</v>
      </c>
      <c r="P132" s="18">
        <f t="shared" si="10"/>
        <v>3.2368661468784929</v>
      </c>
    </row>
    <row r="133" spans="1:16" x14ac:dyDescent="0.15">
      <c r="A133" s="18">
        <v>66</v>
      </c>
      <c r="B133" s="18">
        <v>131</v>
      </c>
      <c r="D133">
        <v>320.94104003906301</v>
      </c>
      <c r="E133">
        <v>318.18319702148398</v>
      </c>
      <c r="F133">
        <v>709.93493652343795</v>
      </c>
      <c r="G133">
        <v>473.91281127929699</v>
      </c>
      <c r="I133" s="19">
        <f t="shared" si="13"/>
        <v>-388.99389648437494</v>
      </c>
      <c r="J133" s="19">
        <f t="shared" si="13"/>
        <v>-155.72961425781301</v>
      </c>
      <c r="K133" s="19">
        <f t="shared" si="14"/>
        <v>-279.98316650390586</v>
      </c>
      <c r="L133" s="20">
        <f t="shared" si="15"/>
        <v>1.797880048944249</v>
      </c>
      <c r="M133" s="20">
        <f t="shared" si="12"/>
        <v>2.0628785103948273</v>
      </c>
      <c r="P133" s="18">
        <f t="shared" si="10"/>
        <v>3.4511043590082369</v>
      </c>
    </row>
    <row r="134" spans="1:16" x14ac:dyDescent="0.15">
      <c r="A134" s="18">
        <v>66.5</v>
      </c>
      <c r="B134" s="18">
        <v>132</v>
      </c>
      <c r="D134">
        <v>320.87277221679699</v>
      </c>
      <c r="E134">
        <v>317.81939697265602</v>
      </c>
      <c r="F134">
        <v>703.19281005859398</v>
      </c>
      <c r="G134">
        <v>472.64938354492199</v>
      </c>
      <c r="I134" s="19">
        <f t="shared" si="13"/>
        <v>-382.32003784179699</v>
      </c>
      <c r="J134" s="19">
        <f t="shared" si="13"/>
        <v>-154.82998657226597</v>
      </c>
      <c r="K134" s="19">
        <f t="shared" si="14"/>
        <v>-273.9390472412108</v>
      </c>
      <c r="L134" s="20">
        <f t="shared" si="15"/>
        <v>1.7692893560599219</v>
      </c>
      <c r="M134" s="20">
        <f t="shared" si="12"/>
        <v>2.0362953816123981</v>
      </c>
      <c r="P134" s="18">
        <f t="shared" ref="P134:P152" si="16">(M134-$O$2)/$O$2*100</f>
        <v>2.1179894828763959</v>
      </c>
    </row>
    <row r="135" spans="1:16" x14ac:dyDescent="0.15">
      <c r="A135" s="18">
        <v>67</v>
      </c>
      <c r="B135" s="18">
        <v>133</v>
      </c>
      <c r="D135">
        <v>322.24365234375</v>
      </c>
      <c r="E135">
        <v>318.7958984375</v>
      </c>
      <c r="F135">
        <v>718.395751953125</v>
      </c>
      <c r="G135">
        <v>478.55758666992199</v>
      </c>
      <c r="I135" s="19">
        <f t="shared" si="13"/>
        <v>-396.152099609375</v>
      </c>
      <c r="J135" s="19">
        <f t="shared" si="13"/>
        <v>-159.76168823242199</v>
      </c>
      <c r="K135" s="19">
        <f t="shared" si="14"/>
        <v>-284.3189178466796</v>
      </c>
      <c r="L135" s="20">
        <f t="shared" si="15"/>
        <v>1.7796439246000657</v>
      </c>
      <c r="M135" s="20">
        <f t="shared" si="12"/>
        <v>2.0486575142544403</v>
      </c>
      <c r="P135" s="18">
        <f t="shared" si="16"/>
        <v>2.737936933784225</v>
      </c>
    </row>
    <row r="136" spans="1:16" x14ac:dyDescent="0.15">
      <c r="A136" s="18">
        <v>67.5</v>
      </c>
      <c r="B136" s="18">
        <v>134</v>
      </c>
      <c r="D136">
        <v>321.62872314453102</v>
      </c>
      <c r="E136">
        <v>318.26379394531301</v>
      </c>
      <c r="F136">
        <v>713.16351318359398</v>
      </c>
      <c r="G136">
        <v>475.4501953125</v>
      </c>
      <c r="I136" s="19">
        <f t="shared" si="13"/>
        <v>-391.53479003906295</v>
      </c>
      <c r="J136" s="19">
        <f t="shared" si="13"/>
        <v>-157.18640136718699</v>
      </c>
      <c r="K136" s="19">
        <f t="shared" si="14"/>
        <v>-281.50430908203208</v>
      </c>
      <c r="L136" s="20">
        <f t="shared" si="15"/>
        <v>1.7908948015448156</v>
      </c>
      <c r="M136" s="20">
        <f t="shared" si="12"/>
        <v>2.0619159553010888</v>
      </c>
      <c r="P136" s="18">
        <f t="shared" si="16"/>
        <v>3.4028332722952483</v>
      </c>
    </row>
    <row r="137" spans="1:16" x14ac:dyDescent="0.15">
      <c r="A137" s="18">
        <v>68</v>
      </c>
      <c r="B137" s="18">
        <v>135</v>
      </c>
      <c r="D137">
        <v>321.13919067382801</v>
      </c>
      <c r="E137">
        <v>318.02499389648398</v>
      </c>
      <c r="F137">
        <v>708.00500488281295</v>
      </c>
      <c r="G137">
        <v>474.01226806640602</v>
      </c>
      <c r="I137" s="19">
        <f t="shared" si="13"/>
        <v>-386.86581420898494</v>
      </c>
      <c r="J137" s="19">
        <f t="shared" si="13"/>
        <v>-155.98727416992205</v>
      </c>
      <c r="K137" s="19">
        <f t="shared" si="14"/>
        <v>-277.67472229003954</v>
      </c>
      <c r="L137" s="20">
        <f t="shared" si="15"/>
        <v>1.7801113825962456</v>
      </c>
      <c r="M137" s="20">
        <f t="shared" si="12"/>
        <v>2.0531401004544167</v>
      </c>
      <c r="P137" s="18">
        <f t="shared" si="16"/>
        <v>2.9627337361336061</v>
      </c>
    </row>
    <row r="138" spans="1:16" x14ac:dyDescent="0.15">
      <c r="A138" s="18">
        <v>68.5</v>
      </c>
      <c r="B138" s="18">
        <v>136</v>
      </c>
      <c r="D138">
        <v>321.83917236328102</v>
      </c>
      <c r="E138">
        <v>318.75335693359398</v>
      </c>
      <c r="F138">
        <v>704.71374511718795</v>
      </c>
      <c r="G138">
        <v>473.15557861328102</v>
      </c>
      <c r="I138" s="19">
        <f t="shared" si="13"/>
        <v>-382.87457275390693</v>
      </c>
      <c r="J138" s="19">
        <f t="shared" si="13"/>
        <v>-154.40222167968705</v>
      </c>
      <c r="K138" s="19">
        <f t="shared" si="14"/>
        <v>-274.79301757812601</v>
      </c>
      <c r="L138" s="20">
        <f t="shared" si="15"/>
        <v>1.7797219145472789</v>
      </c>
      <c r="M138" s="20">
        <f t="shared" si="12"/>
        <v>2.0547581965073487</v>
      </c>
      <c r="P138" s="18">
        <f t="shared" si="16"/>
        <v>3.0438794860123637</v>
      </c>
    </row>
    <row r="139" spans="1:16" x14ac:dyDescent="0.15">
      <c r="A139" s="18">
        <v>69</v>
      </c>
      <c r="B139" s="18">
        <v>137</v>
      </c>
      <c r="D139">
        <v>320.94515991210898</v>
      </c>
      <c r="E139">
        <v>318.092529296875</v>
      </c>
      <c r="F139">
        <v>714.23162841796898</v>
      </c>
      <c r="G139">
        <v>477.89050292968801</v>
      </c>
      <c r="I139" s="19">
        <f t="shared" si="13"/>
        <v>-393.28646850586</v>
      </c>
      <c r="J139" s="19">
        <f t="shared" si="13"/>
        <v>-159.79797363281301</v>
      </c>
      <c r="K139" s="19">
        <f t="shared" si="14"/>
        <v>-281.42788696289091</v>
      </c>
      <c r="L139" s="20">
        <f t="shared" si="15"/>
        <v>1.7611480331381519</v>
      </c>
      <c r="M139" s="20">
        <f t="shared" si="12"/>
        <v>2.0381918792001201</v>
      </c>
      <c r="P139" s="18">
        <f t="shared" si="16"/>
        <v>2.2130967656734271</v>
      </c>
    </row>
    <row r="140" spans="1:16" x14ac:dyDescent="0.15">
      <c r="A140" s="18">
        <v>69.5</v>
      </c>
      <c r="B140" s="18">
        <v>138</v>
      </c>
      <c r="D140">
        <v>321.68359375</v>
      </c>
      <c r="E140">
        <v>318.35409545898398</v>
      </c>
      <c r="F140">
        <v>710.42370605468795</v>
      </c>
      <c r="G140">
        <v>475.58892822265602</v>
      </c>
      <c r="I140" s="19">
        <f t="shared" si="13"/>
        <v>-388.74011230468795</v>
      </c>
      <c r="J140" s="19">
        <f t="shared" si="13"/>
        <v>-157.23483276367205</v>
      </c>
      <c r="K140" s="19">
        <f t="shared" si="14"/>
        <v>-278.67572937011755</v>
      </c>
      <c r="L140" s="20">
        <f t="shared" si="15"/>
        <v>1.7723536475468782</v>
      </c>
      <c r="M140" s="20">
        <f t="shared" si="12"/>
        <v>2.0514050577107446</v>
      </c>
      <c r="P140" s="18">
        <f t="shared" si="16"/>
        <v>2.8757232374355426</v>
      </c>
    </row>
    <row r="141" spans="1:16" x14ac:dyDescent="0.15">
      <c r="A141" s="18">
        <v>70</v>
      </c>
      <c r="B141" s="18">
        <v>139</v>
      </c>
      <c r="D141">
        <v>320.71493530273398</v>
      </c>
      <c r="E141">
        <v>317.25521850585898</v>
      </c>
      <c r="F141">
        <v>710.8056640625</v>
      </c>
      <c r="G141">
        <v>476.46328735351602</v>
      </c>
      <c r="I141" s="19">
        <f t="shared" si="13"/>
        <v>-390.09072875976602</v>
      </c>
      <c r="J141" s="19">
        <f t="shared" si="13"/>
        <v>-159.20806884765705</v>
      </c>
      <c r="K141" s="19">
        <f t="shared" si="14"/>
        <v>-278.64508056640608</v>
      </c>
      <c r="L141" s="20">
        <f t="shared" si="15"/>
        <v>1.7501944630270962</v>
      </c>
      <c r="M141" s="20">
        <f t="shared" si="12"/>
        <v>2.031253437292861</v>
      </c>
      <c r="P141" s="18">
        <f t="shared" si="16"/>
        <v>1.8651414817243996</v>
      </c>
    </row>
    <row r="142" spans="1:16" x14ac:dyDescent="0.15">
      <c r="A142" s="18">
        <v>70.5</v>
      </c>
      <c r="B142" s="18">
        <v>140</v>
      </c>
      <c r="D142">
        <v>322.08096313476602</v>
      </c>
      <c r="E142">
        <v>319.05111694335898</v>
      </c>
      <c r="F142">
        <v>712.91003417968795</v>
      </c>
      <c r="G142">
        <v>477.99722290039102</v>
      </c>
      <c r="I142" s="19">
        <f t="shared" si="13"/>
        <v>-390.82907104492193</v>
      </c>
      <c r="J142" s="19">
        <f t="shared" si="13"/>
        <v>-158.94610595703205</v>
      </c>
      <c r="K142" s="19">
        <f t="shared" si="14"/>
        <v>-279.56679687499951</v>
      </c>
      <c r="L142" s="20">
        <f t="shared" si="15"/>
        <v>1.758877924008877</v>
      </c>
      <c r="M142" s="20">
        <f t="shared" si="12"/>
        <v>2.0419444623765397</v>
      </c>
      <c r="P142" s="18">
        <f t="shared" si="16"/>
        <v>2.4012847136516817</v>
      </c>
    </row>
    <row r="143" spans="1:16" x14ac:dyDescent="0.15">
      <c r="A143" s="18">
        <v>71</v>
      </c>
      <c r="B143" s="18">
        <v>141</v>
      </c>
      <c r="D143">
        <v>321.25634765625</v>
      </c>
      <c r="E143">
        <v>317.492919921875</v>
      </c>
      <c r="F143">
        <v>719.23931884765602</v>
      </c>
      <c r="G143">
        <v>480.37219238281301</v>
      </c>
      <c r="I143" s="19">
        <f t="shared" si="13"/>
        <v>-397.98297119140602</v>
      </c>
      <c r="J143" s="19">
        <f t="shared" si="13"/>
        <v>-162.87927246093801</v>
      </c>
      <c r="K143" s="19">
        <f t="shared" si="14"/>
        <v>-283.96748046874944</v>
      </c>
      <c r="L143" s="20">
        <f t="shared" si="15"/>
        <v>1.743423065306551</v>
      </c>
      <c r="M143" s="20">
        <f t="shared" si="12"/>
        <v>2.0284971677761123</v>
      </c>
      <c r="P143" s="18">
        <f t="shared" si="16"/>
        <v>1.7269175756718098</v>
      </c>
    </row>
    <row r="144" spans="1:16" x14ac:dyDescent="0.15">
      <c r="A144" s="18">
        <v>71.5</v>
      </c>
      <c r="B144" s="18">
        <v>142</v>
      </c>
      <c r="D144">
        <v>321.83953857421898</v>
      </c>
      <c r="E144">
        <v>318.81304931640602</v>
      </c>
      <c r="F144">
        <v>712.27215576171898</v>
      </c>
      <c r="G144">
        <v>477.03356933593801</v>
      </c>
      <c r="I144" s="19">
        <f t="shared" si="13"/>
        <v>-390.4326171875</v>
      </c>
      <c r="J144" s="19">
        <f t="shared" si="13"/>
        <v>-158.22052001953199</v>
      </c>
      <c r="K144" s="19">
        <f t="shared" si="14"/>
        <v>-279.67825317382761</v>
      </c>
      <c r="L144" s="20">
        <f t="shared" si="15"/>
        <v>1.7676484260025307</v>
      </c>
      <c r="M144" s="20">
        <f t="shared" si="12"/>
        <v>2.0547300925739904</v>
      </c>
      <c r="P144" s="18">
        <f t="shared" si="16"/>
        <v>3.0424701044476734</v>
      </c>
    </row>
    <row r="145" spans="1:16" x14ac:dyDescent="0.15">
      <c r="A145" s="18">
        <v>72</v>
      </c>
      <c r="B145" s="18">
        <v>143</v>
      </c>
      <c r="D145">
        <v>321.18844604492199</v>
      </c>
      <c r="E145">
        <v>317.96194458007801</v>
      </c>
      <c r="F145">
        <v>709.54656982421898</v>
      </c>
      <c r="G145">
        <v>475.54827880859398</v>
      </c>
      <c r="I145" s="19">
        <f t="shared" si="13"/>
        <v>-388.35812377929699</v>
      </c>
      <c r="J145" s="19">
        <f t="shared" si="13"/>
        <v>-157.58633422851597</v>
      </c>
      <c r="K145" s="19">
        <f t="shared" si="14"/>
        <v>-278.0476898193358</v>
      </c>
      <c r="L145" s="20">
        <f t="shared" si="15"/>
        <v>1.7644149867471299</v>
      </c>
      <c r="M145" s="20">
        <f t="shared" si="12"/>
        <v>2.0535042174204881</v>
      </c>
      <c r="P145" s="18">
        <f t="shared" si="16"/>
        <v>2.9809938043179987</v>
      </c>
    </row>
    <row r="146" spans="1:16" x14ac:dyDescent="0.15">
      <c r="A146" s="18">
        <v>72.5</v>
      </c>
      <c r="B146" s="18">
        <v>144</v>
      </c>
      <c r="D146">
        <v>321.07501220703102</v>
      </c>
      <c r="E146">
        <v>317.99179077148398</v>
      </c>
      <c r="F146">
        <v>714.84637451171898</v>
      </c>
      <c r="G146">
        <v>478.29293823242199</v>
      </c>
      <c r="I146" s="19">
        <f t="shared" si="13"/>
        <v>-393.77136230468795</v>
      </c>
      <c r="J146" s="19">
        <f t="shared" si="13"/>
        <v>-160.30114746093801</v>
      </c>
      <c r="K146" s="19">
        <f t="shared" si="14"/>
        <v>-281.56055908203138</v>
      </c>
      <c r="L146" s="20">
        <f t="shared" si="15"/>
        <v>1.7564475584969952</v>
      </c>
      <c r="M146" s="20">
        <f t="shared" si="12"/>
        <v>2.0475443532722513</v>
      </c>
      <c r="P146" s="18">
        <f t="shared" si="16"/>
        <v>2.6821131262470685</v>
      </c>
    </row>
    <row r="147" spans="1:16" x14ac:dyDescent="0.15">
      <c r="A147" s="18">
        <v>73</v>
      </c>
      <c r="B147" s="18">
        <v>145</v>
      </c>
      <c r="D147">
        <v>321.54476928710898</v>
      </c>
      <c r="E147">
        <v>318.70559692382801</v>
      </c>
      <c r="F147">
        <v>697.841064453125</v>
      </c>
      <c r="G147">
        <v>471.73059082031301</v>
      </c>
      <c r="I147" s="19">
        <f t="shared" si="13"/>
        <v>-376.29629516601602</v>
      </c>
      <c r="J147" s="19">
        <f t="shared" si="13"/>
        <v>-153.024993896485</v>
      </c>
      <c r="K147" s="19">
        <f t="shared" si="14"/>
        <v>-269.17879943847652</v>
      </c>
      <c r="L147" s="20">
        <f t="shared" si="15"/>
        <v>1.7590512019269526</v>
      </c>
      <c r="M147" s="20">
        <f t="shared" si="12"/>
        <v>2.0521555608041071</v>
      </c>
      <c r="P147" s="18">
        <f t="shared" si="16"/>
        <v>2.9133601479186266</v>
      </c>
    </row>
    <row r="148" spans="1:16" x14ac:dyDescent="0.15">
      <c r="A148" s="18">
        <v>73.5</v>
      </c>
      <c r="B148" s="18">
        <v>146</v>
      </c>
      <c r="D148">
        <v>320.24887084960898</v>
      </c>
      <c r="E148">
        <v>317.34402465820301</v>
      </c>
      <c r="F148">
        <v>690.169921875</v>
      </c>
      <c r="G148">
        <v>468.99539184570301</v>
      </c>
      <c r="I148" s="19">
        <f t="shared" si="13"/>
        <v>-369.92105102539102</v>
      </c>
      <c r="J148" s="19">
        <f t="shared" si="13"/>
        <v>-151.6513671875</v>
      </c>
      <c r="K148" s="19">
        <f t="shared" si="14"/>
        <v>-263.76509399414101</v>
      </c>
      <c r="L148" s="20">
        <f t="shared" si="15"/>
        <v>1.7392859615174119</v>
      </c>
      <c r="M148" s="20">
        <f t="shared" si="12"/>
        <v>2.0343978844964647</v>
      </c>
      <c r="P148" s="18">
        <f t="shared" si="16"/>
        <v>2.0228320748311845</v>
      </c>
    </row>
    <row r="149" spans="1:16" x14ac:dyDescent="0.15">
      <c r="A149" s="18">
        <v>74</v>
      </c>
      <c r="B149" s="18">
        <v>147</v>
      </c>
      <c r="D149">
        <v>321.69775390625</v>
      </c>
      <c r="E149">
        <v>318.16455078125</v>
      </c>
      <c r="F149">
        <v>722.93243408203102</v>
      </c>
      <c r="G149">
        <v>482.45675659179699</v>
      </c>
      <c r="I149" s="19">
        <f t="shared" si="13"/>
        <v>-401.23468017578102</v>
      </c>
      <c r="J149" s="19">
        <f t="shared" si="13"/>
        <v>-164.29220581054699</v>
      </c>
      <c r="K149" s="19">
        <f t="shared" si="14"/>
        <v>-286.23013610839814</v>
      </c>
      <c r="L149" s="20">
        <f t="shared" si="15"/>
        <v>1.7422015529967592</v>
      </c>
      <c r="M149" s="20">
        <f t="shared" si="12"/>
        <v>2.0393210400777102</v>
      </c>
      <c r="P149" s="18">
        <f t="shared" si="16"/>
        <v>2.2697229504909338</v>
      </c>
    </row>
    <row r="150" spans="1:16" x14ac:dyDescent="0.15">
      <c r="A150" s="18">
        <v>74.5</v>
      </c>
      <c r="B150" s="18">
        <v>148</v>
      </c>
      <c r="D150">
        <v>321.33917236328102</v>
      </c>
      <c r="E150">
        <v>318.288818359375</v>
      </c>
      <c r="F150">
        <v>715.65399169921898</v>
      </c>
      <c r="G150">
        <v>479.47653198242199</v>
      </c>
      <c r="I150" s="19">
        <f t="shared" si="13"/>
        <v>-394.31481933593795</v>
      </c>
      <c r="J150" s="19">
        <f t="shared" si="13"/>
        <v>-161.18771362304699</v>
      </c>
      <c r="K150" s="19">
        <f t="shared" si="14"/>
        <v>-281.48341979980506</v>
      </c>
      <c r="L150" s="20">
        <f t="shared" si="15"/>
        <v>1.7463081612912581</v>
      </c>
      <c r="M150" s="20">
        <f t="shared" si="12"/>
        <v>2.0454352124741075</v>
      </c>
      <c r="P150" s="18">
        <f t="shared" si="16"/>
        <v>2.5763420186820154</v>
      </c>
    </row>
    <row r="151" spans="1:16" x14ac:dyDescent="0.15">
      <c r="A151" s="18">
        <v>75</v>
      </c>
      <c r="B151" s="18">
        <v>149</v>
      </c>
      <c r="D151">
        <v>320.42687988281301</v>
      </c>
      <c r="E151">
        <v>317.16268920898398</v>
      </c>
      <c r="F151">
        <v>709.34167480468795</v>
      </c>
      <c r="G151">
        <v>478.13357543945301</v>
      </c>
      <c r="I151" s="19">
        <f t="shared" si="13"/>
        <v>-388.91479492187494</v>
      </c>
      <c r="J151" s="19">
        <f t="shared" si="13"/>
        <v>-160.97088623046903</v>
      </c>
      <c r="K151" s="19">
        <f t="shared" si="14"/>
        <v>-276.23517456054662</v>
      </c>
      <c r="L151" s="20">
        <f t="shared" si="15"/>
        <v>1.7160567418697608</v>
      </c>
      <c r="M151" s="20">
        <f t="shared" si="12"/>
        <v>2.0171913571545086</v>
      </c>
      <c r="P151" s="18">
        <f t="shared" si="16"/>
        <v>1.1599435204450408</v>
      </c>
    </row>
    <row r="152" spans="1:16" x14ac:dyDescent="0.15">
      <c r="A152" s="18">
        <v>75.5</v>
      </c>
      <c r="B152" s="18">
        <v>150</v>
      </c>
      <c r="D152">
        <v>321.69216918945301</v>
      </c>
      <c r="E152">
        <v>318.59030151367199</v>
      </c>
      <c r="F152">
        <v>701.550048828125</v>
      </c>
      <c r="G152">
        <v>475.65914916992199</v>
      </c>
      <c r="I152" s="19">
        <f t="shared" si="13"/>
        <v>-379.85787963867199</v>
      </c>
      <c r="J152" s="19">
        <f t="shared" si="13"/>
        <v>-157.06884765625</v>
      </c>
      <c r="K152" s="19">
        <f t="shared" si="14"/>
        <v>-269.90968627929698</v>
      </c>
      <c r="L152" s="20">
        <f t="shared" si="15"/>
        <v>1.71841641615658</v>
      </c>
      <c r="M152" s="20">
        <f t="shared" ref="M152" si="17">L152+ABS($N$2)*A152</f>
        <v>2.021558595543226</v>
      </c>
      <c r="P152" s="18">
        <f t="shared" si="16"/>
        <v>1.3789557560349122</v>
      </c>
    </row>
    <row r="153" spans="1:16" x14ac:dyDescent="0.15">
      <c r="D153">
        <v>320.42687988281301</v>
      </c>
      <c r="E153">
        <v>317.44476318359398</v>
      </c>
      <c r="F153">
        <v>710.93255615234398</v>
      </c>
      <c r="G153">
        <v>479.99984741210898</v>
      </c>
      <c r="I153" s="19"/>
      <c r="J153" s="19"/>
      <c r="K153" s="19"/>
      <c r="L153" s="20"/>
      <c r="M153" s="20"/>
    </row>
    <row r="154" spans="1:16" x14ac:dyDescent="0.15">
      <c r="D154">
        <v>321.95709228515602</v>
      </c>
      <c r="E154">
        <v>318.894775390625</v>
      </c>
      <c r="F154">
        <v>703.55438232421898</v>
      </c>
      <c r="G154">
        <v>477.70690917968801</v>
      </c>
      <c r="I154" s="19"/>
      <c r="J154" s="19"/>
      <c r="K154" s="19"/>
      <c r="L154" s="20"/>
      <c r="M154" s="20"/>
    </row>
    <row r="155" spans="1:16" x14ac:dyDescent="0.15">
      <c r="D155">
        <v>321.34216308593801</v>
      </c>
      <c r="E155">
        <v>318.24142456054699</v>
      </c>
      <c r="F155">
        <v>700.15924072265602</v>
      </c>
      <c r="G155">
        <v>476.161865234375</v>
      </c>
      <c r="I155" s="19"/>
      <c r="J155" s="19"/>
      <c r="K155" s="19"/>
      <c r="L155" s="20"/>
      <c r="M155" s="20"/>
    </row>
    <row r="156" spans="1:16" x14ac:dyDescent="0.15">
      <c r="D156">
        <v>321.31530761718801</v>
      </c>
      <c r="E156">
        <v>318.17202758789102</v>
      </c>
      <c r="F156">
        <v>687.33264160156295</v>
      </c>
      <c r="G156">
        <v>472.13372802734398</v>
      </c>
      <c r="I156" s="19"/>
      <c r="J156" s="19"/>
      <c r="K156" s="19"/>
      <c r="L156" s="20"/>
      <c r="M156" s="20"/>
    </row>
    <row r="157" spans="1:16" x14ac:dyDescent="0.15">
      <c r="D157">
        <v>322.29031372070301</v>
      </c>
      <c r="E157">
        <v>319.04888916015602</v>
      </c>
      <c r="F157">
        <v>683.34948730468795</v>
      </c>
      <c r="G157">
        <v>469.95443725585898</v>
      </c>
      <c r="I157" s="19"/>
      <c r="J157" s="19"/>
      <c r="K157" s="19"/>
      <c r="L157" s="20"/>
      <c r="M157" s="20"/>
    </row>
    <row r="158" spans="1:16" x14ac:dyDescent="0.15">
      <c r="D158">
        <v>320.18469238281301</v>
      </c>
      <c r="E158">
        <v>317.48806762695301</v>
      </c>
      <c r="F158">
        <v>701.242919921875</v>
      </c>
      <c r="G158">
        <v>477.54241943359398</v>
      </c>
      <c r="I158" s="19"/>
      <c r="J158" s="19"/>
      <c r="K158" s="19"/>
      <c r="L158" s="20"/>
      <c r="M158" s="20"/>
    </row>
    <row r="159" spans="1:16" x14ac:dyDescent="0.15">
      <c r="D159">
        <v>320.15036010742199</v>
      </c>
      <c r="E159">
        <v>317.47128295898398</v>
      </c>
      <c r="F159">
        <v>696.84564208984398</v>
      </c>
      <c r="G159">
        <v>476.27511596679699</v>
      </c>
      <c r="I159" s="19"/>
      <c r="J159" s="19"/>
      <c r="K159" s="19"/>
      <c r="L159" s="20"/>
      <c r="M159" s="20"/>
    </row>
    <row r="160" spans="1:16" x14ac:dyDescent="0.15">
      <c r="D160">
        <v>320.70559692382801</v>
      </c>
      <c r="E160">
        <v>317.59030151367199</v>
      </c>
      <c r="F160">
        <v>713.785888671875</v>
      </c>
      <c r="G160">
        <v>480.95486450195301</v>
      </c>
      <c r="I160" s="19"/>
      <c r="J160" s="19"/>
      <c r="K160" s="19"/>
      <c r="L160" s="20"/>
      <c r="M160" s="20"/>
    </row>
    <row r="161" spans="4:13" x14ac:dyDescent="0.15">
      <c r="D161">
        <v>319.47201538085898</v>
      </c>
      <c r="E161">
        <v>316.72463989257801</v>
      </c>
      <c r="F161">
        <v>719.86712646484398</v>
      </c>
      <c r="G161">
        <v>482.76263427734398</v>
      </c>
      <c r="I161" s="19"/>
      <c r="J161" s="19"/>
      <c r="K161" s="19"/>
      <c r="L161" s="20"/>
      <c r="M161" s="20"/>
    </row>
    <row r="162" spans="4:13" x14ac:dyDescent="0.15">
      <c r="D162">
        <v>320.276123046875</v>
      </c>
      <c r="E162">
        <v>318.21829223632801</v>
      </c>
      <c r="F162">
        <v>707.40142822265602</v>
      </c>
      <c r="G162">
        <v>478.58029174804699</v>
      </c>
      <c r="I162" s="19"/>
      <c r="J162" s="19"/>
      <c r="K162" s="19"/>
      <c r="L162" s="20"/>
      <c r="M162" s="20"/>
    </row>
    <row r="163" spans="4:13" x14ac:dyDescent="0.15">
      <c r="D163">
        <v>319.66976928710898</v>
      </c>
      <c r="E163">
        <v>317.10223388671898</v>
      </c>
      <c r="F163">
        <v>716.53472900390602</v>
      </c>
      <c r="G163">
        <v>481.63851928710898</v>
      </c>
      <c r="I163" s="19"/>
      <c r="J163" s="19"/>
      <c r="K163" s="19"/>
      <c r="L163" s="20"/>
      <c r="M163" s="20"/>
    </row>
    <row r="164" spans="4:13" x14ac:dyDescent="0.15">
      <c r="D164">
        <v>320.43023681640602</v>
      </c>
      <c r="E164">
        <v>317.56381225585898</v>
      </c>
      <c r="F164">
        <v>710.280517578125</v>
      </c>
      <c r="G164">
        <v>480.28445434570301</v>
      </c>
      <c r="I164" s="19"/>
      <c r="J164" s="19"/>
      <c r="K164" s="19"/>
      <c r="L164" s="20"/>
      <c r="M164" s="20"/>
    </row>
    <row r="165" spans="4:13" x14ac:dyDescent="0.15">
      <c r="D165">
        <v>320.72052001953102</v>
      </c>
      <c r="E165">
        <v>317.77127075195301</v>
      </c>
      <c r="F165">
        <v>700.079833984375</v>
      </c>
      <c r="G165">
        <v>475.13037109375</v>
      </c>
      <c r="I165" s="19"/>
      <c r="J165" s="19"/>
      <c r="K165" s="19"/>
      <c r="L165" s="20"/>
      <c r="M165" s="20"/>
    </row>
    <row r="166" spans="4:13" x14ac:dyDescent="0.15">
      <c r="D166">
        <v>320.34365844726602</v>
      </c>
      <c r="E166">
        <v>317.68133544921898</v>
      </c>
      <c r="F166">
        <v>691.28375244140602</v>
      </c>
      <c r="G166">
        <v>471.47793579101602</v>
      </c>
      <c r="I166" s="19"/>
      <c r="J166" s="19"/>
      <c r="K166" s="19"/>
      <c r="L166" s="20"/>
      <c r="M166" s="20"/>
    </row>
    <row r="167" spans="4:13" x14ac:dyDescent="0.15">
      <c r="D167">
        <v>321.34402465820301</v>
      </c>
      <c r="E167">
        <v>318.64328002929699</v>
      </c>
      <c r="F167">
        <v>704.59130859375</v>
      </c>
      <c r="G167">
        <v>475.62487792968801</v>
      </c>
      <c r="I167" s="19"/>
      <c r="J167" s="19"/>
      <c r="K167" s="19"/>
      <c r="L167" s="20"/>
      <c r="M167" s="20"/>
    </row>
    <row r="168" spans="4:13" x14ac:dyDescent="0.15">
      <c r="D168">
        <v>319.63919067382801</v>
      </c>
      <c r="E168">
        <v>316.98916625976602</v>
      </c>
      <c r="F168">
        <v>700.53515625</v>
      </c>
      <c r="G168">
        <v>474.82601928710898</v>
      </c>
      <c r="I168" s="19"/>
      <c r="J168" s="19"/>
      <c r="K168" s="19"/>
      <c r="L168" s="20"/>
      <c r="M168" s="20"/>
    </row>
    <row r="169" spans="4:13" x14ac:dyDescent="0.15">
      <c r="D169">
        <v>320.89889526367199</v>
      </c>
      <c r="E169">
        <v>318.09701538085898</v>
      </c>
      <c r="F169">
        <v>704.40478515625</v>
      </c>
      <c r="G169">
        <v>476.3720703125</v>
      </c>
      <c r="I169" s="19"/>
      <c r="J169" s="19"/>
      <c r="K169" s="19"/>
      <c r="L169" s="20"/>
      <c r="M169" s="20"/>
    </row>
    <row r="170" spans="4:13" x14ac:dyDescent="0.15">
      <c r="D170">
        <v>319.98284912109398</v>
      </c>
      <c r="E170">
        <v>317.46453857421898</v>
      </c>
      <c r="F170">
        <v>696.98010253906295</v>
      </c>
      <c r="G170">
        <v>473.29754638671898</v>
      </c>
      <c r="I170" s="19"/>
      <c r="J170" s="19"/>
      <c r="K170" s="19"/>
      <c r="L170" s="20"/>
      <c r="M170" s="20"/>
    </row>
    <row r="171" spans="4:13" x14ac:dyDescent="0.15">
      <c r="D171">
        <v>319.83807373046898</v>
      </c>
      <c r="E171">
        <v>317.40371704101602</v>
      </c>
      <c r="F171">
        <v>700.78912353515602</v>
      </c>
      <c r="G171">
        <v>474.98440551757801</v>
      </c>
      <c r="I171" s="19"/>
      <c r="J171" s="19"/>
      <c r="K171" s="19"/>
      <c r="L171" s="20"/>
      <c r="M171" s="20"/>
    </row>
    <row r="172" spans="4:13" x14ac:dyDescent="0.15">
      <c r="D172">
        <v>320.85635375976602</v>
      </c>
      <c r="E172">
        <v>318.02389526367199</v>
      </c>
      <c r="F172">
        <v>695.42694091796898</v>
      </c>
      <c r="G172">
        <v>473.07620239257801</v>
      </c>
      <c r="I172" s="19"/>
      <c r="J172" s="19"/>
      <c r="K172" s="19"/>
      <c r="L172" s="20"/>
      <c r="M172" s="20"/>
    </row>
    <row r="173" spans="4:13" x14ac:dyDescent="0.15">
      <c r="D173">
        <v>320.24591064453102</v>
      </c>
      <c r="E173">
        <v>317.336181640625</v>
      </c>
      <c r="F173">
        <v>682.18151855468795</v>
      </c>
      <c r="G173">
        <v>468.03857421875</v>
      </c>
      <c r="I173" s="19"/>
      <c r="J173" s="19"/>
      <c r="K173" s="19"/>
      <c r="L173" s="20"/>
      <c r="M173" s="20"/>
    </row>
    <row r="174" spans="4:13" x14ac:dyDescent="0.15">
      <c r="D174">
        <v>320.74066162109398</v>
      </c>
      <c r="E174">
        <v>317.64328002929699</v>
      </c>
      <c r="F174">
        <v>712.77600097656295</v>
      </c>
      <c r="G174">
        <v>480.2802734375</v>
      </c>
      <c r="I174" s="19"/>
      <c r="J174" s="19"/>
      <c r="K174" s="19"/>
      <c r="L174" s="20"/>
      <c r="M174" s="20"/>
    </row>
    <row r="175" spans="4:13" x14ac:dyDescent="0.15">
      <c r="D175">
        <v>320.20037841796898</v>
      </c>
      <c r="E175">
        <v>317.23770141601602</v>
      </c>
      <c r="F175">
        <v>687.43963623046898</v>
      </c>
      <c r="G175">
        <v>470.31787109375</v>
      </c>
      <c r="I175" s="19"/>
      <c r="J175" s="19"/>
      <c r="K175" s="19"/>
      <c r="L175" s="20"/>
      <c r="M175" s="20"/>
    </row>
    <row r="176" spans="4:13" x14ac:dyDescent="0.15">
      <c r="D176">
        <v>321.43545532226602</v>
      </c>
      <c r="E176">
        <v>318.81082153320301</v>
      </c>
      <c r="F176">
        <v>703.05499267578102</v>
      </c>
      <c r="G176">
        <v>477.34295654296898</v>
      </c>
      <c r="I176" s="19"/>
      <c r="J176" s="19"/>
      <c r="K176" s="19"/>
      <c r="L176" s="20"/>
      <c r="M176" s="20"/>
    </row>
    <row r="177" spans="4:13" x14ac:dyDescent="0.15">
      <c r="D177">
        <v>319.94253540039102</v>
      </c>
      <c r="E177">
        <v>317.3623046875</v>
      </c>
      <c r="F177">
        <v>687.58477783203102</v>
      </c>
      <c r="G177">
        <v>470.63714599609398</v>
      </c>
      <c r="I177" s="19"/>
      <c r="J177" s="19"/>
      <c r="K177" s="19"/>
      <c r="L177" s="20"/>
      <c r="M177" s="20"/>
    </row>
    <row r="178" spans="4:13" x14ac:dyDescent="0.15">
      <c r="D178">
        <v>321.08132934570301</v>
      </c>
      <c r="E178">
        <v>318.11456298828102</v>
      </c>
      <c r="F178">
        <v>693.65887451171898</v>
      </c>
      <c r="G178">
        <v>472.92367553710898</v>
      </c>
      <c r="I178" s="19"/>
      <c r="J178" s="19"/>
      <c r="K178" s="19"/>
      <c r="L178" s="19"/>
    </row>
    <row r="179" spans="4:13" x14ac:dyDescent="0.15">
      <c r="D179">
        <v>320.52648925781301</v>
      </c>
      <c r="E179">
        <v>317.546630859375</v>
      </c>
      <c r="F179">
        <v>697.39752197265602</v>
      </c>
      <c r="G179">
        <v>474.72253417968801</v>
      </c>
      <c r="I179" s="19"/>
      <c r="J179" s="19"/>
      <c r="K179" s="19"/>
      <c r="L179" s="19"/>
    </row>
    <row r="180" spans="4:13" x14ac:dyDescent="0.15">
      <c r="D180">
        <v>321.47610473632801</v>
      </c>
      <c r="E180">
        <v>318.73620605468801</v>
      </c>
      <c r="F180">
        <v>685.12060546875</v>
      </c>
      <c r="G180">
        <v>470.43084716796898</v>
      </c>
      <c r="I180" s="19"/>
      <c r="J180" s="19"/>
      <c r="K180" s="19"/>
      <c r="L180" s="19"/>
    </row>
    <row r="181" spans="4:13" x14ac:dyDescent="0.15">
      <c r="D181">
        <v>321.216796875</v>
      </c>
      <c r="E181">
        <v>318.27276611328102</v>
      </c>
      <c r="F181">
        <v>673.7353515625</v>
      </c>
      <c r="G181">
        <v>466.27230834960898</v>
      </c>
      <c r="I181" s="19"/>
      <c r="J181" s="19"/>
      <c r="K181" s="19"/>
      <c r="L181" s="19"/>
    </row>
    <row r="182" spans="4:13" x14ac:dyDescent="0.15">
      <c r="D182">
        <v>320.73806762695301</v>
      </c>
      <c r="E182">
        <v>317.70782470703102</v>
      </c>
      <c r="F182">
        <v>668.63781738281295</v>
      </c>
      <c r="G182">
        <v>463.65899658203102</v>
      </c>
      <c r="I182" s="19"/>
      <c r="J182" s="19"/>
      <c r="K182" s="19"/>
      <c r="L182" s="19"/>
    </row>
    <row r="183" spans="4:13" x14ac:dyDescent="0.15">
      <c r="D183">
        <v>321.43133544921898</v>
      </c>
      <c r="E183">
        <v>318.95111083984398</v>
      </c>
      <c r="F183">
        <v>664.31524658203102</v>
      </c>
      <c r="G183">
        <v>462.84829711914102</v>
      </c>
      <c r="I183" s="19"/>
      <c r="J183" s="19"/>
      <c r="K183" s="19"/>
      <c r="L183" s="19"/>
    </row>
    <row r="184" spans="4:13" x14ac:dyDescent="0.15">
      <c r="D184">
        <v>320.72760009765602</v>
      </c>
      <c r="E184">
        <v>317.40411376953102</v>
      </c>
      <c r="F184">
        <v>665.49603271484398</v>
      </c>
      <c r="G184">
        <v>463.571533203125</v>
      </c>
      <c r="I184" s="19"/>
      <c r="J184" s="19"/>
      <c r="K184" s="19"/>
      <c r="L184" s="19"/>
    </row>
    <row r="185" spans="4:13" x14ac:dyDescent="0.15">
      <c r="D185">
        <v>321.50149536132801</v>
      </c>
      <c r="E185">
        <v>318.461181640625</v>
      </c>
      <c r="F185">
        <v>683.58782958984398</v>
      </c>
      <c r="G185">
        <v>471.12145996093801</v>
      </c>
      <c r="I185" s="19"/>
      <c r="J185" s="19"/>
      <c r="K185" s="19"/>
      <c r="L185" s="19"/>
    </row>
    <row r="186" spans="4:13" x14ac:dyDescent="0.15">
      <c r="D186">
        <v>320.60037231445301</v>
      </c>
      <c r="E186">
        <v>317.55969238281301</v>
      </c>
      <c r="F186">
        <v>688.39239501953102</v>
      </c>
      <c r="G186">
        <v>472.68963623046898</v>
      </c>
      <c r="I186" s="19"/>
      <c r="J186" s="19"/>
      <c r="K186" s="19"/>
      <c r="L186" s="19"/>
    </row>
    <row r="187" spans="4:13" x14ac:dyDescent="0.15">
      <c r="D187">
        <v>321.05859375</v>
      </c>
      <c r="E187">
        <v>317.97500610351602</v>
      </c>
      <c r="F187">
        <v>684.45159912109398</v>
      </c>
      <c r="G187">
        <v>472.02590942382801</v>
      </c>
      <c r="I187" s="19"/>
      <c r="J187" s="19"/>
      <c r="K187" s="19"/>
      <c r="L187" s="19"/>
    </row>
    <row r="188" spans="4:13" x14ac:dyDescent="0.15">
      <c r="D188">
        <v>321.37127685546898</v>
      </c>
      <c r="E188">
        <v>318.32873535156301</v>
      </c>
      <c r="F188">
        <v>676.65911865234398</v>
      </c>
      <c r="G188">
        <v>469.35562133789102</v>
      </c>
      <c r="I188" s="19"/>
      <c r="J188" s="19"/>
      <c r="K188" s="19"/>
      <c r="L188" s="19"/>
    </row>
    <row r="189" spans="4:13" x14ac:dyDescent="0.15">
      <c r="D189">
        <v>321.17538452148398</v>
      </c>
      <c r="E189">
        <v>318.13619995117199</v>
      </c>
      <c r="F189">
        <v>691.76251220703102</v>
      </c>
      <c r="G189">
        <v>476.32733154296898</v>
      </c>
      <c r="I189" s="19"/>
      <c r="J189" s="19"/>
      <c r="K189" s="19"/>
      <c r="L189" s="19"/>
    </row>
    <row r="190" spans="4:13" x14ac:dyDescent="0.15">
      <c r="D190">
        <v>321.61416625976602</v>
      </c>
      <c r="E190">
        <v>318.37612915039102</v>
      </c>
      <c r="F190">
        <v>696.77154541015602</v>
      </c>
      <c r="G190">
        <v>478.11880493164102</v>
      </c>
      <c r="I190" s="19"/>
      <c r="J190" s="19"/>
      <c r="K190" s="19"/>
      <c r="L190" s="19"/>
    </row>
    <row r="191" spans="4:13" x14ac:dyDescent="0.15">
      <c r="D191">
        <v>320.79367065429699</v>
      </c>
      <c r="E191">
        <v>317.67312622070301</v>
      </c>
      <c r="F191">
        <v>672.0712890625</v>
      </c>
      <c r="G191">
        <v>467.92883300781301</v>
      </c>
      <c r="I191" s="19"/>
      <c r="J191" s="19"/>
      <c r="K191" s="19"/>
      <c r="L191" s="19"/>
    </row>
    <row r="192" spans="4:13" x14ac:dyDescent="0.15">
      <c r="I192" s="19"/>
      <c r="J192" s="19"/>
      <c r="K192" s="19"/>
      <c r="L192" s="19"/>
    </row>
    <row r="193" spans="9:12" x14ac:dyDescent="0.15">
      <c r="I193" s="19"/>
      <c r="J193" s="19"/>
      <c r="K193" s="19"/>
      <c r="L193" s="19"/>
    </row>
    <row r="194" spans="9:12" x14ac:dyDescent="0.15">
      <c r="I194" s="19"/>
      <c r="J194" s="19"/>
      <c r="K194" s="19"/>
      <c r="L194" s="19"/>
    </row>
    <row r="195" spans="9:12" x14ac:dyDescent="0.15">
      <c r="I195" s="19"/>
      <c r="J195" s="19"/>
      <c r="K195" s="19"/>
      <c r="L195" s="19"/>
    </row>
    <row r="196" spans="9:12" x14ac:dyDescent="0.15">
      <c r="I196" s="19"/>
      <c r="J196" s="19"/>
      <c r="K196" s="19"/>
      <c r="L196" s="19"/>
    </row>
    <row r="197" spans="9:12" x14ac:dyDescent="0.15">
      <c r="I197" s="19"/>
      <c r="J197" s="19"/>
      <c r="K197" s="19"/>
      <c r="L197" s="19"/>
    </row>
    <row r="198" spans="9:12" x14ac:dyDescent="0.15">
      <c r="I198" s="19"/>
      <c r="J198" s="19"/>
      <c r="K198" s="19"/>
      <c r="L198" s="19"/>
    </row>
    <row r="199" spans="9:12" x14ac:dyDescent="0.15">
      <c r="I199" s="19"/>
      <c r="J199" s="19"/>
      <c r="K199" s="19"/>
      <c r="L199" s="19"/>
    </row>
    <row r="200" spans="9:12" x14ac:dyDescent="0.15">
      <c r="I200" s="19"/>
      <c r="J200" s="19"/>
      <c r="K200" s="19"/>
      <c r="L200" s="19"/>
    </row>
    <row r="201" spans="9:12" x14ac:dyDescent="0.15">
      <c r="I201" s="19"/>
      <c r="J201" s="19"/>
      <c r="K201" s="19"/>
      <c r="L201" s="19"/>
    </row>
    <row r="202" spans="9:12" x14ac:dyDescent="0.15">
      <c r="I202" s="19"/>
      <c r="J202" s="19"/>
      <c r="K202" s="19"/>
      <c r="L202" s="19"/>
    </row>
    <row r="203" spans="9:12" x14ac:dyDescent="0.15">
      <c r="I203" s="19"/>
      <c r="J203" s="19"/>
      <c r="K203" s="19"/>
      <c r="L203" s="19"/>
    </row>
    <row r="204" spans="9:12" x14ac:dyDescent="0.15">
      <c r="I204" s="19"/>
      <c r="J204" s="19"/>
      <c r="K204" s="19"/>
      <c r="L204" s="19"/>
    </row>
    <row r="205" spans="9:12" x14ac:dyDescent="0.15">
      <c r="I205" s="19"/>
      <c r="J205" s="19"/>
      <c r="K205" s="19"/>
      <c r="L205" s="19"/>
    </row>
    <row r="206" spans="9:12" x14ac:dyDescent="0.15">
      <c r="I206" s="19"/>
      <c r="J206" s="19"/>
      <c r="K206" s="19"/>
      <c r="L206" s="19"/>
    </row>
    <row r="207" spans="9:12" x14ac:dyDescent="0.15">
      <c r="I207" s="19"/>
      <c r="J207" s="19"/>
      <c r="K207" s="19"/>
      <c r="L207" s="19"/>
    </row>
    <row r="208" spans="9:12" x14ac:dyDescent="0.15">
      <c r="I208" s="19"/>
      <c r="J208" s="19"/>
      <c r="K208" s="19"/>
      <c r="L208" s="19"/>
    </row>
    <row r="209" spans="9:12" x14ac:dyDescent="0.15">
      <c r="I209" s="19"/>
      <c r="J209" s="19"/>
      <c r="K209" s="19"/>
      <c r="L209" s="19"/>
    </row>
    <row r="210" spans="9:12" x14ac:dyDescent="0.15">
      <c r="I210" s="19"/>
      <c r="J210" s="19"/>
      <c r="K210" s="19"/>
      <c r="L210" s="19"/>
    </row>
    <row r="211" spans="9:12" x14ac:dyDescent="0.15">
      <c r="I211" s="19"/>
      <c r="J211" s="19"/>
      <c r="K211" s="19"/>
      <c r="L211" s="19"/>
    </row>
    <row r="212" spans="9:12" x14ac:dyDescent="0.15">
      <c r="I212" s="19"/>
      <c r="J212" s="19"/>
      <c r="K212" s="19"/>
      <c r="L212" s="19"/>
    </row>
    <row r="213" spans="9:12" x14ac:dyDescent="0.15">
      <c r="I213" s="19"/>
      <c r="J213" s="19"/>
      <c r="K213" s="19"/>
      <c r="L213" s="19"/>
    </row>
    <row r="214" spans="9:12" x14ac:dyDescent="0.15">
      <c r="I214" s="19"/>
      <c r="J214" s="19"/>
      <c r="K214" s="19"/>
      <c r="L214" s="19"/>
    </row>
    <row r="215" spans="9:12" x14ac:dyDescent="0.15">
      <c r="I215" s="19"/>
      <c r="J215" s="19"/>
      <c r="K215" s="19"/>
      <c r="L215" s="19"/>
    </row>
    <row r="216" spans="9:12" x14ac:dyDescent="0.15">
      <c r="I216" s="19"/>
      <c r="J216" s="19"/>
      <c r="K216" s="19"/>
      <c r="L216" s="19"/>
    </row>
    <row r="217" spans="9:12" x14ac:dyDescent="0.15">
      <c r="I217" s="19"/>
      <c r="J217" s="19"/>
      <c r="K217" s="19"/>
      <c r="L217" s="19"/>
    </row>
    <row r="218" spans="9:12" x14ac:dyDescent="0.15">
      <c r="I218" s="19"/>
      <c r="J218" s="19"/>
      <c r="K218" s="19"/>
      <c r="L218" s="19"/>
    </row>
    <row r="219" spans="9:12" x14ac:dyDescent="0.15">
      <c r="I219" s="19"/>
      <c r="J219" s="19"/>
      <c r="K219" s="19"/>
      <c r="L219" s="19"/>
    </row>
    <row r="220" spans="9:12" x14ac:dyDescent="0.15">
      <c r="I220" s="19"/>
      <c r="J220" s="19"/>
      <c r="K220" s="19"/>
      <c r="L220" s="19"/>
    </row>
    <row r="221" spans="9:12" x14ac:dyDescent="0.15">
      <c r="I221" s="19"/>
      <c r="J221" s="19"/>
      <c r="K221" s="19"/>
      <c r="L221" s="19"/>
    </row>
    <row r="222" spans="9:12" x14ac:dyDescent="0.15">
      <c r="I222" s="19"/>
      <c r="J222" s="19"/>
      <c r="K222" s="19"/>
      <c r="L222" s="19"/>
    </row>
    <row r="223" spans="9:12" x14ac:dyDescent="0.15">
      <c r="I223" s="19"/>
      <c r="J223" s="19"/>
      <c r="K223" s="19"/>
      <c r="L223" s="19"/>
    </row>
    <row r="224" spans="9:12" x14ac:dyDescent="0.15">
      <c r="I224" s="19"/>
      <c r="J224" s="19"/>
      <c r="K224" s="19"/>
      <c r="L224" s="19"/>
    </row>
    <row r="225" spans="9:12" x14ac:dyDescent="0.15">
      <c r="I225" s="19"/>
      <c r="J225" s="19"/>
      <c r="K225" s="19"/>
      <c r="L225" s="19"/>
    </row>
    <row r="226" spans="9:12" x14ac:dyDescent="0.15">
      <c r="I226" s="19"/>
      <c r="J226" s="19"/>
      <c r="K226" s="19"/>
      <c r="L226" s="19"/>
    </row>
    <row r="227" spans="9:12" x14ac:dyDescent="0.15">
      <c r="I227" s="19"/>
      <c r="J227" s="19"/>
      <c r="K227" s="19"/>
      <c r="L227" s="19"/>
    </row>
    <row r="228" spans="9:12" x14ac:dyDescent="0.15">
      <c r="I228" s="19"/>
      <c r="J228" s="19"/>
      <c r="K228" s="19"/>
      <c r="L228" s="19"/>
    </row>
    <row r="229" spans="9:12" x14ac:dyDescent="0.15">
      <c r="I229" s="19"/>
      <c r="J229" s="19"/>
      <c r="K229" s="19"/>
      <c r="L229" s="19"/>
    </row>
    <row r="230" spans="9:12" x14ac:dyDescent="0.15">
      <c r="I230" s="19"/>
      <c r="J230" s="19"/>
      <c r="K230" s="19"/>
      <c r="L230" s="19"/>
    </row>
    <row r="231" spans="9:12" x14ac:dyDescent="0.15">
      <c r="I231" s="19"/>
      <c r="J231" s="19"/>
      <c r="K231" s="19"/>
      <c r="L231" s="19"/>
    </row>
    <row r="232" spans="9:12" x14ac:dyDescent="0.15">
      <c r="I232" s="19"/>
      <c r="J232" s="19"/>
      <c r="K232" s="19"/>
      <c r="L232" s="19"/>
    </row>
    <row r="233" spans="9:12" x14ac:dyDescent="0.15">
      <c r="I233" s="19"/>
      <c r="J233" s="19"/>
      <c r="K233" s="19"/>
      <c r="L233" s="19"/>
    </row>
    <row r="234" spans="9:12" x14ac:dyDescent="0.15">
      <c r="I234" s="19"/>
      <c r="J234" s="19"/>
      <c r="K234" s="19"/>
      <c r="L234" s="19"/>
    </row>
    <row r="235" spans="9:12" x14ac:dyDescent="0.15">
      <c r="I235" s="19"/>
      <c r="J235" s="19"/>
      <c r="K235" s="19"/>
      <c r="L235" s="19"/>
    </row>
    <row r="236" spans="9:12" x14ac:dyDescent="0.15">
      <c r="I236" s="19"/>
      <c r="J236" s="19"/>
      <c r="K236" s="19"/>
      <c r="L236" s="19"/>
    </row>
    <row r="237" spans="9:12" x14ac:dyDescent="0.15">
      <c r="I237" s="19"/>
      <c r="J237" s="19"/>
      <c r="K237" s="19"/>
      <c r="L237" s="19"/>
    </row>
    <row r="238" spans="9:12" x14ac:dyDescent="0.15">
      <c r="I238" s="19"/>
      <c r="J238" s="19"/>
      <c r="K238" s="19"/>
      <c r="L238" s="19"/>
    </row>
    <row r="239" spans="9:12" x14ac:dyDescent="0.15">
      <c r="I239" s="19"/>
      <c r="J239" s="19"/>
      <c r="K239" s="19"/>
      <c r="L239" s="19"/>
    </row>
    <row r="240" spans="9:12" x14ac:dyDescent="0.15">
      <c r="I240" s="19"/>
      <c r="J240" s="19"/>
      <c r="K240" s="19"/>
      <c r="L240" s="19"/>
    </row>
    <row r="241" spans="9:12" x14ac:dyDescent="0.15">
      <c r="I241" s="19"/>
      <c r="J241" s="19"/>
      <c r="K241" s="19"/>
      <c r="L241" s="19"/>
    </row>
    <row r="242" spans="9:12" x14ac:dyDescent="0.15">
      <c r="I242" s="19"/>
      <c r="J242" s="19"/>
      <c r="K242" s="19"/>
      <c r="L242" s="19"/>
    </row>
    <row r="243" spans="9:12" x14ac:dyDescent="0.15">
      <c r="I243" s="19"/>
      <c r="J243" s="19"/>
      <c r="K243" s="19"/>
      <c r="L243" s="19"/>
    </row>
    <row r="244" spans="9:12" x14ac:dyDescent="0.15">
      <c r="I244" s="19"/>
      <c r="J244" s="19"/>
      <c r="K244" s="19"/>
      <c r="L244" s="19"/>
    </row>
    <row r="245" spans="9:12" x14ac:dyDescent="0.15">
      <c r="I245" s="19"/>
      <c r="J245" s="19"/>
      <c r="K245" s="19"/>
      <c r="L245" s="19"/>
    </row>
    <row r="246" spans="9:12" x14ac:dyDescent="0.15">
      <c r="I246" s="19"/>
      <c r="J246" s="19"/>
      <c r="K246" s="19"/>
      <c r="L246" s="19"/>
    </row>
    <row r="247" spans="9:12" x14ac:dyDescent="0.15">
      <c r="I247" s="19"/>
      <c r="J247" s="19"/>
      <c r="K247" s="19"/>
      <c r="L247" s="19"/>
    </row>
    <row r="248" spans="9:12" x14ac:dyDescent="0.15">
      <c r="I248" s="19"/>
      <c r="J248" s="19"/>
      <c r="K248" s="19"/>
      <c r="L248" s="19"/>
    </row>
    <row r="249" spans="9:12" x14ac:dyDescent="0.15">
      <c r="I249" s="19"/>
      <c r="J249" s="19"/>
      <c r="K249" s="19"/>
      <c r="L249" s="19"/>
    </row>
    <row r="250" spans="9:12" x14ac:dyDescent="0.15">
      <c r="I250" s="19"/>
      <c r="J250" s="19"/>
      <c r="K250" s="19"/>
      <c r="L250" s="19"/>
    </row>
    <row r="251" spans="9:12" x14ac:dyDescent="0.15">
      <c r="I251" s="19"/>
      <c r="J251" s="19"/>
      <c r="K251" s="19"/>
      <c r="L251" s="19"/>
    </row>
    <row r="252" spans="9:12" x14ac:dyDescent="0.15">
      <c r="I252" s="19"/>
      <c r="J252" s="19"/>
      <c r="K252" s="19"/>
      <c r="L252" s="19"/>
    </row>
    <row r="253" spans="9:12" x14ac:dyDescent="0.15">
      <c r="I253" s="19"/>
      <c r="J253" s="19"/>
      <c r="K253" s="19"/>
      <c r="L253" s="19"/>
    </row>
    <row r="254" spans="9:12" x14ac:dyDescent="0.15">
      <c r="I254" s="19"/>
      <c r="J254" s="19"/>
      <c r="K254" s="19"/>
      <c r="L254" s="19"/>
    </row>
    <row r="255" spans="9:12" x14ac:dyDescent="0.15">
      <c r="I255" s="19"/>
      <c r="J255" s="19"/>
      <c r="K255" s="19"/>
      <c r="L255" s="19"/>
    </row>
    <row r="256" spans="9:12" x14ac:dyDescent="0.15">
      <c r="I256" s="19"/>
      <c r="J256" s="19"/>
      <c r="K256" s="19"/>
      <c r="L256" s="19"/>
    </row>
    <row r="257" spans="9:12" x14ac:dyDescent="0.15">
      <c r="I257" s="19"/>
      <c r="J257" s="19"/>
      <c r="K257" s="19"/>
      <c r="L257" s="19"/>
    </row>
    <row r="258" spans="9:12" x14ac:dyDescent="0.15">
      <c r="I258" s="19"/>
      <c r="J258" s="19"/>
      <c r="K258" s="19"/>
      <c r="L258" s="19"/>
    </row>
    <row r="259" spans="9:12" x14ac:dyDescent="0.15">
      <c r="I259" s="19"/>
      <c r="J259" s="19"/>
      <c r="K259" s="19"/>
      <c r="L259" s="19"/>
    </row>
    <row r="260" spans="9:12" x14ac:dyDescent="0.15">
      <c r="I260" s="19"/>
      <c r="J260" s="19"/>
      <c r="K260" s="19"/>
      <c r="L260" s="19"/>
    </row>
    <row r="261" spans="9:12" x14ac:dyDescent="0.15">
      <c r="I261" s="19"/>
      <c r="J261" s="19"/>
      <c r="K261" s="19"/>
      <c r="L261" s="19"/>
    </row>
    <row r="262" spans="9:12" x14ac:dyDescent="0.15">
      <c r="I262" s="19"/>
      <c r="J262" s="19"/>
      <c r="K262" s="19"/>
      <c r="L262" s="19"/>
    </row>
    <row r="263" spans="9:12" x14ac:dyDescent="0.15">
      <c r="I263" s="19"/>
      <c r="J263" s="19"/>
      <c r="K263" s="19"/>
      <c r="L263" s="19"/>
    </row>
    <row r="264" spans="9:12" x14ac:dyDescent="0.15">
      <c r="I264" s="19"/>
      <c r="J264" s="19"/>
      <c r="K264" s="19"/>
      <c r="L264" s="19"/>
    </row>
    <row r="265" spans="9:12" x14ac:dyDescent="0.15">
      <c r="I265" s="19"/>
      <c r="J265" s="19"/>
      <c r="K265" s="19"/>
      <c r="L265" s="19"/>
    </row>
    <row r="266" spans="9:12" x14ac:dyDescent="0.15">
      <c r="I266" s="19"/>
      <c r="J266" s="19"/>
      <c r="K266" s="19"/>
      <c r="L266" s="19"/>
    </row>
    <row r="267" spans="9:12" x14ac:dyDescent="0.15">
      <c r="I267" s="19"/>
      <c r="J267" s="19"/>
      <c r="K267" s="19"/>
      <c r="L267" s="19"/>
    </row>
    <row r="268" spans="9:12" x14ac:dyDescent="0.15">
      <c r="I268" s="19"/>
      <c r="J268" s="19"/>
      <c r="K268" s="19"/>
      <c r="L268" s="19"/>
    </row>
    <row r="269" spans="9:12" x14ac:dyDescent="0.15">
      <c r="I269" s="19"/>
      <c r="J269" s="19"/>
      <c r="K269" s="19"/>
      <c r="L269" s="19"/>
    </row>
    <row r="270" spans="9:12" x14ac:dyDescent="0.15">
      <c r="I270" s="19"/>
      <c r="J270" s="19"/>
      <c r="K270" s="19"/>
      <c r="L270" s="19"/>
    </row>
    <row r="271" spans="9:12" x14ac:dyDescent="0.15">
      <c r="I271" s="19"/>
      <c r="J271" s="19"/>
      <c r="K271" s="19"/>
      <c r="L271" s="19"/>
    </row>
    <row r="272" spans="9:12" x14ac:dyDescent="0.15">
      <c r="I272" s="19"/>
      <c r="J272" s="19"/>
      <c r="K272" s="19"/>
      <c r="L272" s="19"/>
    </row>
    <row r="273" spans="9:12" x14ac:dyDescent="0.15">
      <c r="I273" s="19"/>
      <c r="J273" s="19"/>
      <c r="K273" s="19"/>
      <c r="L273" s="19"/>
    </row>
    <row r="274" spans="9:12" x14ac:dyDescent="0.15">
      <c r="I274" s="19"/>
      <c r="J274" s="19"/>
      <c r="K274" s="19"/>
      <c r="L274" s="19"/>
    </row>
    <row r="275" spans="9:12" x14ac:dyDescent="0.15">
      <c r="I275" s="19"/>
      <c r="J275" s="19"/>
      <c r="K275" s="19"/>
      <c r="L275" s="19"/>
    </row>
    <row r="276" spans="9:12" x14ac:dyDescent="0.15">
      <c r="I276" s="19"/>
      <c r="J276" s="19"/>
      <c r="K276" s="19"/>
      <c r="L276" s="19"/>
    </row>
    <row r="277" spans="9:12" x14ac:dyDescent="0.15">
      <c r="I277" s="19"/>
      <c r="J277" s="19"/>
      <c r="K277" s="19"/>
      <c r="L277" s="19"/>
    </row>
    <row r="278" spans="9:12" x14ac:dyDescent="0.15">
      <c r="I278" s="19"/>
      <c r="J278" s="19"/>
      <c r="K278" s="19"/>
      <c r="L278" s="19"/>
    </row>
    <row r="279" spans="9:12" x14ac:dyDescent="0.15">
      <c r="I279" s="19"/>
      <c r="J279" s="19"/>
      <c r="K279" s="19"/>
      <c r="L279" s="19"/>
    </row>
    <row r="280" spans="9:12" x14ac:dyDescent="0.15">
      <c r="I280" s="19"/>
      <c r="J280" s="19"/>
      <c r="K280" s="19"/>
      <c r="L280" s="19"/>
    </row>
    <row r="281" spans="9:12" x14ac:dyDescent="0.15">
      <c r="I281" s="19"/>
      <c r="J281" s="19"/>
      <c r="K281" s="19"/>
      <c r="L281" s="19"/>
    </row>
    <row r="282" spans="9:12" x14ac:dyDescent="0.15">
      <c r="I282" s="19"/>
      <c r="J282" s="19"/>
      <c r="K282" s="19"/>
      <c r="L282" s="19"/>
    </row>
    <row r="283" spans="9:12" x14ac:dyDescent="0.15">
      <c r="I283" s="19"/>
      <c r="J283" s="19"/>
      <c r="K283" s="19"/>
      <c r="L283" s="19"/>
    </row>
    <row r="284" spans="9:12" x14ac:dyDescent="0.15">
      <c r="I284" s="19"/>
      <c r="J284" s="19"/>
      <c r="K284" s="19"/>
      <c r="L284" s="19"/>
    </row>
    <row r="285" spans="9:12" x14ac:dyDescent="0.15">
      <c r="I285" s="19"/>
      <c r="J285" s="19"/>
      <c r="K285" s="19"/>
      <c r="L285" s="19"/>
    </row>
    <row r="286" spans="9:12" x14ac:dyDescent="0.15">
      <c r="I286" s="19"/>
      <c r="J286" s="19"/>
      <c r="K286" s="19"/>
      <c r="L286" s="19"/>
    </row>
    <row r="287" spans="9:12" x14ac:dyDescent="0.15">
      <c r="I287" s="19"/>
      <c r="J287" s="19"/>
      <c r="K287" s="19"/>
      <c r="L287" s="19"/>
    </row>
    <row r="288" spans="9:12" x14ac:dyDescent="0.15">
      <c r="I288" s="19"/>
      <c r="J288" s="19"/>
      <c r="K288" s="19"/>
      <c r="L288" s="19"/>
    </row>
    <row r="289" spans="9:12" x14ac:dyDescent="0.15">
      <c r="I289" s="19"/>
      <c r="J289" s="19"/>
      <c r="K289" s="19"/>
      <c r="L289" s="19"/>
    </row>
    <row r="290" spans="9:12" x14ac:dyDescent="0.15">
      <c r="I290" s="19"/>
      <c r="J290" s="19"/>
      <c r="K290" s="19"/>
      <c r="L290" s="19"/>
    </row>
    <row r="291" spans="9:12" x14ac:dyDescent="0.15">
      <c r="I291" s="19"/>
      <c r="J291" s="19"/>
      <c r="K291" s="19"/>
      <c r="L291" s="19"/>
    </row>
    <row r="292" spans="9:12" x14ac:dyDescent="0.15">
      <c r="I292" s="19"/>
      <c r="J292" s="19"/>
      <c r="K292" s="19"/>
      <c r="L292" s="19"/>
    </row>
    <row r="293" spans="9:12" x14ac:dyDescent="0.15">
      <c r="I293" s="19"/>
      <c r="J293" s="19"/>
      <c r="K293" s="19"/>
      <c r="L293" s="19"/>
    </row>
    <row r="294" spans="9:12" x14ac:dyDescent="0.15">
      <c r="I294" s="19"/>
      <c r="J294" s="19"/>
      <c r="K294" s="19"/>
      <c r="L294" s="19"/>
    </row>
    <row r="295" spans="9:12" x14ac:dyDescent="0.15">
      <c r="I295" s="19"/>
      <c r="J295" s="19"/>
      <c r="K295" s="19"/>
      <c r="L295" s="19"/>
    </row>
    <row r="296" spans="9:12" x14ac:dyDescent="0.15">
      <c r="I296" s="19"/>
      <c r="J296" s="19"/>
      <c r="K296" s="19"/>
      <c r="L296" s="19"/>
    </row>
    <row r="297" spans="9:12" x14ac:dyDescent="0.15">
      <c r="I297" s="19"/>
      <c r="J297" s="19"/>
      <c r="K297" s="19"/>
      <c r="L297" s="19"/>
    </row>
    <row r="298" spans="9:12" x14ac:dyDescent="0.15">
      <c r="I298" s="19"/>
      <c r="J298" s="19"/>
      <c r="K298" s="19"/>
      <c r="L298" s="19"/>
    </row>
    <row r="299" spans="9:12" x14ac:dyDescent="0.15">
      <c r="I299" s="19"/>
      <c r="J299" s="19"/>
      <c r="K299" s="19"/>
      <c r="L299" s="19"/>
    </row>
    <row r="300" spans="9:12" x14ac:dyDescent="0.15">
      <c r="I300" s="19"/>
      <c r="J300" s="19"/>
      <c r="K300" s="19"/>
      <c r="L300" s="19"/>
    </row>
    <row r="301" spans="9:12" x14ac:dyDescent="0.15">
      <c r="I301" s="19"/>
      <c r="J301" s="19"/>
      <c r="K301" s="19"/>
      <c r="L301" s="19"/>
    </row>
    <row r="302" spans="9:12" x14ac:dyDescent="0.15">
      <c r="I302" s="19"/>
      <c r="J302" s="19"/>
      <c r="K302" s="19"/>
      <c r="L302" s="19"/>
    </row>
    <row r="303" spans="9:12" x14ac:dyDescent="0.15">
      <c r="I303" s="19"/>
      <c r="J303" s="19"/>
      <c r="K303" s="19"/>
      <c r="L303" s="19"/>
    </row>
    <row r="304" spans="9:12" x14ac:dyDescent="0.15">
      <c r="I304" s="19"/>
      <c r="J304" s="19"/>
      <c r="K304" s="19"/>
      <c r="L304" s="19"/>
    </row>
    <row r="305" spans="9:12" x14ac:dyDescent="0.15">
      <c r="I305" s="19"/>
      <c r="J305" s="19"/>
      <c r="K305" s="19"/>
      <c r="L305" s="19"/>
    </row>
    <row r="306" spans="9:12" x14ac:dyDescent="0.15">
      <c r="I306" s="19"/>
      <c r="J306" s="19"/>
      <c r="K306" s="19"/>
      <c r="L306" s="19"/>
    </row>
    <row r="307" spans="9:12" x14ac:dyDescent="0.15">
      <c r="I307" s="19"/>
      <c r="J307" s="19"/>
      <c r="K307" s="19"/>
      <c r="L307" s="19"/>
    </row>
    <row r="308" spans="9:12" x14ac:dyDescent="0.15">
      <c r="I308" s="19"/>
      <c r="J308" s="19"/>
      <c r="K308" s="19"/>
      <c r="L308" s="19"/>
    </row>
    <row r="309" spans="9:12" x14ac:dyDescent="0.15">
      <c r="I309" s="19"/>
      <c r="J309" s="19"/>
      <c r="K309" s="19"/>
      <c r="L309" s="19"/>
    </row>
    <row r="310" spans="9:12" x14ac:dyDescent="0.15">
      <c r="I310" s="19"/>
      <c r="J310" s="19"/>
      <c r="K310" s="19"/>
      <c r="L310" s="19"/>
    </row>
    <row r="311" spans="9:12" x14ac:dyDescent="0.15">
      <c r="I311" s="19"/>
      <c r="J311" s="19"/>
      <c r="K311" s="19"/>
      <c r="L311" s="19"/>
    </row>
    <row r="312" spans="9:12" x14ac:dyDescent="0.15">
      <c r="I312" s="19"/>
      <c r="J312" s="19"/>
      <c r="K312" s="19"/>
      <c r="L312" s="19"/>
    </row>
    <row r="313" spans="9:12" x14ac:dyDescent="0.15">
      <c r="I313" s="19"/>
      <c r="J313" s="19"/>
      <c r="K313" s="19"/>
      <c r="L313" s="19"/>
    </row>
    <row r="314" spans="9:12" x14ac:dyDescent="0.15">
      <c r="I314" s="19"/>
      <c r="J314" s="19"/>
      <c r="K314" s="19"/>
      <c r="L314" s="19"/>
    </row>
    <row r="315" spans="9:12" x14ac:dyDescent="0.15">
      <c r="I315" s="19"/>
      <c r="J315" s="19"/>
      <c r="K315" s="19"/>
      <c r="L315" s="19"/>
    </row>
    <row r="316" spans="9:12" x14ac:dyDescent="0.15">
      <c r="I316" s="19"/>
      <c r="J316" s="19"/>
      <c r="K316" s="19"/>
      <c r="L316" s="19"/>
    </row>
    <row r="317" spans="9:12" x14ac:dyDescent="0.15">
      <c r="I317" s="19"/>
      <c r="J317" s="19"/>
      <c r="K317" s="19"/>
      <c r="L317" s="19"/>
    </row>
    <row r="318" spans="9:12" x14ac:dyDescent="0.15">
      <c r="I318" s="19"/>
      <c r="J318" s="19"/>
      <c r="K318" s="19"/>
      <c r="L318" s="19"/>
    </row>
    <row r="319" spans="9:12" x14ac:dyDescent="0.15">
      <c r="I319" s="19"/>
      <c r="J319" s="19"/>
      <c r="K319" s="19"/>
      <c r="L319" s="19"/>
    </row>
    <row r="320" spans="9:12" x14ac:dyDescent="0.15">
      <c r="I320" s="19"/>
      <c r="J320" s="19"/>
      <c r="K320" s="19"/>
      <c r="L320" s="19"/>
    </row>
    <row r="321" spans="9:12" x14ac:dyDescent="0.15">
      <c r="I321" s="19"/>
      <c r="J321" s="19"/>
      <c r="K321" s="19"/>
      <c r="L321" s="19"/>
    </row>
    <row r="322" spans="9:12" x14ac:dyDescent="0.15">
      <c r="I322" s="19"/>
      <c r="J322" s="19"/>
      <c r="K322" s="19"/>
      <c r="L322" s="19"/>
    </row>
    <row r="323" spans="9:12" x14ac:dyDescent="0.15">
      <c r="I323" s="19"/>
      <c r="J323" s="19"/>
      <c r="K323" s="19"/>
      <c r="L323" s="19"/>
    </row>
    <row r="324" spans="9:12" x14ac:dyDescent="0.15">
      <c r="I324" s="19"/>
      <c r="J324" s="19"/>
      <c r="K324" s="19"/>
      <c r="L324" s="19"/>
    </row>
    <row r="325" spans="9:12" x14ac:dyDescent="0.15">
      <c r="I325" s="19"/>
      <c r="J325" s="19"/>
      <c r="K325" s="19"/>
      <c r="L325" s="19"/>
    </row>
    <row r="326" spans="9:12" x14ac:dyDescent="0.15">
      <c r="I326" s="19"/>
      <c r="J326" s="19"/>
      <c r="K326" s="19"/>
      <c r="L326" s="19"/>
    </row>
    <row r="327" spans="9:12" x14ac:dyDescent="0.15">
      <c r="I327" s="19"/>
      <c r="J327" s="19"/>
      <c r="K327" s="19"/>
      <c r="L327" s="19"/>
    </row>
    <row r="328" spans="9:12" x14ac:dyDescent="0.15">
      <c r="I328" s="19"/>
      <c r="J328" s="19"/>
      <c r="K328" s="19"/>
      <c r="L328" s="19"/>
    </row>
    <row r="329" spans="9:12" x14ac:dyDescent="0.15">
      <c r="I329" s="19"/>
      <c r="J329" s="19"/>
      <c r="K329" s="19"/>
      <c r="L329" s="19"/>
    </row>
    <row r="330" spans="9:12" x14ac:dyDescent="0.15">
      <c r="I330" s="19"/>
      <c r="J330" s="19"/>
      <c r="K330" s="19"/>
      <c r="L330" s="19"/>
    </row>
    <row r="331" spans="9:12" x14ac:dyDescent="0.15">
      <c r="I331" s="19"/>
      <c r="J331" s="19"/>
      <c r="K331" s="19"/>
      <c r="L331" s="19"/>
    </row>
    <row r="332" spans="9:12" x14ac:dyDescent="0.15">
      <c r="I332" s="19"/>
      <c r="J332" s="19"/>
      <c r="K332" s="19"/>
      <c r="L332" s="19"/>
    </row>
    <row r="333" spans="9:12" x14ac:dyDescent="0.15">
      <c r="I333" s="19"/>
      <c r="J333" s="19"/>
      <c r="K333" s="19"/>
      <c r="L333" s="19"/>
    </row>
    <row r="334" spans="9:12" x14ac:dyDescent="0.15">
      <c r="I334" s="19"/>
      <c r="J334" s="19"/>
      <c r="K334" s="19"/>
      <c r="L334" s="19"/>
    </row>
    <row r="335" spans="9:12" x14ac:dyDescent="0.15">
      <c r="I335" s="19"/>
      <c r="J335" s="19"/>
      <c r="K335" s="19"/>
      <c r="L335" s="19"/>
    </row>
    <row r="336" spans="9:12" x14ac:dyDescent="0.15">
      <c r="I336" s="19"/>
      <c r="J336" s="19"/>
      <c r="K336" s="19"/>
      <c r="L336" s="19"/>
    </row>
    <row r="337" spans="9:12" x14ac:dyDescent="0.15">
      <c r="I337" s="19"/>
      <c r="J337" s="19"/>
      <c r="K337" s="19"/>
      <c r="L337" s="19"/>
    </row>
    <row r="338" spans="9:12" x14ac:dyDescent="0.15">
      <c r="I338" s="19"/>
      <c r="J338" s="19"/>
      <c r="K338" s="19"/>
      <c r="L338" s="19"/>
    </row>
    <row r="339" spans="9:12" x14ac:dyDescent="0.15">
      <c r="I339" s="19"/>
      <c r="J339" s="19"/>
      <c r="K339" s="19"/>
      <c r="L339" s="19"/>
    </row>
    <row r="340" spans="9:12" x14ac:dyDescent="0.15">
      <c r="I340" s="19"/>
      <c r="J340" s="19"/>
      <c r="K340" s="19"/>
      <c r="L340" s="19"/>
    </row>
    <row r="341" spans="9:12" x14ac:dyDescent="0.15">
      <c r="I341" s="19"/>
      <c r="J341" s="19"/>
      <c r="K341" s="19"/>
      <c r="L341" s="19"/>
    </row>
    <row r="342" spans="9:12" x14ac:dyDescent="0.15">
      <c r="I342" s="19"/>
      <c r="J342" s="19"/>
      <c r="K342" s="19"/>
      <c r="L342" s="19"/>
    </row>
    <row r="343" spans="9:12" x14ac:dyDescent="0.15">
      <c r="I343" s="19"/>
      <c r="J343" s="19"/>
      <c r="K343" s="19"/>
      <c r="L343" s="19"/>
    </row>
    <row r="344" spans="9:12" x14ac:dyDescent="0.15">
      <c r="I344" s="19"/>
      <c r="J344" s="19"/>
      <c r="K344" s="19"/>
      <c r="L344" s="19"/>
    </row>
    <row r="345" spans="9:12" x14ac:dyDescent="0.15">
      <c r="I345" s="19"/>
      <c r="J345" s="19"/>
      <c r="K345" s="19"/>
      <c r="L345" s="19"/>
    </row>
    <row r="346" spans="9:12" x14ac:dyDescent="0.15">
      <c r="I346" s="19"/>
      <c r="J346" s="19"/>
      <c r="K346" s="19"/>
      <c r="L346" s="19"/>
    </row>
    <row r="347" spans="9:12" x14ac:dyDescent="0.15">
      <c r="I347" s="19"/>
      <c r="J347" s="19"/>
      <c r="K347" s="19"/>
      <c r="L347" s="19"/>
    </row>
    <row r="348" spans="9:12" x14ac:dyDescent="0.15">
      <c r="I348" s="19"/>
      <c r="J348" s="19"/>
      <c r="K348" s="19"/>
      <c r="L348" s="19"/>
    </row>
    <row r="349" spans="9:12" x14ac:dyDescent="0.15">
      <c r="I349" s="19"/>
      <c r="J349" s="19"/>
      <c r="K349" s="19"/>
      <c r="L349" s="19"/>
    </row>
    <row r="350" spans="9:12" x14ac:dyDescent="0.15">
      <c r="I350" s="19"/>
      <c r="J350" s="19"/>
      <c r="K350" s="19"/>
      <c r="L350" s="19"/>
    </row>
    <row r="351" spans="9:12" x14ac:dyDescent="0.15">
      <c r="I351" s="19"/>
      <c r="J351" s="19"/>
      <c r="K351" s="19"/>
      <c r="L351" s="19"/>
    </row>
    <row r="352" spans="9:12" x14ac:dyDescent="0.15">
      <c r="I352" s="19"/>
      <c r="J352" s="19"/>
      <c r="K352" s="19"/>
      <c r="L352" s="19"/>
    </row>
    <row r="353" spans="9:12" x14ac:dyDescent="0.15">
      <c r="I353" s="19"/>
      <c r="J353" s="19"/>
      <c r="K353" s="19"/>
      <c r="L353" s="19"/>
    </row>
    <row r="354" spans="9:12" x14ac:dyDescent="0.15">
      <c r="I354" s="19"/>
      <c r="J354" s="19"/>
      <c r="K354" s="19"/>
      <c r="L354" s="19"/>
    </row>
    <row r="355" spans="9:12" x14ac:dyDescent="0.15">
      <c r="I355" s="19"/>
      <c r="J355" s="19"/>
      <c r="K355" s="19"/>
      <c r="L355" s="19"/>
    </row>
    <row r="356" spans="9:12" x14ac:dyDescent="0.15">
      <c r="I356" s="19"/>
      <c r="J356" s="19"/>
      <c r="K356" s="19"/>
      <c r="L356" s="19"/>
    </row>
    <row r="357" spans="9:12" x14ac:dyDescent="0.15">
      <c r="I357" s="19"/>
      <c r="J357" s="19"/>
      <c r="K357" s="19"/>
      <c r="L357" s="19"/>
    </row>
    <row r="358" spans="9:12" x14ac:dyDescent="0.15">
      <c r="I358" s="19"/>
      <c r="J358" s="19"/>
      <c r="K358" s="19"/>
      <c r="L358" s="19"/>
    </row>
    <row r="359" spans="9:12" x14ac:dyDescent="0.15">
      <c r="I359" s="19"/>
      <c r="J359" s="19"/>
      <c r="K359" s="19"/>
      <c r="L359" s="19"/>
    </row>
    <row r="360" spans="9:12" x14ac:dyDescent="0.15">
      <c r="I360" s="19"/>
      <c r="J360" s="19"/>
      <c r="K360" s="19"/>
      <c r="L360" s="19"/>
    </row>
    <row r="361" spans="9:12" x14ac:dyDescent="0.15">
      <c r="I361" s="19"/>
      <c r="J361" s="19"/>
      <c r="K361" s="19"/>
      <c r="L361" s="19"/>
    </row>
    <row r="362" spans="9:12" x14ac:dyDescent="0.15">
      <c r="I362" s="19"/>
      <c r="J362" s="19"/>
      <c r="K362" s="19"/>
      <c r="L362" s="19"/>
    </row>
    <row r="363" spans="9:12" x14ac:dyDescent="0.15">
      <c r="I363" s="19"/>
      <c r="J363" s="19"/>
      <c r="K363" s="19"/>
      <c r="L363" s="19"/>
    </row>
    <row r="364" spans="9:12" x14ac:dyDescent="0.15">
      <c r="I364" s="19"/>
      <c r="J364" s="19"/>
      <c r="K364" s="19"/>
      <c r="L364" s="19"/>
    </row>
    <row r="365" spans="9:12" x14ac:dyDescent="0.15">
      <c r="I365" s="19"/>
      <c r="J365" s="19"/>
      <c r="K365" s="19"/>
      <c r="L365" s="19"/>
    </row>
    <row r="366" spans="9:12" x14ac:dyDescent="0.15">
      <c r="I366" s="19"/>
      <c r="J366" s="19"/>
      <c r="K366" s="19"/>
      <c r="L366" s="19"/>
    </row>
    <row r="367" spans="9:12" x14ac:dyDescent="0.15">
      <c r="I367" s="19"/>
      <c r="J367" s="19"/>
      <c r="K367" s="19"/>
      <c r="L367" s="19"/>
    </row>
    <row r="368" spans="9:12" x14ac:dyDescent="0.15">
      <c r="I368" s="19"/>
      <c r="J368" s="19"/>
      <c r="K368" s="19"/>
      <c r="L368" s="19"/>
    </row>
    <row r="369" spans="9:12" x14ac:dyDescent="0.15">
      <c r="I369" s="19"/>
      <c r="J369" s="19"/>
      <c r="K369" s="19"/>
      <c r="L369" s="19"/>
    </row>
    <row r="370" spans="9:12" x14ac:dyDescent="0.15">
      <c r="I370" s="19"/>
      <c r="J370" s="19"/>
      <c r="K370" s="19"/>
      <c r="L370" s="19"/>
    </row>
    <row r="371" spans="9:12" x14ac:dyDescent="0.15">
      <c r="I371" s="19"/>
      <c r="J371" s="19"/>
      <c r="K371" s="19"/>
      <c r="L371" s="19"/>
    </row>
    <row r="372" spans="9:12" x14ac:dyDescent="0.15">
      <c r="I372" s="19"/>
      <c r="J372" s="19"/>
      <c r="K372" s="19"/>
      <c r="L372" s="19"/>
    </row>
    <row r="373" spans="9:12" x14ac:dyDescent="0.15">
      <c r="I373" s="19"/>
      <c r="J373" s="19"/>
      <c r="K373" s="19"/>
      <c r="L373" s="19"/>
    </row>
    <row r="374" spans="9:12" x14ac:dyDescent="0.15">
      <c r="I374" s="19"/>
      <c r="J374" s="19"/>
      <c r="K374" s="19"/>
      <c r="L374" s="19"/>
    </row>
    <row r="375" spans="9:12" x14ac:dyDescent="0.15">
      <c r="I375" s="19"/>
      <c r="J375" s="19"/>
      <c r="K375" s="19"/>
      <c r="L375" s="19"/>
    </row>
    <row r="376" spans="9:12" x14ac:dyDescent="0.15">
      <c r="I376" s="19"/>
      <c r="J376" s="19"/>
      <c r="K376" s="19"/>
      <c r="L376" s="19"/>
    </row>
    <row r="377" spans="9:12" x14ac:dyDescent="0.15">
      <c r="I377" s="19"/>
      <c r="J377" s="19"/>
      <c r="K377" s="19"/>
      <c r="L377" s="19"/>
    </row>
    <row r="378" spans="9:12" x14ac:dyDescent="0.15">
      <c r="I378" s="19"/>
      <c r="J378" s="19"/>
      <c r="K378" s="19"/>
      <c r="L378" s="19"/>
    </row>
    <row r="379" spans="9:12" x14ac:dyDescent="0.15">
      <c r="I379" s="19"/>
      <c r="J379" s="19"/>
      <c r="K379" s="19"/>
      <c r="L379" s="19"/>
    </row>
    <row r="380" spans="9:12" x14ac:dyDescent="0.15">
      <c r="I380" s="19"/>
      <c r="J380" s="19"/>
      <c r="K380" s="19"/>
      <c r="L380" s="19"/>
    </row>
    <row r="381" spans="9:12" x14ac:dyDescent="0.15">
      <c r="I381" s="19"/>
      <c r="J381" s="19"/>
      <c r="K381" s="19"/>
      <c r="L381" s="19"/>
    </row>
    <row r="382" spans="9:12" x14ac:dyDescent="0.15">
      <c r="I382" s="19"/>
      <c r="J382" s="19"/>
      <c r="K382" s="19"/>
      <c r="L382" s="19"/>
    </row>
    <row r="383" spans="9:12" x14ac:dyDescent="0.15">
      <c r="I383" s="19"/>
      <c r="J383" s="19"/>
      <c r="K383" s="19"/>
      <c r="L383" s="19"/>
    </row>
    <row r="384" spans="9:12" x14ac:dyDescent="0.15">
      <c r="I384" s="19"/>
      <c r="J384" s="19"/>
      <c r="K384" s="19"/>
      <c r="L384" s="19"/>
    </row>
    <row r="385" spans="9:12" x14ac:dyDescent="0.15">
      <c r="I385" s="19"/>
      <c r="J385" s="19"/>
      <c r="K385" s="19"/>
      <c r="L385" s="19"/>
    </row>
    <row r="386" spans="9:12" x14ac:dyDescent="0.15">
      <c r="I386" s="19"/>
      <c r="J386" s="19"/>
      <c r="K386" s="19"/>
      <c r="L386" s="19"/>
    </row>
    <row r="387" spans="9:12" x14ac:dyDescent="0.15">
      <c r="I387" s="19"/>
      <c r="J387" s="19"/>
      <c r="K387" s="19"/>
      <c r="L387" s="19"/>
    </row>
    <row r="388" spans="9:12" x14ac:dyDescent="0.15">
      <c r="I388" s="19"/>
      <c r="J388" s="19"/>
      <c r="K388" s="19"/>
      <c r="L388" s="19"/>
    </row>
    <row r="389" spans="9:12" x14ac:dyDescent="0.15">
      <c r="I389" s="19"/>
      <c r="J389" s="19"/>
      <c r="K389" s="19"/>
      <c r="L389" s="19"/>
    </row>
    <row r="390" spans="9:12" x14ac:dyDescent="0.15">
      <c r="I390" s="19"/>
      <c r="J390" s="19"/>
      <c r="K390" s="19"/>
      <c r="L390" s="19"/>
    </row>
    <row r="391" spans="9:12" x14ac:dyDescent="0.15">
      <c r="I391" s="19"/>
      <c r="J391" s="19"/>
      <c r="K391" s="19"/>
      <c r="L391" s="19"/>
    </row>
    <row r="392" spans="9:12" x14ac:dyDescent="0.15">
      <c r="I392" s="19"/>
      <c r="J392" s="19"/>
      <c r="K392" s="19"/>
      <c r="L392" s="19"/>
    </row>
    <row r="393" spans="9:12" x14ac:dyDescent="0.15">
      <c r="I393" s="19"/>
      <c r="J393" s="19"/>
      <c r="K393" s="19"/>
      <c r="L393" s="19"/>
    </row>
    <row r="394" spans="9:12" x14ac:dyDescent="0.15">
      <c r="I394" s="19"/>
      <c r="J394" s="19"/>
      <c r="K394" s="19"/>
      <c r="L394" s="19"/>
    </row>
    <row r="395" spans="9:12" x14ac:dyDescent="0.15">
      <c r="I395" s="19"/>
      <c r="J395" s="19"/>
      <c r="K395" s="19"/>
      <c r="L395" s="19"/>
    </row>
    <row r="396" spans="9:12" x14ac:dyDescent="0.15">
      <c r="I396" s="19"/>
      <c r="J396" s="19"/>
      <c r="K396" s="19"/>
      <c r="L396" s="19"/>
    </row>
    <row r="397" spans="9:12" x14ac:dyDescent="0.15">
      <c r="I397" s="19"/>
      <c r="J397" s="19"/>
      <c r="K397" s="19"/>
      <c r="L397" s="19"/>
    </row>
    <row r="398" spans="9:12" x14ac:dyDescent="0.15">
      <c r="I398" s="19"/>
      <c r="J398" s="19"/>
      <c r="K398" s="19"/>
      <c r="L398" s="19"/>
    </row>
    <row r="399" spans="9:12" x14ac:dyDescent="0.15">
      <c r="I399" s="19"/>
      <c r="J399" s="19"/>
      <c r="K399" s="19"/>
      <c r="L399" s="19"/>
    </row>
    <row r="400" spans="9:12" x14ac:dyDescent="0.15">
      <c r="I400" s="19"/>
      <c r="J400" s="19"/>
      <c r="K400" s="19"/>
      <c r="L400" s="19"/>
    </row>
    <row r="401" spans="9:12" x14ac:dyDescent="0.15">
      <c r="I401" s="19"/>
      <c r="J401" s="19"/>
      <c r="K401" s="19"/>
      <c r="L401" s="19"/>
    </row>
    <row r="402" spans="9:12" x14ac:dyDescent="0.15">
      <c r="I402" s="19"/>
      <c r="J402" s="19"/>
      <c r="K402" s="19"/>
      <c r="L402" s="19"/>
    </row>
    <row r="403" spans="9:12" x14ac:dyDescent="0.15">
      <c r="I403" s="19"/>
      <c r="J403" s="19"/>
      <c r="K403" s="19"/>
      <c r="L403" s="19"/>
    </row>
    <row r="404" spans="9:12" x14ac:dyDescent="0.15">
      <c r="I404" s="19"/>
      <c r="J404" s="19"/>
      <c r="K404" s="19"/>
      <c r="L404" s="19"/>
    </row>
    <row r="405" spans="9:12" x14ac:dyDescent="0.15">
      <c r="I405" s="19"/>
      <c r="J405" s="19"/>
      <c r="K405" s="19"/>
      <c r="L405" s="19"/>
    </row>
    <row r="406" spans="9:12" x14ac:dyDescent="0.15">
      <c r="I406" s="19"/>
      <c r="J406" s="19"/>
      <c r="K406" s="19"/>
      <c r="L406" s="19"/>
    </row>
    <row r="407" spans="9:12" x14ac:dyDescent="0.15">
      <c r="I407" s="19"/>
      <c r="J407" s="19"/>
      <c r="K407" s="19"/>
      <c r="L407" s="19"/>
    </row>
    <row r="408" spans="9:12" x14ac:dyDescent="0.15">
      <c r="I408" s="19"/>
      <c r="J408" s="19"/>
      <c r="K408" s="19"/>
      <c r="L408" s="19"/>
    </row>
    <row r="409" spans="9:12" x14ac:dyDescent="0.15">
      <c r="I409" s="19"/>
      <c r="J409" s="19"/>
      <c r="K409" s="19"/>
      <c r="L409" s="19"/>
    </row>
    <row r="410" spans="9:12" x14ac:dyDescent="0.15">
      <c r="I410" s="19"/>
      <c r="J410" s="19"/>
      <c r="K410" s="19"/>
      <c r="L410" s="19"/>
    </row>
    <row r="411" spans="9:12" x14ac:dyDescent="0.15">
      <c r="I411" s="19"/>
      <c r="J411" s="19"/>
      <c r="K411" s="19"/>
      <c r="L411" s="19"/>
    </row>
    <row r="412" spans="9:12" x14ac:dyDescent="0.15">
      <c r="I412" s="19"/>
      <c r="J412" s="19"/>
      <c r="K412" s="19"/>
      <c r="L412" s="19"/>
    </row>
    <row r="413" spans="9:12" x14ac:dyDescent="0.15">
      <c r="I413" s="19"/>
      <c r="J413" s="19"/>
      <c r="K413" s="19"/>
      <c r="L413" s="19"/>
    </row>
    <row r="414" spans="9:12" x14ac:dyDescent="0.15">
      <c r="I414" s="19"/>
      <c r="J414" s="19"/>
      <c r="K414" s="19"/>
      <c r="L414" s="19"/>
    </row>
    <row r="415" spans="9:12" x14ac:dyDescent="0.15">
      <c r="I415" s="19"/>
      <c r="J415" s="19"/>
      <c r="K415" s="19"/>
      <c r="L415" s="19"/>
    </row>
    <row r="416" spans="9:12" x14ac:dyDescent="0.15">
      <c r="I416" s="19"/>
      <c r="J416" s="19"/>
      <c r="K416" s="19"/>
      <c r="L416" s="19"/>
    </row>
    <row r="417" spans="9:12" x14ac:dyDescent="0.15">
      <c r="I417" s="19"/>
      <c r="J417" s="19"/>
      <c r="K417" s="19"/>
      <c r="L417" s="19"/>
    </row>
    <row r="418" spans="9:12" x14ac:dyDescent="0.15">
      <c r="I418" s="19"/>
      <c r="J418" s="19"/>
      <c r="K418" s="19"/>
      <c r="L418" s="19"/>
    </row>
    <row r="419" spans="9:12" x14ac:dyDescent="0.15">
      <c r="I419" s="19"/>
      <c r="J419" s="19"/>
      <c r="K419" s="19"/>
      <c r="L419" s="19"/>
    </row>
    <row r="420" spans="9:12" x14ac:dyDescent="0.15">
      <c r="I420" s="19"/>
      <c r="J420" s="19"/>
      <c r="K420" s="19"/>
      <c r="L420" s="19"/>
    </row>
    <row r="421" spans="9:12" x14ac:dyDescent="0.15">
      <c r="I421" s="19"/>
      <c r="J421" s="19"/>
      <c r="K421" s="19"/>
      <c r="L421" s="19"/>
    </row>
    <row r="422" spans="9:12" x14ac:dyDescent="0.15">
      <c r="I422" s="19"/>
      <c r="J422" s="19"/>
      <c r="K422" s="19"/>
      <c r="L422" s="19"/>
    </row>
    <row r="423" spans="9:12" x14ac:dyDescent="0.15">
      <c r="I423" s="19"/>
      <c r="J423" s="19"/>
      <c r="K423" s="19"/>
      <c r="L423" s="19"/>
    </row>
    <row r="424" spans="9:12" x14ac:dyDescent="0.15">
      <c r="I424" s="19"/>
      <c r="J424" s="19"/>
      <c r="K424" s="19"/>
      <c r="L424" s="19"/>
    </row>
    <row r="425" spans="9:12" x14ac:dyDescent="0.15">
      <c r="I425" s="19"/>
      <c r="J425" s="19"/>
      <c r="K425" s="19"/>
      <c r="L425" s="19"/>
    </row>
    <row r="426" spans="9:12" x14ac:dyDescent="0.15">
      <c r="I426" s="19"/>
      <c r="J426" s="19"/>
      <c r="K426" s="19"/>
      <c r="L426" s="19"/>
    </row>
    <row r="427" spans="9:12" x14ac:dyDescent="0.15">
      <c r="I427" s="19"/>
      <c r="J427" s="19"/>
      <c r="K427" s="19"/>
      <c r="L427" s="19"/>
    </row>
    <row r="428" spans="9:12" x14ac:dyDescent="0.15">
      <c r="I428" s="19"/>
      <c r="J428" s="19"/>
      <c r="K428" s="19"/>
      <c r="L428" s="19"/>
    </row>
    <row r="429" spans="9:12" x14ac:dyDescent="0.15">
      <c r="I429" s="19"/>
      <c r="J429" s="19"/>
      <c r="K429" s="19"/>
      <c r="L429" s="19"/>
    </row>
    <row r="430" spans="9:12" x14ac:dyDescent="0.15">
      <c r="I430" s="19"/>
      <c r="J430" s="19"/>
      <c r="K430" s="19"/>
      <c r="L430" s="19"/>
    </row>
    <row r="431" spans="9:12" x14ac:dyDescent="0.15">
      <c r="I431" s="19"/>
      <c r="J431" s="19"/>
      <c r="K431" s="19"/>
      <c r="L431" s="19"/>
    </row>
    <row r="432" spans="9:12" x14ac:dyDescent="0.15">
      <c r="I432" s="19"/>
      <c r="J432" s="19"/>
      <c r="K432" s="19"/>
      <c r="L432" s="19"/>
    </row>
    <row r="433" spans="9:12" x14ac:dyDescent="0.15">
      <c r="I433" s="19"/>
      <c r="J433" s="19"/>
      <c r="K433" s="19"/>
      <c r="L433" s="19"/>
    </row>
    <row r="434" spans="9:12" x14ac:dyDescent="0.15">
      <c r="I434" s="19"/>
      <c r="J434" s="19"/>
      <c r="K434" s="19"/>
      <c r="L434" s="19"/>
    </row>
    <row r="435" spans="9:12" x14ac:dyDescent="0.15">
      <c r="I435" s="19"/>
      <c r="J435" s="19"/>
      <c r="K435" s="19"/>
      <c r="L435" s="19"/>
    </row>
    <row r="436" spans="9:12" x14ac:dyDescent="0.15">
      <c r="I436" s="19"/>
      <c r="J436" s="19"/>
      <c r="K436" s="19"/>
      <c r="L436" s="19"/>
    </row>
    <row r="437" spans="9:12" x14ac:dyDescent="0.15">
      <c r="I437" s="19"/>
      <c r="J437" s="19"/>
      <c r="K437" s="19"/>
      <c r="L437" s="19"/>
    </row>
    <row r="438" spans="9:12" x14ac:dyDescent="0.15">
      <c r="I438" s="19"/>
      <c r="J438" s="19"/>
      <c r="K438" s="19"/>
      <c r="L438" s="19"/>
    </row>
    <row r="439" spans="9:12" x14ac:dyDescent="0.15">
      <c r="I439" s="19"/>
      <c r="J439" s="19"/>
      <c r="K439" s="19"/>
      <c r="L439" s="19"/>
    </row>
    <row r="440" spans="9:12" x14ac:dyDescent="0.15">
      <c r="I440" s="19"/>
      <c r="J440" s="19"/>
      <c r="K440" s="19"/>
      <c r="L440" s="19"/>
    </row>
    <row r="441" spans="9:12" x14ac:dyDescent="0.15">
      <c r="I441" s="19"/>
      <c r="J441" s="19"/>
      <c r="K441" s="19"/>
      <c r="L441" s="19"/>
    </row>
    <row r="442" spans="9:12" x14ac:dyDescent="0.15">
      <c r="I442" s="19"/>
      <c r="J442" s="19"/>
      <c r="K442" s="19"/>
      <c r="L442" s="19"/>
    </row>
    <row r="443" spans="9:12" x14ac:dyDescent="0.15">
      <c r="I443" s="19"/>
      <c r="J443" s="19"/>
      <c r="K443" s="19"/>
      <c r="L443" s="19"/>
    </row>
    <row r="444" spans="9:12" x14ac:dyDescent="0.15">
      <c r="I444" s="19"/>
      <c r="J444" s="19"/>
      <c r="K444" s="19"/>
      <c r="L444" s="19"/>
    </row>
    <row r="445" spans="9:12" x14ac:dyDescent="0.15">
      <c r="I445" s="19"/>
      <c r="J445" s="19"/>
      <c r="K445" s="19"/>
      <c r="L445" s="19"/>
    </row>
    <row r="446" spans="9:12" x14ac:dyDescent="0.15">
      <c r="I446" s="19"/>
      <c r="J446" s="19"/>
      <c r="K446" s="19"/>
      <c r="L446" s="19"/>
    </row>
    <row r="447" spans="9:12" x14ac:dyDescent="0.15">
      <c r="I447" s="19"/>
      <c r="J447" s="19"/>
      <c r="K447" s="19"/>
      <c r="L447" s="19"/>
    </row>
    <row r="448" spans="9:12" x14ac:dyDescent="0.15">
      <c r="I448" s="19"/>
      <c r="J448" s="19"/>
      <c r="K448" s="19"/>
      <c r="L448" s="19"/>
    </row>
    <row r="449" spans="9:12" x14ac:dyDescent="0.15">
      <c r="I449" s="19"/>
      <c r="J449" s="19"/>
      <c r="K449" s="19"/>
      <c r="L449" s="19"/>
    </row>
    <row r="450" spans="9:12" x14ac:dyDescent="0.15">
      <c r="I450" s="19"/>
      <c r="J450" s="19"/>
      <c r="K450" s="19"/>
      <c r="L450" s="19"/>
    </row>
    <row r="451" spans="9:12" x14ac:dyDescent="0.15">
      <c r="I451" s="19"/>
      <c r="J451" s="19"/>
      <c r="K451" s="19"/>
      <c r="L451" s="19"/>
    </row>
    <row r="452" spans="9:12" x14ac:dyDescent="0.15">
      <c r="I452" s="19"/>
      <c r="J452" s="19"/>
      <c r="K452" s="19"/>
      <c r="L452" s="19"/>
    </row>
    <row r="453" spans="9:12" x14ac:dyDescent="0.15">
      <c r="I453" s="19"/>
      <c r="J453" s="19"/>
      <c r="K453" s="19"/>
      <c r="L453" s="19"/>
    </row>
    <row r="454" spans="9:12" x14ac:dyDescent="0.15">
      <c r="I454" s="19"/>
      <c r="J454" s="19"/>
      <c r="K454" s="19"/>
      <c r="L454" s="19"/>
    </row>
    <row r="455" spans="9:12" x14ac:dyDescent="0.15">
      <c r="I455" s="19"/>
      <c r="J455" s="19"/>
      <c r="K455" s="19"/>
      <c r="L455" s="19"/>
    </row>
    <row r="456" spans="9:12" x14ac:dyDescent="0.15">
      <c r="I456" s="19"/>
      <c r="J456" s="19"/>
      <c r="K456" s="19"/>
      <c r="L456" s="19"/>
    </row>
    <row r="457" spans="9:12" x14ac:dyDescent="0.15">
      <c r="I457" s="19"/>
      <c r="J457" s="19"/>
      <c r="K457" s="19"/>
      <c r="L457" s="19"/>
    </row>
    <row r="458" spans="9:12" x14ac:dyDescent="0.15">
      <c r="I458" s="19"/>
      <c r="J458" s="19"/>
      <c r="K458" s="19"/>
      <c r="L458" s="19"/>
    </row>
    <row r="459" spans="9:12" x14ac:dyDescent="0.15">
      <c r="I459" s="19"/>
      <c r="J459" s="19"/>
      <c r="K459" s="19"/>
      <c r="L459" s="19"/>
    </row>
    <row r="460" spans="9:12" x14ac:dyDescent="0.15">
      <c r="I460" s="19"/>
      <c r="J460" s="19"/>
      <c r="K460" s="19"/>
      <c r="L460" s="19"/>
    </row>
    <row r="461" spans="9:12" x14ac:dyDescent="0.15">
      <c r="I461" s="19"/>
      <c r="J461" s="19"/>
      <c r="K461" s="19"/>
      <c r="L461" s="19"/>
    </row>
    <row r="462" spans="9:12" x14ac:dyDescent="0.15">
      <c r="I462" s="19"/>
      <c r="J462" s="19"/>
      <c r="K462" s="19"/>
      <c r="L462" s="19"/>
    </row>
    <row r="463" spans="9:12" x14ac:dyDescent="0.15">
      <c r="I463" s="19"/>
      <c r="J463" s="19"/>
      <c r="K463" s="19"/>
      <c r="L463" s="19"/>
    </row>
    <row r="464" spans="9:12" x14ac:dyDescent="0.15">
      <c r="I464" s="19"/>
      <c r="J464" s="19"/>
      <c r="K464" s="19"/>
      <c r="L464" s="19"/>
    </row>
    <row r="465" spans="9:12" x14ac:dyDescent="0.15">
      <c r="I465" s="19"/>
      <c r="J465" s="19"/>
      <c r="K465" s="19"/>
      <c r="L465" s="19"/>
    </row>
    <row r="466" spans="9:12" x14ac:dyDescent="0.15">
      <c r="I466" s="19"/>
      <c r="J466" s="19"/>
      <c r="K466" s="19"/>
      <c r="L466" s="19"/>
    </row>
    <row r="467" spans="9:12" x14ac:dyDescent="0.15">
      <c r="I467" s="19"/>
      <c r="J467" s="19"/>
      <c r="K467" s="19"/>
      <c r="L467" s="19"/>
    </row>
    <row r="468" spans="9:12" x14ac:dyDescent="0.15">
      <c r="I468" s="19"/>
      <c r="J468" s="19"/>
      <c r="K468" s="19"/>
      <c r="L468" s="19"/>
    </row>
    <row r="469" spans="9:12" x14ac:dyDescent="0.15">
      <c r="I469" s="19"/>
      <c r="J469" s="19"/>
      <c r="K469" s="19"/>
      <c r="L469" s="19"/>
    </row>
    <row r="470" spans="9:12" x14ac:dyDescent="0.15">
      <c r="I470" s="19"/>
      <c r="J470" s="19"/>
      <c r="K470" s="19"/>
      <c r="L470" s="19"/>
    </row>
    <row r="471" spans="9:12" x14ac:dyDescent="0.15">
      <c r="I471" s="19"/>
      <c r="J471" s="19"/>
      <c r="K471" s="19"/>
      <c r="L471" s="19"/>
    </row>
    <row r="472" spans="9:12" x14ac:dyDescent="0.15">
      <c r="I472" s="19"/>
      <c r="J472" s="19"/>
      <c r="K472" s="19"/>
      <c r="L472" s="19"/>
    </row>
    <row r="473" spans="9:12" x14ac:dyDescent="0.15">
      <c r="I473" s="19"/>
      <c r="J473" s="19"/>
      <c r="K473" s="19"/>
      <c r="L473" s="19"/>
    </row>
    <row r="474" spans="9:12" x14ac:dyDescent="0.15">
      <c r="I474" s="19"/>
      <c r="J474" s="19"/>
      <c r="K474" s="19"/>
      <c r="L474" s="19"/>
    </row>
    <row r="475" spans="9:12" x14ac:dyDescent="0.15">
      <c r="I475" s="19"/>
      <c r="J475" s="19"/>
      <c r="K475" s="19"/>
      <c r="L475" s="19"/>
    </row>
    <row r="476" spans="9:12" x14ac:dyDescent="0.15">
      <c r="I476" s="19"/>
      <c r="J476" s="19"/>
      <c r="K476" s="19"/>
      <c r="L476" s="19"/>
    </row>
    <row r="477" spans="9:12" x14ac:dyDescent="0.15">
      <c r="I477" s="19"/>
      <c r="J477" s="19"/>
      <c r="K477" s="19"/>
      <c r="L477" s="19"/>
    </row>
    <row r="478" spans="9:12" x14ac:dyDescent="0.15">
      <c r="I478" s="19"/>
      <c r="J478" s="19"/>
      <c r="K478" s="19"/>
      <c r="L478" s="19"/>
    </row>
    <row r="479" spans="9:12" x14ac:dyDescent="0.15">
      <c r="I479" s="19"/>
      <c r="J479" s="19"/>
      <c r="K479" s="19"/>
      <c r="L479" s="19"/>
    </row>
    <row r="480" spans="9:12" x14ac:dyDescent="0.15">
      <c r="I480" s="19"/>
      <c r="J480" s="19"/>
      <c r="K480" s="19"/>
      <c r="L480" s="19"/>
    </row>
    <row r="481" spans="9:12" x14ac:dyDescent="0.15">
      <c r="I481" s="19"/>
      <c r="J481" s="19"/>
      <c r="K481" s="19"/>
      <c r="L481" s="19"/>
    </row>
    <row r="482" spans="9:12" x14ac:dyDescent="0.15">
      <c r="I482" s="19"/>
      <c r="J482" s="19"/>
      <c r="K482" s="19"/>
      <c r="L482" s="19"/>
    </row>
    <row r="483" spans="9:12" x14ac:dyDescent="0.15">
      <c r="I483" s="19"/>
      <c r="J483" s="19"/>
      <c r="K483" s="19"/>
      <c r="L483" s="19"/>
    </row>
    <row r="484" spans="9:12" x14ac:dyDescent="0.15">
      <c r="I484" s="19"/>
      <c r="J484" s="19"/>
      <c r="K484" s="19"/>
      <c r="L484" s="19"/>
    </row>
    <row r="485" spans="9:12" x14ac:dyDescent="0.15">
      <c r="I485" s="19"/>
      <c r="J485" s="19"/>
      <c r="K485" s="19"/>
      <c r="L485" s="19"/>
    </row>
    <row r="486" spans="9:12" x14ac:dyDescent="0.15">
      <c r="I486" s="19"/>
      <c r="J486" s="19"/>
      <c r="K486" s="19"/>
      <c r="L486" s="19"/>
    </row>
    <row r="487" spans="9:12" x14ac:dyDescent="0.15">
      <c r="I487" s="19"/>
      <c r="J487" s="19"/>
      <c r="K487" s="19"/>
      <c r="L487" s="19"/>
    </row>
    <row r="488" spans="9:12" x14ac:dyDescent="0.15">
      <c r="I488" s="19"/>
      <c r="J488" s="19"/>
      <c r="K488" s="19"/>
      <c r="L488" s="19"/>
    </row>
    <row r="489" spans="9:12" x14ac:dyDescent="0.15">
      <c r="I489" s="19"/>
      <c r="J489" s="19"/>
      <c r="K489" s="19"/>
      <c r="L489" s="19"/>
    </row>
    <row r="490" spans="9:12" x14ac:dyDescent="0.15">
      <c r="I490" s="19"/>
      <c r="J490" s="19"/>
      <c r="K490" s="19"/>
      <c r="L490" s="19"/>
    </row>
    <row r="491" spans="9:12" x14ac:dyDescent="0.15">
      <c r="I491" s="19"/>
      <c r="J491" s="19"/>
      <c r="K491" s="19"/>
      <c r="L491" s="19"/>
    </row>
    <row r="492" spans="9:12" x14ac:dyDescent="0.15">
      <c r="I492" s="19"/>
      <c r="J492" s="19"/>
      <c r="K492" s="19"/>
      <c r="L492" s="19"/>
    </row>
    <row r="493" spans="9:12" x14ac:dyDescent="0.15">
      <c r="I493" s="19"/>
      <c r="J493" s="19"/>
      <c r="K493" s="19"/>
      <c r="L493" s="19"/>
    </row>
    <row r="494" spans="9:12" x14ac:dyDescent="0.15">
      <c r="I494" s="19"/>
      <c r="J494" s="19"/>
      <c r="K494" s="19"/>
      <c r="L494" s="19"/>
    </row>
    <row r="495" spans="9:12" x14ac:dyDescent="0.15">
      <c r="I495" s="19"/>
      <c r="J495" s="19"/>
      <c r="K495" s="19"/>
      <c r="L495" s="19"/>
    </row>
    <row r="496" spans="9:12" x14ac:dyDescent="0.15">
      <c r="I496" s="19"/>
      <c r="J496" s="19"/>
      <c r="K496" s="19"/>
      <c r="L496" s="19"/>
    </row>
    <row r="497" spans="9:12" x14ac:dyDescent="0.15">
      <c r="I497" s="19"/>
      <c r="J497" s="19"/>
      <c r="K497" s="19"/>
      <c r="L497" s="19"/>
    </row>
    <row r="498" spans="9:12" x14ac:dyDescent="0.15">
      <c r="I498" s="19"/>
      <c r="J498" s="19"/>
      <c r="K498" s="19"/>
      <c r="L498" s="19"/>
    </row>
    <row r="499" spans="9:12" x14ac:dyDescent="0.15">
      <c r="I499" s="19"/>
      <c r="J499" s="19"/>
      <c r="K499" s="19"/>
      <c r="L499" s="19"/>
    </row>
    <row r="500" spans="9:12" x14ac:dyDescent="0.15">
      <c r="I500" s="19"/>
      <c r="J500" s="19"/>
      <c r="K500" s="19"/>
      <c r="L500" s="19"/>
    </row>
    <row r="501" spans="9:12" x14ac:dyDescent="0.15">
      <c r="I501" s="19"/>
      <c r="J501" s="19"/>
      <c r="K501" s="19"/>
      <c r="L501" s="19"/>
    </row>
    <row r="502" spans="9:12" x14ac:dyDescent="0.15">
      <c r="I502" s="19"/>
      <c r="J502" s="19"/>
      <c r="K502" s="19"/>
      <c r="L502" s="19"/>
    </row>
    <row r="503" spans="9:12" x14ac:dyDescent="0.15">
      <c r="I503" s="19"/>
      <c r="J503" s="19"/>
      <c r="K503" s="19"/>
      <c r="L503" s="19"/>
    </row>
    <row r="504" spans="9:12" x14ac:dyDescent="0.15">
      <c r="I504" s="19"/>
      <c r="J504" s="19"/>
      <c r="K504" s="19"/>
      <c r="L504" s="19"/>
    </row>
    <row r="505" spans="9:12" x14ac:dyDescent="0.15">
      <c r="I505" s="19"/>
      <c r="J505" s="19"/>
      <c r="K505" s="19"/>
      <c r="L505" s="19"/>
    </row>
    <row r="506" spans="9:12" x14ac:dyDescent="0.15">
      <c r="I506" s="19"/>
      <c r="J506" s="19"/>
      <c r="K506" s="19"/>
      <c r="L506" s="19"/>
    </row>
    <row r="507" spans="9:12" x14ac:dyDescent="0.15">
      <c r="I507" s="19"/>
      <c r="J507" s="19"/>
      <c r="K507" s="19"/>
      <c r="L507" s="19"/>
    </row>
    <row r="508" spans="9:12" x14ac:dyDescent="0.15">
      <c r="I508" s="19"/>
      <c r="J508" s="19"/>
      <c r="K508" s="19"/>
      <c r="L508" s="19"/>
    </row>
    <row r="509" spans="9:12" x14ac:dyDescent="0.15">
      <c r="I509" s="19"/>
      <c r="J509" s="19"/>
      <c r="K509" s="19"/>
      <c r="L509" s="19"/>
    </row>
    <row r="510" spans="9:12" x14ac:dyDescent="0.15">
      <c r="I510" s="19"/>
      <c r="J510" s="19"/>
      <c r="K510" s="19"/>
      <c r="L510" s="19"/>
    </row>
    <row r="511" spans="9:12" x14ac:dyDescent="0.15">
      <c r="I511" s="19"/>
      <c r="J511" s="19"/>
      <c r="K511" s="19"/>
      <c r="L511" s="19"/>
    </row>
    <row r="512" spans="9:12" x14ac:dyDescent="0.15">
      <c r="I512" s="19"/>
      <c r="J512" s="19"/>
      <c r="K512" s="19"/>
      <c r="L512" s="19"/>
    </row>
    <row r="513" spans="9:12" x14ac:dyDescent="0.15">
      <c r="I513" s="19"/>
      <c r="J513" s="19"/>
      <c r="K513" s="19"/>
      <c r="L513" s="19"/>
    </row>
    <row r="514" spans="9:12" x14ac:dyDescent="0.15">
      <c r="I514" s="19"/>
      <c r="J514" s="19"/>
      <c r="K514" s="19"/>
      <c r="L514" s="19"/>
    </row>
    <row r="515" spans="9:12" x14ac:dyDescent="0.15">
      <c r="I515" s="19"/>
      <c r="J515" s="19"/>
      <c r="K515" s="19"/>
      <c r="L515" s="19"/>
    </row>
    <row r="516" spans="9:12" x14ac:dyDescent="0.15">
      <c r="I516" s="19"/>
      <c r="J516" s="19"/>
      <c r="K516" s="19"/>
      <c r="L516" s="19"/>
    </row>
    <row r="517" spans="9:12" x14ac:dyDescent="0.15">
      <c r="I517" s="19"/>
      <c r="J517" s="19"/>
      <c r="K517" s="19"/>
      <c r="L517" s="19"/>
    </row>
    <row r="518" spans="9:12" x14ac:dyDescent="0.15">
      <c r="I518" s="19"/>
      <c r="J518" s="19"/>
      <c r="K518" s="19"/>
      <c r="L518" s="19"/>
    </row>
    <row r="519" spans="9:12" x14ac:dyDescent="0.15">
      <c r="I519" s="19"/>
      <c r="J519" s="19"/>
      <c r="K519" s="19"/>
      <c r="L519" s="19"/>
    </row>
    <row r="520" spans="9:12" x14ac:dyDescent="0.15">
      <c r="I520" s="19"/>
      <c r="J520" s="19"/>
      <c r="K520" s="19"/>
      <c r="L520" s="19"/>
    </row>
    <row r="521" spans="9:12" x14ac:dyDescent="0.15">
      <c r="I521" s="19"/>
      <c r="J521" s="19"/>
      <c r="K521" s="19"/>
      <c r="L521" s="19"/>
    </row>
    <row r="522" spans="9:12" x14ac:dyDescent="0.15">
      <c r="I522" s="19"/>
      <c r="J522" s="19"/>
      <c r="K522" s="19"/>
      <c r="L522" s="19"/>
    </row>
    <row r="523" spans="9:12" x14ac:dyDescent="0.15">
      <c r="I523" s="19"/>
      <c r="J523" s="19"/>
      <c r="K523" s="19"/>
      <c r="L523" s="19"/>
    </row>
    <row r="524" spans="9:12" x14ac:dyDescent="0.15">
      <c r="I524" s="19"/>
      <c r="J524" s="19"/>
      <c r="K524" s="19"/>
      <c r="L524" s="19"/>
    </row>
    <row r="525" spans="9:12" x14ac:dyDescent="0.15">
      <c r="I525" s="19"/>
      <c r="J525" s="19"/>
      <c r="K525" s="19"/>
      <c r="L525" s="19"/>
    </row>
    <row r="526" spans="9:12" x14ac:dyDescent="0.15">
      <c r="I526" s="19"/>
      <c r="J526" s="19"/>
      <c r="K526" s="19"/>
      <c r="L526" s="19"/>
    </row>
    <row r="527" spans="9:12" x14ac:dyDescent="0.15">
      <c r="I527" s="19"/>
      <c r="J527" s="19"/>
      <c r="K527" s="19"/>
      <c r="L527" s="19"/>
    </row>
    <row r="528" spans="9:12" x14ac:dyDescent="0.15">
      <c r="I528" s="19"/>
      <c r="J528" s="19"/>
      <c r="K528" s="19"/>
      <c r="L528" s="19"/>
    </row>
    <row r="529" spans="9:12" x14ac:dyDescent="0.15">
      <c r="I529" s="19"/>
      <c r="J529" s="19"/>
      <c r="K529" s="19"/>
      <c r="L529" s="19"/>
    </row>
    <row r="530" spans="9:12" x14ac:dyDescent="0.15">
      <c r="I530" s="19"/>
      <c r="J530" s="19"/>
      <c r="K530" s="19"/>
      <c r="L530" s="19"/>
    </row>
    <row r="531" spans="9:12" x14ac:dyDescent="0.15">
      <c r="I531" s="19"/>
      <c r="J531" s="19"/>
      <c r="K531" s="19"/>
      <c r="L531" s="19"/>
    </row>
    <row r="532" spans="9:12" x14ac:dyDescent="0.15">
      <c r="I532" s="19"/>
      <c r="J532" s="19"/>
      <c r="K532" s="19"/>
      <c r="L532" s="19"/>
    </row>
    <row r="533" spans="9:12" x14ac:dyDescent="0.15">
      <c r="I533" s="19"/>
      <c r="J533" s="19"/>
      <c r="K533" s="19"/>
      <c r="L533" s="19"/>
    </row>
    <row r="534" spans="9:12" x14ac:dyDescent="0.15">
      <c r="I534" s="19"/>
      <c r="J534" s="19"/>
      <c r="K534" s="19"/>
      <c r="L534" s="19"/>
    </row>
    <row r="535" spans="9:12" x14ac:dyDescent="0.15">
      <c r="I535" s="19"/>
      <c r="J535" s="19"/>
      <c r="K535" s="19"/>
      <c r="L535" s="19"/>
    </row>
    <row r="536" spans="9:12" x14ac:dyDescent="0.15">
      <c r="I536" s="19"/>
      <c r="J536" s="19"/>
      <c r="K536" s="19"/>
      <c r="L536" s="19"/>
    </row>
    <row r="537" spans="9:12" x14ac:dyDescent="0.15">
      <c r="I537" s="19"/>
      <c r="J537" s="19"/>
      <c r="K537" s="19"/>
      <c r="L537" s="19"/>
    </row>
    <row r="538" spans="9:12" x14ac:dyDescent="0.15">
      <c r="I538" s="19"/>
      <c r="J538" s="19"/>
      <c r="K538" s="19"/>
      <c r="L538" s="19"/>
    </row>
    <row r="539" spans="9:12" x14ac:dyDescent="0.15">
      <c r="I539" s="19"/>
      <c r="J539" s="19"/>
      <c r="K539" s="19"/>
      <c r="L539" s="19"/>
    </row>
    <row r="540" spans="9:12" x14ac:dyDescent="0.15">
      <c r="I540" s="19"/>
      <c r="J540" s="19"/>
      <c r="K540" s="19"/>
      <c r="L540" s="19"/>
    </row>
    <row r="541" spans="9:12" x14ac:dyDescent="0.15">
      <c r="I541" s="19"/>
      <c r="J541" s="19"/>
      <c r="K541" s="19"/>
      <c r="L541" s="19"/>
    </row>
    <row r="542" spans="9:12" x14ac:dyDescent="0.15">
      <c r="I542" s="19"/>
      <c r="J542" s="19"/>
      <c r="K542" s="19"/>
      <c r="L542" s="19"/>
    </row>
    <row r="543" spans="9:12" x14ac:dyDescent="0.15">
      <c r="I543" s="19"/>
      <c r="J543" s="19"/>
      <c r="K543" s="19"/>
      <c r="L543" s="19"/>
    </row>
    <row r="544" spans="9:12" x14ac:dyDescent="0.15">
      <c r="I544" s="19"/>
      <c r="J544" s="19"/>
      <c r="K544" s="19"/>
      <c r="L544" s="19"/>
    </row>
    <row r="545" spans="9:12" x14ac:dyDescent="0.15">
      <c r="I545" s="19"/>
      <c r="J545" s="19"/>
      <c r="K545" s="19"/>
      <c r="L545" s="19"/>
    </row>
    <row r="546" spans="9:12" x14ac:dyDescent="0.15">
      <c r="I546" s="19"/>
      <c r="J546" s="19"/>
      <c r="K546" s="19"/>
      <c r="L546" s="19"/>
    </row>
    <row r="547" spans="9:12" x14ac:dyDescent="0.15">
      <c r="I547" s="19"/>
      <c r="J547" s="19"/>
      <c r="K547" s="19"/>
      <c r="L547" s="19"/>
    </row>
    <row r="548" spans="9:12" x14ac:dyDescent="0.15">
      <c r="I548" s="19"/>
      <c r="J548" s="19"/>
      <c r="K548" s="19"/>
      <c r="L548" s="19"/>
    </row>
    <row r="549" spans="9:12" x14ac:dyDescent="0.15">
      <c r="I549" s="19"/>
      <c r="J549" s="19"/>
      <c r="K549" s="19"/>
      <c r="L549" s="19"/>
    </row>
    <row r="550" spans="9:12" x14ac:dyDescent="0.15">
      <c r="I550" s="19"/>
      <c r="J550" s="19"/>
      <c r="K550" s="19"/>
      <c r="L550" s="19"/>
    </row>
    <row r="551" spans="9:12" x14ac:dyDescent="0.15">
      <c r="I551" s="19"/>
      <c r="J551" s="19"/>
      <c r="K551" s="19"/>
      <c r="L551" s="19"/>
    </row>
    <row r="552" spans="9:12" x14ac:dyDescent="0.15">
      <c r="I552" s="19"/>
      <c r="J552" s="19"/>
      <c r="K552" s="19"/>
      <c r="L552" s="19"/>
    </row>
    <row r="553" spans="9:12" x14ac:dyDescent="0.15">
      <c r="I553" s="19"/>
      <c r="J553" s="19"/>
      <c r="K553" s="19"/>
      <c r="L553" s="19"/>
    </row>
    <row r="554" spans="9:12" x14ac:dyDescent="0.15">
      <c r="I554" s="19"/>
      <c r="J554" s="19"/>
      <c r="K554" s="19"/>
      <c r="L554" s="19"/>
    </row>
    <row r="555" spans="9:12" x14ac:dyDescent="0.15">
      <c r="I555" s="19"/>
      <c r="J555" s="19"/>
      <c r="K555" s="19"/>
      <c r="L555" s="19"/>
    </row>
    <row r="556" spans="9:12" x14ac:dyDescent="0.15">
      <c r="I556" s="19"/>
      <c r="J556" s="19"/>
      <c r="K556" s="19"/>
      <c r="L556" s="19"/>
    </row>
    <row r="557" spans="9:12" x14ac:dyDescent="0.15">
      <c r="I557" s="19"/>
      <c r="J557" s="19"/>
      <c r="K557" s="19"/>
      <c r="L557" s="19"/>
    </row>
    <row r="558" spans="9:12" x14ac:dyDescent="0.15">
      <c r="I558" s="19"/>
      <c r="J558" s="19"/>
      <c r="K558" s="19"/>
      <c r="L558" s="19"/>
    </row>
    <row r="559" spans="9:12" x14ac:dyDescent="0.15">
      <c r="I559" s="19"/>
      <c r="J559" s="19"/>
      <c r="K559" s="19"/>
      <c r="L559" s="19"/>
    </row>
    <row r="560" spans="9:12" x14ac:dyDescent="0.15">
      <c r="I560" s="19"/>
      <c r="J560" s="19"/>
      <c r="K560" s="19"/>
      <c r="L560" s="19"/>
    </row>
    <row r="561" spans="9:12" x14ac:dyDescent="0.15">
      <c r="I561" s="19"/>
      <c r="J561" s="19"/>
      <c r="K561" s="19"/>
      <c r="L561" s="19"/>
    </row>
    <row r="562" spans="9:12" x14ac:dyDescent="0.15">
      <c r="I562" s="19"/>
      <c r="J562" s="19"/>
      <c r="K562" s="19"/>
      <c r="L562" s="19"/>
    </row>
    <row r="563" spans="9:12" x14ac:dyDescent="0.15">
      <c r="I563" s="19"/>
      <c r="J563" s="19"/>
      <c r="K563" s="19"/>
      <c r="L563" s="19"/>
    </row>
    <row r="564" spans="9:12" x14ac:dyDescent="0.15">
      <c r="I564" s="19"/>
      <c r="J564" s="19"/>
      <c r="K564" s="19"/>
      <c r="L564" s="19"/>
    </row>
    <row r="565" spans="9:12" x14ac:dyDescent="0.15">
      <c r="I565" s="19"/>
      <c r="J565" s="19"/>
      <c r="K565" s="19"/>
      <c r="L565" s="19"/>
    </row>
    <row r="566" spans="9:12" x14ac:dyDescent="0.15">
      <c r="I566" s="19"/>
      <c r="J566" s="19"/>
      <c r="K566" s="19"/>
      <c r="L566" s="19"/>
    </row>
    <row r="567" spans="9:12" x14ac:dyDescent="0.15">
      <c r="I567" s="19"/>
      <c r="J567" s="19"/>
      <c r="K567" s="19"/>
      <c r="L567" s="19"/>
    </row>
    <row r="568" spans="9:12" x14ac:dyDescent="0.15">
      <c r="I568" s="19"/>
      <c r="J568" s="19"/>
      <c r="K568" s="19"/>
      <c r="L568" s="19"/>
    </row>
    <row r="569" spans="9:12" x14ac:dyDescent="0.15">
      <c r="I569" s="19"/>
      <c r="J569" s="19"/>
      <c r="K569" s="19"/>
      <c r="L569" s="19"/>
    </row>
    <row r="570" spans="9:12" x14ac:dyDescent="0.15">
      <c r="I570" s="19"/>
      <c r="J570" s="19"/>
      <c r="K570" s="19"/>
      <c r="L570" s="19"/>
    </row>
    <row r="571" spans="9:12" x14ac:dyDescent="0.15">
      <c r="I571" s="19"/>
      <c r="J571" s="19"/>
      <c r="K571" s="19"/>
      <c r="L571" s="19"/>
    </row>
    <row r="572" spans="9:12" x14ac:dyDescent="0.15">
      <c r="I572" s="19"/>
      <c r="J572" s="19"/>
      <c r="K572" s="19"/>
      <c r="L572" s="19"/>
    </row>
    <row r="573" spans="9:12" x14ac:dyDescent="0.15">
      <c r="I573" s="19"/>
      <c r="J573" s="19"/>
      <c r="K573" s="19"/>
      <c r="L573" s="19"/>
    </row>
    <row r="574" spans="9:12" x14ac:dyDescent="0.15">
      <c r="I574" s="19"/>
      <c r="J574" s="19"/>
      <c r="K574" s="19"/>
      <c r="L574" s="19"/>
    </row>
    <row r="575" spans="9:12" x14ac:dyDescent="0.15">
      <c r="I575" s="19"/>
      <c r="J575" s="19"/>
      <c r="K575" s="19"/>
      <c r="L575" s="19"/>
    </row>
    <row r="576" spans="9:12" x14ac:dyDescent="0.15">
      <c r="I576" s="19"/>
      <c r="J576" s="19"/>
      <c r="K576" s="19"/>
      <c r="L576" s="19"/>
    </row>
    <row r="577" spans="9:12" x14ac:dyDescent="0.15">
      <c r="I577" s="19"/>
      <c r="J577" s="19"/>
      <c r="K577" s="19"/>
      <c r="L577" s="19"/>
    </row>
    <row r="578" spans="9:12" x14ac:dyDescent="0.15">
      <c r="I578" s="19"/>
      <c r="J578" s="19"/>
      <c r="K578" s="19"/>
      <c r="L578" s="19"/>
    </row>
    <row r="579" spans="9:12" x14ac:dyDescent="0.15">
      <c r="I579" s="19"/>
      <c r="J579" s="19"/>
      <c r="K579" s="19"/>
      <c r="L579" s="19"/>
    </row>
    <row r="580" spans="9:12" x14ac:dyDescent="0.15">
      <c r="I580" s="19"/>
      <c r="J580" s="19"/>
      <c r="K580" s="19"/>
      <c r="L580" s="19"/>
    </row>
    <row r="581" spans="9:12" x14ac:dyDescent="0.15">
      <c r="I581" s="19"/>
      <c r="J581" s="19"/>
      <c r="K581" s="19"/>
      <c r="L581" s="19"/>
    </row>
    <row r="582" spans="9:12" x14ac:dyDescent="0.15">
      <c r="I582" s="19"/>
      <c r="J582" s="19"/>
      <c r="K582" s="19"/>
      <c r="L582" s="19"/>
    </row>
    <row r="583" spans="9:12" x14ac:dyDescent="0.15">
      <c r="I583" s="19"/>
      <c r="J583" s="19"/>
      <c r="K583" s="19"/>
      <c r="L583" s="19"/>
    </row>
    <row r="584" spans="9:12" x14ac:dyDescent="0.15">
      <c r="I584" s="19"/>
      <c r="J584" s="19"/>
      <c r="K584" s="19"/>
      <c r="L584" s="19"/>
    </row>
    <row r="585" spans="9:12" x14ac:dyDescent="0.15">
      <c r="I585" s="19"/>
      <c r="J585" s="19"/>
      <c r="K585" s="19"/>
      <c r="L585" s="19"/>
    </row>
    <row r="586" spans="9:12" x14ac:dyDescent="0.15">
      <c r="I586" s="19"/>
      <c r="J586" s="19"/>
      <c r="K586" s="19"/>
      <c r="L586" s="19"/>
    </row>
    <row r="587" spans="9:12" x14ac:dyDescent="0.15">
      <c r="I587" s="19"/>
      <c r="J587" s="19"/>
      <c r="K587" s="19"/>
      <c r="L587" s="19"/>
    </row>
    <row r="588" spans="9:12" x14ac:dyDescent="0.15">
      <c r="I588" s="19"/>
      <c r="J588" s="19"/>
      <c r="K588" s="19"/>
      <c r="L588" s="19"/>
    </row>
    <row r="589" spans="9:12" x14ac:dyDescent="0.15">
      <c r="I589" s="19"/>
      <c r="J589" s="19"/>
      <c r="K589" s="19"/>
      <c r="L589" s="19"/>
    </row>
    <row r="590" spans="9:12" x14ac:dyDescent="0.15">
      <c r="I590" s="19"/>
      <c r="J590" s="19"/>
      <c r="K590" s="19"/>
      <c r="L590" s="19"/>
    </row>
    <row r="591" spans="9:12" x14ac:dyDescent="0.15">
      <c r="I591" s="19"/>
      <c r="J591" s="19"/>
      <c r="K591" s="19"/>
      <c r="L591" s="19"/>
    </row>
    <row r="592" spans="9:12" x14ac:dyDescent="0.15">
      <c r="I592" s="19"/>
      <c r="J592" s="19"/>
      <c r="K592" s="19"/>
      <c r="L592" s="19"/>
    </row>
    <row r="593" spans="9:12" x14ac:dyDescent="0.15">
      <c r="I593" s="19"/>
      <c r="J593" s="19"/>
      <c r="K593" s="19"/>
      <c r="L593" s="19"/>
    </row>
    <row r="594" spans="9:12" x14ac:dyDescent="0.15">
      <c r="I594" s="19"/>
      <c r="J594" s="19"/>
      <c r="K594" s="19"/>
      <c r="L594" s="19"/>
    </row>
    <row r="595" spans="9:12" x14ac:dyDescent="0.15">
      <c r="I595" s="19"/>
      <c r="J595" s="19"/>
      <c r="K595" s="19"/>
      <c r="L595" s="19"/>
    </row>
    <row r="596" spans="9:12" x14ac:dyDescent="0.15">
      <c r="I596" s="19"/>
      <c r="J596" s="19"/>
      <c r="K596" s="19"/>
      <c r="L596" s="19"/>
    </row>
    <row r="597" spans="9:12" x14ac:dyDescent="0.15">
      <c r="I597" s="19"/>
      <c r="J597" s="19"/>
      <c r="K597" s="19"/>
      <c r="L597" s="19"/>
    </row>
    <row r="598" spans="9:12" x14ac:dyDescent="0.15">
      <c r="I598" s="19"/>
      <c r="J598" s="19"/>
      <c r="K598" s="19"/>
      <c r="L598" s="19"/>
    </row>
    <row r="599" spans="9:12" x14ac:dyDescent="0.15">
      <c r="I599" s="19"/>
      <c r="J599" s="19"/>
      <c r="K599" s="19"/>
      <c r="L599" s="19"/>
    </row>
    <row r="600" spans="9:12" x14ac:dyDescent="0.15">
      <c r="I600" s="19"/>
      <c r="J600" s="19"/>
      <c r="K600" s="19"/>
      <c r="L600" s="19"/>
    </row>
    <row r="601" spans="9:12" x14ac:dyDescent="0.15">
      <c r="I601" s="19"/>
      <c r="J601" s="19"/>
      <c r="K601" s="19"/>
      <c r="L601" s="19"/>
    </row>
    <row r="602" spans="9:12" x14ac:dyDescent="0.15">
      <c r="I602" s="19"/>
      <c r="J602" s="19"/>
      <c r="K602" s="19"/>
      <c r="L602" s="19"/>
    </row>
    <row r="603" spans="9:12" x14ac:dyDescent="0.15">
      <c r="I603" s="19"/>
      <c r="J603" s="19"/>
      <c r="K603" s="19"/>
      <c r="L603" s="19"/>
    </row>
    <row r="604" spans="9:12" x14ac:dyDescent="0.15">
      <c r="I604" s="19"/>
      <c r="J604" s="19"/>
      <c r="K604" s="19"/>
      <c r="L604" s="19"/>
    </row>
    <row r="605" spans="9:12" x14ac:dyDescent="0.15">
      <c r="I605" s="19"/>
      <c r="J605" s="19"/>
      <c r="K605" s="19"/>
      <c r="L605" s="19"/>
    </row>
    <row r="606" spans="9:12" x14ac:dyDescent="0.15">
      <c r="I606" s="19"/>
      <c r="J606" s="19"/>
      <c r="K606" s="19"/>
      <c r="L606" s="19"/>
    </row>
    <row r="607" spans="9:12" x14ac:dyDescent="0.15">
      <c r="I607" s="19"/>
      <c r="J607" s="19"/>
      <c r="K607" s="19"/>
      <c r="L607" s="19"/>
    </row>
    <row r="608" spans="9:12" x14ac:dyDescent="0.15">
      <c r="I608" s="19"/>
      <c r="J608" s="19"/>
      <c r="K608" s="19"/>
      <c r="L608" s="19"/>
    </row>
    <row r="609" spans="9:12" x14ac:dyDescent="0.15">
      <c r="I609" s="19"/>
      <c r="J609" s="19"/>
      <c r="K609" s="19"/>
      <c r="L609" s="19"/>
    </row>
    <row r="610" spans="9:12" x14ac:dyDescent="0.15">
      <c r="I610" s="19"/>
      <c r="J610" s="19"/>
      <c r="K610" s="19"/>
      <c r="L610" s="19"/>
    </row>
    <row r="611" spans="9:12" x14ac:dyDescent="0.15">
      <c r="I611" s="19"/>
      <c r="J611" s="19"/>
      <c r="K611" s="19"/>
      <c r="L611" s="19"/>
    </row>
    <row r="612" spans="9:12" x14ac:dyDescent="0.15">
      <c r="I612" s="19"/>
      <c r="J612" s="19"/>
      <c r="K612" s="19"/>
      <c r="L612" s="19"/>
    </row>
    <row r="613" spans="9:12" x14ac:dyDescent="0.15">
      <c r="I613" s="19"/>
      <c r="J613" s="19"/>
      <c r="K613" s="19"/>
      <c r="L613" s="19"/>
    </row>
    <row r="614" spans="9:12" x14ac:dyDescent="0.15">
      <c r="I614" s="19"/>
      <c r="J614" s="19"/>
      <c r="K614" s="19"/>
      <c r="L614" s="19"/>
    </row>
    <row r="615" spans="9:12" x14ac:dyDescent="0.15">
      <c r="I615" s="19"/>
      <c r="J615" s="19"/>
      <c r="K615" s="19"/>
      <c r="L615" s="19"/>
    </row>
    <row r="616" spans="9:12" x14ac:dyDescent="0.15">
      <c r="I616" s="19"/>
      <c r="J616" s="19"/>
      <c r="K616" s="19"/>
      <c r="L616" s="19"/>
    </row>
    <row r="617" spans="9:12" x14ac:dyDescent="0.15">
      <c r="I617" s="19"/>
      <c r="J617" s="19"/>
      <c r="K617" s="19"/>
      <c r="L617" s="19"/>
    </row>
    <row r="618" spans="9:12" x14ac:dyDescent="0.15">
      <c r="I618" s="19"/>
      <c r="J618" s="19"/>
      <c r="K618" s="19"/>
      <c r="L618" s="19"/>
    </row>
    <row r="619" spans="9:12" x14ac:dyDescent="0.15">
      <c r="I619" s="19"/>
      <c r="J619" s="19"/>
      <c r="K619" s="19"/>
      <c r="L619" s="19"/>
    </row>
    <row r="620" spans="9:12" x14ac:dyDescent="0.15">
      <c r="I620" s="19"/>
      <c r="J620" s="19"/>
      <c r="K620" s="19"/>
      <c r="L620" s="19"/>
    </row>
    <row r="621" spans="9:12" x14ac:dyDescent="0.15">
      <c r="I621" s="19"/>
      <c r="J621" s="19"/>
      <c r="K621" s="19"/>
      <c r="L621" s="19"/>
    </row>
    <row r="622" spans="9:12" x14ac:dyDescent="0.15">
      <c r="I622" s="19"/>
      <c r="J622" s="19"/>
      <c r="K622" s="19"/>
      <c r="L622" s="19"/>
    </row>
    <row r="623" spans="9:12" x14ac:dyDescent="0.15">
      <c r="I623" s="19"/>
      <c r="J623" s="19"/>
      <c r="K623" s="19"/>
      <c r="L623" s="19"/>
    </row>
    <row r="624" spans="9:12" x14ac:dyDescent="0.15">
      <c r="I624" s="19"/>
      <c r="J624" s="19"/>
      <c r="K624" s="19"/>
      <c r="L624" s="19"/>
    </row>
    <row r="625" spans="9:12" x14ac:dyDescent="0.15">
      <c r="I625" s="19"/>
      <c r="J625" s="19"/>
      <c r="K625" s="19"/>
      <c r="L625" s="19"/>
    </row>
    <row r="626" spans="9:12" x14ac:dyDescent="0.15">
      <c r="I626" s="19"/>
      <c r="J626" s="19"/>
      <c r="K626" s="19"/>
      <c r="L626" s="19"/>
    </row>
    <row r="627" spans="9:12" x14ac:dyDescent="0.15">
      <c r="I627" s="19"/>
      <c r="J627" s="19"/>
      <c r="K627" s="19"/>
      <c r="L627" s="19"/>
    </row>
    <row r="628" spans="9:12" x14ac:dyDescent="0.15">
      <c r="I628" s="19"/>
      <c r="J628" s="19"/>
      <c r="K628" s="19"/>
      <c r="L628" s="19"/>
    </row>
    <row r="629" spans="9:12" x14ac:dyDescent="0.15">
      <c r="I629" s="19"/>
      <c r="J629" s="19"/>
      <c r="K629" s="19"/>
      <c r="L629" s="19"/>
    </row>
    <row r="630" spans="9:12" x14ac:dyDescent="0.15">
      <c r="I630" s="19"/>
      <c r="J630" s="19"/>
      <c r="K630" s="19"/>
      <c r="L630" s="19"/>
    </row>
    <row r="631" spans="9:12" x14ac:dyDescent="0.15">
      <c r="I631" s="19"/>
      <c r="J631" s="19"/>
      <c r="K631" s="19"/>
      <c r="L631" s="19"/>
    </row>
    <row r="632" spans="9:12" x14ac:dyDescent="0.15">
      <c r="I632" s="19"/>
      <c r="J632" s="19"/>
      <c r="K632" s="19"/>
      <c r="L632" s="19"/>
    </row>
    <row r="633" spans="9:12" x14ac:dyDescent="0.15">
      <c r="I633" s="19"/>
      <c r="J633" s="19"/>
      <c r="K633" s="19"/>
      <c r="L633" s="19"/>
    </row>
    <row r="634" spans="9:12" x14ac:dyDescent="0.15">
      <c r="I634" s="19"/>
      <c r="J634" s="19"/>
      <c r="K634" s="19"/>
      <c r="L634" s="19"/>
    </row>
    <row r="635" spans="9:12" x14ac:dyDescent="0.15">
      <c r="I635" s="19"/>
      <c r="J635" s="19"/>
      <c r="K635" s="19"/>
      <c r="L635" s="19"/>
    </row>
    <row r="636" spans="9:12" x14ac:dyDescent="0.15">
      <c r="I636" s="19"/>
      <c r="J636" s="19"/>
      <c r="K636" s="19"/>
      <c r="L636" s="19"/>
    </row>
    <row r="637" spans="9:12" x14ac:dyDescent="0.15">
      <c r="I637" s="19"/>
      <c r="J637" s="19"/>
      <c r="K637" s="19"/>
      <c r="L637" s="19"/>
    </row>
    <row r="638" spans="9:12" x14ac:dyDescent="0.15">
      <c r="I638" s="19"/>
      <c r="J638" s="19"/>
      <c r="K638" s="19"/>
      <c r="L638" s="19"/>
    </row>
    <row r="639" spans="9:12" x14ac:dyDescent="0.15">
      <c r="I639" s="19"/>
      <c r="J639" s="19"/>
      <c r="K639" s="19"/>
      <c r="L639" s="19"/>
    </row>
    <row r="640" spans="9:12" x14ac:dyDescent="0.15">
      <c r="I640" s="19"/>
      <c r="J640" s="19"/>
      <c r="K640" s="19"/>
      <c r="L640" s="19"/>
    </row>
    <row r="641" spans="9:12" x14ac:dyDescent="0.15">
      <c r="I641" s="19"/>
      <c r="J641" s="19"/>
      <c r="K641" s="19"/>
      <c r="L641" s="19"/>
    </row>
    <row r="642" spans="9:12" x14ac:dyDescent="0.15">
      <c r="I642" s="19"/>
      <c r="J642" s="19"/>
      <c r="K642" s="19"/>
      <c r="L642" s="19"/>
    </row>
    <row r="643" spans="9:12" x14ac:dyDescent="0.15">
      <c r="I643" s="19"/>
      <c r="J643" s="19"/>
      <c r="K643" s="19"/>
      <c r="L643" s="19"/>
    </row>
    <row r="644" spans="9:12" x14ac:dyDescent="0.15">
      <c r="I644" s="19"/>
      <c r="J644" s="19"/>
      <c r="K644" s="19"/>
      <c r="L644" s="19"/>
    </row>
    <row r="645" spans="9:12" x14ac:dyDescent="0.15">
      <c r="I645" s="19"/>
      <c r="J645" s="19"/>
      <c r="K645" s="19"/>
      <c r="L645" s="19"/>
    </row>
    <row r="646" spans="9:12" x14ac:dyDescent="0.15">
      <c r="I646" s="19"/>
      <c r="J646" s="19"/>
      <c r="K646" s="19"/>
      <c r="L646" s="19"/>
    </row>
    <row r="647" spans="9:12" x14ac:dyDescent="0.15">
      <c r="I647" s="19"/>
      <c r="J647" s="19"/>
      <c r="K647" s="19"/>
      <c r="L647" s="19"/>
    </row>
    <row r="648" spans="9:12" x14ac:dyDescent="0.15">
      <c r="I648" s="19"/>
      <c r="J648" s="19"/>
      <c r="K648" s="19"/>
      <c r="L648" s="19"/>
    </row>
    <row r="649" spans="9:12" x14ac:dyDescent="0.15">
      <c r="I649" s="19"/>
      <c r="J649" s="19"/>
      <c r="K649" s="19"/>
      <c r="L649" s="19"/>
    </row>
    <row r="650" spans="9:12" x14ac:dyDescent="0.15">
      <c r="I650" s="19"/>
      <c r="J650" s="19"/>
      <c r="K650" s="19"/>
      <c r="L650" s="19"/>
    </row>
    <row r="651" spans="9:12" x14ac:dyDescent="0.15">
      <c r="I651" s="19"/>
      <c r="J651" s="19"/>
      <c r="K651" s="19"/>
      <c r="L651" s="19"/>
    </row>
    <row r="652" spans="9:12" x14ac:dyDescent="0.15">
      <c r="I652" s="19"/>
      <c r="J652" s="19"/>
      <c r="K652" s="19"/>
      <c r="L652" s="19"/>
    </row>
    <row r="653" spans="9:12" x14ac:dyDescent="0.15">
      <c r="I653" s="19"/>
      <c r="J653" s="19"/>
      <c r="K653" s="19"/>
      <c r="L653" s="19"/>
    </row>
    <row r="654" spans="9:12" x14ac:dyDescent="0.15">
      <c r="I654" s="19"/>
      <c r="J654" s="19"/>
      <c r="K654" s="19"/>
      <c r="L654" s="19"/>
    </row>
    <row r="655" spans="9:12" x14ac:dyDescent="0.15">
      <c r="I655" s="19"/>
      <c r="J655" s="19"/>
      <c r="K655" s="19"/>
      <c r="L655" s="19"/>
    </row>
    <row r="656" spans="9:12" x14ac:dyDescent="0.15">
      <c r="I656" s="19"/>
      <c r="J656" s="19"/>
      <c r="K656" s="19"/>
      <c r="L656" s="19"/>
    </row>
    <row r="657" spans="9:12" x14ac:dyDescent="0.15">
      <c r="I657" s="19"/>
      <c r="J657" s="19"/>
      <c r="K657" s="19"/>
      <c r="L657" s="19"/>
    </row>
    <row r="658" spans="9:12" x14ac:dyDescent="0.15">
      <c r="I658" s="19"/>
      <c r="J658" s="19"/>
      <c r="K658" s="19"/>
      <c r="L658" s="19"/>
    </row>
    <row r="659" spans="9:12" x14ac:dyDescent="0.15">
      <c r="I659" s="19"/>
      <c r="J659" s="19"/>
      <c r="K659" s="19"/>
      <c r="L659" s="19"/>
    </row>
    <row r="660" spans="9:12" x14ac:dyDescent="0.15">
      <c r="I660" s="19"/>
      <c r="J660" s="19"/>
      <c r="K660" s="19"/>
      <c r="L660" s="19"/>
    </row>
    <row r="661" spans="9:12" x14ac:dyDescent="0.15">
      <c r="I661" s="19"/>
      <c r="J661" s="19"/>
      <c r="K661" s="19"/>
      <c r="L661" s="19"/>
    </row>
    <row r="662" spans="9:12" x14ac:dyDescent="0.15">
      <c r="I662" s="19"/>
      <c r="J662" s="19"/>
      <c r="K662" s="19"/>
      <c r="L662" s="19"/>
    </row>
    <row r="663" spans="9:12" x14ac:dyDescent="0.15">
      <c r="I663" s="19"/>
      <c r="J663" s="19"/>
      <c r="K663" s="19"/>
      <c r="L663" s="19"/>
    </row>
    <row r="664" spans="9:12" x14ac:dyDescent="0.15">
      <c r="I664" s="19"/>
      <c r="J664" s="19"/>
      <c r="K664" s="19"/>
      <c r="L664" s="19"/>
    </row>
    <row r="665" spans="9:12" x14ac:dyDescent="0.15">
      <c r="I665" s="19"/>
      <c r="J665" s="19"/>
      <c r="K665" s="19"/>
      <c r="L665" s="19"/>
    </row>
    <row r="666" spans="9:12" x14ac:dyDescent="0.15">
      <c r="I666" s="19"/>
      <c r="J666" s="19"/>
      <c r="K666" s="19"/>
      <c r="L666" s="19"/>
    </row>
    <row r="667" spans="9:12" x14ac:dyDescent="0.15">
      <c r="I667" s="19"/>
      <c r="J667" s="19"/>
      <c r="K667" s="19"/>
      <c r="L667" s="19"/>
    </row>
    <row r="668" spans="9:12" x14ac:dyDescent="0.15">
      <c r="I668" s="19"/>
      <c r="J668" s="19"/>
      <c r="K668" s="19"/>
      <c r="L668" s="19"/>
    </row>
    <row r="669" spans="9:12" x14ac:dyDescent="0.15">
      <c r="I669" s="19"/>
      <c r="J669" s="19"/>
      <c r="K669" s="19"/>
      <c r="L669" s="19"/>
    </row>
    <row r="670" spans="9:12" x14ac:dyDescent="0.15">
      <c r="I670" s="19"/>
      <c r="J670" s="19"/>
      <c r="K670" s="19"/>
      <c r="L670" s="19"/>
    </row>
    <row r="671" spans="9:12" x14ac:dyDescent="0.15">
      <c r="I671" s="19"/>
      <c r="J671" s="19"/>
      <c r="K671" s="19"/>
      <c r="L671" s="19"/>
    </row>
    <row r="672" spans="9:12" x14ac:dyDescent="0.15">
      <c r="I672" s="19"/>
      <c r="J672" s="19"/>
      <c r="K672" s="19"/>
      <c r="L672" s="19"/>
    </row>
    <row r="673" spans="9:12" x14ac:dyDescent="0.15">
      <c r="I673" s="19"/>
      <c r="J673" s="19"/>
      <c r="K673" s="19"/>
      <c r="L673" s="19"/>
    </row>
    <row r="674" spans="9:12" x14ac:dyDescent="0.15">
      <c r="I674" s="19"/>
      <c r="J674" s="19"/>
      <c r="K674" s="19"/>
      <c r="L674" s="19"/>
    </row>
    <row r="675" spans="9:12" x14ac:dyDescent="0.15">
      <c r="I675" s="19"/>
      <c r="J675" s="19"/>
      <c r="K675" s="19"/>
      <c r="L675" s="19"/>
    </row>
    <row r="676" spans="9:12" x14ac:dyDescent="0.15">
      <c r="I676" s="19"/>
      <c r="J676" s="19"/>
      <c r="K676" s="19"/>
      <c r="L676" s="19"/>
    </row>
    <row r="677" spans="9:12" x14ac:dyDescent="0.15">
      <c r="I677" s="19"/>
      <c r="J677" s="19"/>
      <c r="K677" s="19"/>
      <c r="L677" s="19"/>
    </row>
    <row r="678" spans="9:12" x14ac:dyDescent="0.15">
      <c r="I678" s="19"/>
      <c r="J678" s="19"/>
      <c r="K678" s="19"/>
      <c r="L678" s="19"/>
    </row>
    <row r="679" spans="9:12" x14ac:dyDescent="0.15">
      <c r="I679" s="19"/>
      <c r="J679" s="19"/>
      <c r="K679" s="19"/>
      <c r="L679" s="19"/>
    </row>
    <row r="680" spans="9:12" x14ac:dyDescent="0.15">
      <c r="I680" s="19"/>
      <c r="J680" s="19"/>
      <c r="K680" s="19"/>
      <c r="L680" s="19"/>
    </row>
    <row r="681" spans="9:12" x14ac:dyDescent="0.15">
      <c r="I681" s="19"/>
      <c r="J681" s="19"/>
      <c r="K681" s="19"/>
      <c r="L681" s="19"/>
    </row>
    <row r="682" spans="9:12" x14ac:dyDescent="0.15">
      <c r="I682" s="19"/>
      <c r="J682" s="19"/>
      <c r="K682" s="19"/>
      <c r="L682" s="19"/>
    </row>
    <row r="683" spans="9:12" x14ac:dyDescent="0.15">
      <c r="I683" s="19"/>
      <c r="J683" s="19"/>
      <c r="K683" s="19"/>
      <c r="L683" s="19"/>
    </row>
    <row r="684" spans="9:12" x14ac:dyDescent="0.15">
      <c r="I684" s="19"/>
      <c r="J684" s="19"/>
      <c r="K684" s="19"/>
      <c r="L684" s="19"/>
    </row>
    <row r="685" spans="9:12" x14ac:dyDescent="0.15">
      <c r="I685" s="19"/>
      <c r="J685" s="19"/>
      <c r="K685" s="19"/>
      <c r="L685" s="19"/>
    </row>
    <row r="686" spans="9:12" x14ac:dyDescent="0.15">
      <c r="I686" s="19"/>
      <c r="J686" s="19"/>
      <c r="K686" s="19"/>
      <c r="L686" s="19"/>
    </row>
    <row r="687" spans="9:12" x14ac:dyDescent="0.15">
      <c r="I687" s="19"/>
      <c r="J687" s="19"/>
      <c r="K687" s="19"/>
      <c r="L687" s="19"/>
    </row>
    <row r="688" spans="9:12" x14ac:dyDescent="0.15">
      <c r="I688" s="19"/>
      <c r="J688" s="19"/>
      <c r="K688" s="19"/>
      <c r="L688" s="19"/>
    </row>
    <row r="689" spans="9:12" x14ac:dyDescent="0.15">
      <c r="I689" s="19"/>
      <c r="J689" s="19"/>
      <c r="K689" s="19"/>
      <c r="L689" s="19"/>
    </row>
    <row r="690" spans="9:12" x14ac:dyDescent="0.15">
      <c r="I690" s="19"/>
      <c r="J690" s="19"/>
      <c r="K690" s="19"/>
      <c r="L690" s="19"/>
    </row>
    <row r="691" spans="9:12" x14ac:dyDescent="0.15">
      <c r="I691" s="19"/>
      <c r="J691" s="19"/>
      <c r="K691" s="19"/>
      <c r="L691" s="19"/>
    </row>
    <row r="692" spans="9:12" x14ac:dyDescent="0.15">
      <c r="I692" s="19"/>
      <c r="J692" s="19"/>
      <c r="K692" s="19"/>
      <c r="L692" s="19"/>
    </row>
    <row r="693" spans="9:12" x14ac:dyDescent="0.15">
      <c r="I693" s="19"/>
      <c r="J693" s="19"/>
      <c r="K693" s="19"/>
      <c r="L693" s="19"/>
    </row>
    <row r="694" spans="9:12" x14ac:dyDescent="0.15">
      <c r="I694" s="19"/>
      <c r="J694" s="19"/>
      <c r="K694" s="19"/>
      <c r="L694" s="19"/>
    </row>
    <row r="695" spans="9:12" x14ac:dyDescent="0.15">
      <c r="I695" s="19"/>
      <c r="J695" s="19"/>
      <c r="K695" s="19"/>
      <c r="L695" s="19"/>
    </row>
    <row r="696" spans="9:12" x14ac:dyDescent="0.15">
      <c r="I696" s="19"/>
      <c r="J696" s="19"/>
      <c r="K696" s="19"/>
      <c r="L696" s="19"/>
    </row>
    <row r="697" spans="9:12" x14ac:dyDescent="0.15">
      <c r="I697" s="19"/>
      <c r="J697" s="19"/>
      <c r="K697" s="19"/>
      <c r="L697" s="19"/>
    </row>
    <row r="698" spans="9:12" x14ac:dyDescent="0.15">
      <c r="I698" s="19"/>
      <c r="J698" s="19"/>
      <c r="K698" s="19"/>
      <c r="L698" s="19"/>
    </row>
    <row r="699" spans="9:12" x14ac:dyDescent="0.15">
      <c r="I699" s="19"/>
      <c r="J699" s="19"/>
      <c r="K699" s="19"/>
      <c r="L699" s="19"/>
    </row>
    <row r="700" spans="9:12" x14ac:dyDescent="0.15">
      <c r="I700" s="19"/>
      <c r="J700" s="19"/>
      <c r="K700" s="19"/>
      <c r="L700" s="19"/>
    </row>
    <row r="701" spans="9:12" x14ac:dyDescent="0.15">
      <c r="I701" s="19"/>
      <c r="J701" s="19"/>
      <c r="K701" s="19"/>
      <c r="L701" s="19"/>
    </row>
    <row r="702" spans="9:12" x14ac:dyDescent="0.15">
      <c r="I702" s="19"/>
      <c r="J702" s="19"/>
      <c r="K702" s="19"/>
      <c r="L702" s="19"/>
    </row>
    <row r="703" spans="9:12" x14ac:dyDescent="0.15">
      <c r="I703" s="19"/>
      <c r="J703" s="19"/>
      <c r="K703" s="19"/>
      <c r="L703" s="19"/>
    </row>
    <row r="704" spans="9:12" x14ac:dyDescent="0.15">
      <c r="I704" s="19"/>
      <c r="J704" s="19"/>
      <c r="K704" s="19"/>
      <c r="L704" s="19"/>
    </row>
    <row r="705" spans="9:12" x14ac:dyDescent="0.15">
      <c r="I705" s="19"/>
      <c r="J705" s="19"/>
      <c r="K705" s="19"/>
      <c r="L705" s="19"/>
    </row>
    <row r="706" spans="9:12" x14ac:dyDescent="0.15">
      <c r="I706" s="19"/>
      <c r="J706" s="19"/>
      <c r="K706" s="19"/>
      <c r="L706" s="19"/>
    </row>
    <row r="707" spans="9:12" x14ac:dyDescent="0.15">
      <c r="I707" s="19"/>
      <c r="J707" s="19"/>
      <c r="K707" s="19"/>
      <c r="L707" s="19"/>
    </row>
    <row r="708" spans="9:12" x14ac:dyDescent="0.15">
      <c r="I708" s="19"/>
      <c r="J708" s="19"/>
      <c r="K708" s="19"/>
      <c r="L708" s="19"/>
    </row>
    <row r="709" spans="9:12" x14ac:dyDescent="0.15">
      <c r="I709" s="19"/>
      <c r="J709" s="19"/>
      <c r="K709" s="19"/>
      <c r="L709" s="19"/>
    </row>
    <row r="710" spans="9:12" x14ac:dyDescent="0.15">
      <c r="I710" s="19"/>
      <c r="J710" s="19"/>
      <c r="K710" s="19"/>
      <c r="L710" s="19"/>
    </row>
    <row r="711" spans="9:12" x14ac:dyDescent="0.15">
      <c r="I711" s="19"/>
      <c r="J711" s="19"/>
      <c r="K711" s="19"/>
      <c r="L711" s="19"/>
    </row>
    <row r="712" spans="9:12" x14ac:dyDescent="0.15">
      <c r="I712" s="19"/>
      <c r="J712" s="19"/>
      <c r="K712" s="19"/>
      <c r="L712" s="19"/>
    </row>
    <row r="713" spans="9:12" x14ac:dyDescent="0.15">
      <c r="I713" s="19"/>
      <c r="J713" s="19"/>
      <c r="K713" s="19"/>
      <c r="L713" s="19"/>
    </row>
    <row r="714" spans="9:12" x14ac:dyDescent="0.15">
      <c r="I714" s="19"/>
      <c r="J714" s="19"/>
      <c r="K714" s="19"/>
      <c r="L714" s="19"/>
    </row>
    <row r="715" spans="9:12" x14ac:dyDescent="0.15">
      <c r="I715" s="19"/>
      <c r="J715" s="19"/>
      <c r="K715" s="19"/>
      <c r="L715" s="19"/>
    </row>
    <row r="716" spans="9:12" x14ac:dyDescent="0.15">
      <c r="I716" s="19"/>
      <c r="J716" s="19"/>
      <c r="K716" s="19"/>
      <c r="L716" s="19"/>
    </row>
    <row r="717" spans="9:12" x14ac:dyDescent="0.15">
      <c r="I717" s="19"/>
      <c r="J717" s="19"/>
      <c r="K717" s="19"/>
      <c r="L717" s="19"/>
    </row>
    <row r="718" spans="9:12" x14ac:dyDescent="0.15">
      <c r="I718" s="19"/>
      <c r="J718" s="19"/>
      <c r="K718" s="19"/>
      <c r="L718" s="19"/>
    </row>
    <row r="719" spans="9:12" x14ac:dyDescent="0.15">
      <c r="I719" s="19"/>
      <c r="J719" s="19"/>
      <c r="K719" s="19"/>
      <c r="L719" s="19"/>
    </row>
    <row r="720" spans="9:12" x14ac:dyDescent="0.15">
      <c r="I720" s="19"/>
      <c r="J720" s="19"/>
      <c r="K720" s="19"/>
      <c r="L720" s="19"/>
    </row>
    <row r="721" spans="9:12" x14ac:dyDescent="0.15">
      <c r="I721" s="19"/>
      <c r="J721" s="19"/>
      <c r="K721" s="19"/>
      <c r="L721" s="19"/>
    </row>
    <row r="722" spans="9:12" x14ac:dyDescent="0.15">
      <c r="I722" s="19"/>
      <c r="J722" s="19"/>
      <c r="K722" s="19"/>
      <c r="L722" s="19"/>
    </row>
    <row r="723" spans="9:12" x14ac:dyDescent="0.15">
      <c r="I723" s="19"/>
      <c r="J723" s="19"/>
      <c r="K723" s="19"/>
      <c r="L723" s="19"/>
    </row>
    <row r="724" spans="9:12" x14ac:dyDescent="0.15">
      <c r="I724" s="19"/>
      <c r="J724" s="19"/>
      <c r="K724" s="19"/>
      <c r="L724" s="19"/>
    </row>
    <row r="725" spans="9:12" x14ac:dyDescent="0.15">
      <c r="I725" s="19"/>
      <c r="J725" s="19"/>
      <c r="K725" s="19"/>
      <c r="L725" s="19"/>
    </row>
    <row r="726" spans="9:12" x14ac:dyDescent="0.15">
      <c r="I726" s="19"/>
      <c r="J726" s="19"/>
      <c r="K726" s="19"/>
      <c r="L726" s="19"/>
    </row>
    <row r="727" spans="9:12" x14ac:dyDescent="0.15">
      <c r="I727" s="19"/>
      <c r="J727" s="19"/>
      <c r="K727" s="19"/>
      <c r="L727" s="19"/>
    </row>
    <row r="728" spans="9:12" x14ac:dyDescent="0.15">
      <c r="I728" s="19"/>
      <c r="J728" s="19"/>
      <c r="K728" s="19"/>
      <c r="L728" s="19"/>
    </row>
    <row r="729" spans="9:12" x14ac:dyDescent="0.15">
      <c r="I729" s="19"/>
      <c r="J729" s="19"/>
      <c r="K729" s="19"/>
      <c r="L729" s="19"/>
    </row>
    <row r="730" spans="9:12" x14ac:dyDescent="0.15">
      <c r="I730" s="19"/>
      <c r="J730" s="19"/>
      <c r="K730" s="19"/>
      <c r="L730" s="19"/>
    </row>
    <row r="731" spans="9:12" x14ac:dyDescent="0.15">
      <c r="I731" s="19"/>
      <c r="J731" s="19"/>
      <c r="K731" s="19"/>
      <c r="L731" s="19"/>
    </row>
    <row r="732" spans="9:12" x14ac:dyDescent="0.15">
      <c r="I732" s="19"/>
      <c r="J732" s="19"/>
      <c r="K732" s="19"/>
      <c r="L732" s="19"/>
    </row>
    <row r="733" spans="9:12" x14ac:dyDescent="0.15">
      <c r="I733" s="19"/>
      <c r="J733" s="19"/>
      <c r="K733" s="19"/>
      <c r="L733" s="19"/>
    </row>
    <row r="734" spans="9:12" x14ac:dyDescent="0.15">
      <c r="I734" s="19"/>
      <c r="J734" s="19"/>
      <c r="K734" s="19"/>
      <c r="L734" s="19"/>
    </row>
    <row r="735" spans="9:12" x14ac:dyDescent="0.15">
      <c r="I735" s="19"/>
      <c r="J735" s="19"/>
      <c r="K735" s="19"/>
      <c r="L735" s="19"/>
    </row>
    <row r="736" spans="9:12" x14ac:dyDescent="0.15">
      <c r="I736" s="19"/>
      <c r="J736" s="19"/>
      <c r="K736" s="19"/>
      <c r="L736" s="19"/>
    </row>
    <row r="737" spans="9:12" x14ac:dyDescent="0.15">
      <c r="I737" s="19"/>
      <c r="J737" s="19"/>
      <c r="K737" s="19"/>
      <c r="L737" s="19"/>
    </row>
    <row r="738" spans="9:12" x14ac:dyDescent="0.15">
      <c r="I738" s="19"/>
      <c r="J738" s="19"/>
      <c r="K738" s="19"/>
      <c r="L738" s="19"/>
    </row>
    <row r="739" spans="9:12" x14ac:dyDescent="0.15">
      <c r="I739" s="19"/>
      <c r="J739" s="19"/>
      <c r="K739" s="19"/>
      <c r="L739" s="19"/>
    </row>
    <row r="740" spans="9:12" x14ac:dyDescent="0.15">
      <c r="I740" s="19"/>
      <c r="J740" s="19"/>
      <c r="K740" s="19"/>
      <c r="L740" s="19"/>
    </row>
    <row r="741" spans="9:12" x14ac:dyDescent="0.15">
      <c r="I741" s="19"/>
      <c r="J741" s="19"/>
      <c r="K741" s="19"/>
      <c r="L741" s="19"/>
    </row>
    <row r="742" spans="9:12" x14ac:dyDescent="0.15">
      <c r="I742" s="19"/>
      <c r="J742" s="19"/>
      <c r="K742" s="19"/>
      <c r="L742" s="19"/>
    </row>
    <row r="743" spans="9:12" x14ac:dyDescent="0.15">
      <c r="I743" s="19"/>
      <c r="J743" s="19"/>
      <c r="K743" s="19"/>
      <c r="L743" s="19"/>
    </row>
    <row r="744" spans="9:12" x14ac:dyDescent="0.15">
      <c r="I744" s="19"/>
      <c r="J744" s="19"/>
      <c r="K744" s="19"/>
      <c r="L744" s="19"/>
    </row>
    <row r="745" spans="9:12" x14ac:dyDescent="0.15">
      <c r="I745" s="19"/>
      <c r="J745" s="19"/>
      <c r="K745" s="19"/>
      <c r="L745" s="19"/>
    </row>
    <row r="746" spans="9:12" x14ac:dyDescent="0.15">
      <c r="I746" s="19"/>
      <c r="J746" s="19"/>
      <c r="K746" s="19"/>
      <c r="L746" s="19"/>
    </row>
    <row r="747" spans="9:12" x14ac:dyDescent="0.15">
      <c r="I747" s="19"/>
      <c r="J747" s="19"/>
      <c r="K747" s="19"/>
      <c r="L747" s="19"/>
    </row>
    <row r="748" spans="9:12" x14ac:dyDescent="0.15">
      <c r="I748" s="19"/>
      <c r="J748" s="19"/>
      <c r="K748" s="19"/>
      <c r="L748" s="19"/>
    </row>
    <row r="749" spans="9:12" x14ac:dyDescent="0.15">
      <c r="I749" s="19"/>
      <c r="J749" s="19"/>
      <c r="K749" s="19"/>
      <c r="L749" s="19"/>
    </row>
    <row r="750" spans="9:12" x14ac:dyDescent="0.15">
      <c r="I750" s="19"/>
      <c r="J750" s="19"/>
      <c r="K750" s="19"/>
      <c r="L750" s="19"/>
    </row>
    <row r="751" spans="9:12" x14ac:dyDescent="0.15">
      <c r="I751" s="19"/>
      <c r="J751" s="19"/>
      <c r="K751" s="19"/>
      <c r="L751" s="19"/>
    </row>
    <row r="752" spans="9:12" x14ac:dyDescent="0.15">
      <c r="I752" s="19"/>
      <c r="J752" s="19"/>
      <c r="K752" s="19"/>
      <c r="L752" s="19"/>
    </row>
    <row r="753" spans="9:12" x14ac:dyDescent="0.15">
      <c r="I753" s="19"/>
      <c r="J753" s="19"/>
      <c r="K753" s="19"/>
      <c r="L753" s="19"/>
    </row>
    <row r="754" spans="9:12" x14ac:dyDescent="0.15">
      <c r="I754" s="19"/>
      <c r="J754" s="19"/>
      <c r="K754" s="19"/>
      <c r="L754" s="19"/>
    </row>
    <row r="755" spans="9:12" x14ac:dyDescent="0.15">
      <c r="I755" s="19"/>
      <c r="J755" s="19"/>
      <c r="K755" s="19"/>
      <c r="L755" s="19"/>
    </row>
    <row r="756" spans="9:12" x14ac:dyDescent="0.15">
      <c r="I756" s="19"/>
      <c r="J756" s="19"/>
      <c r="K756" s="19"/>
      <c r="L756" s="19"/>
    </row>
    <row r="757" spans="9:12" x14ac:dyDescent="0.15">
      <c r="I757" s="19"/>
      <c r="J757" s="19"/>
      <c r="K757" s="19"/>
      <c r="L757" s="19"/>
    </row>
    <row r="758" spans="9:12" x14ac:dyDescent="0.15">
      <c r="I758" s="19"/>
      <c r="J758" s="19"/>
      <c r="K758" s="19"/>
      <c r="L758" s="19"/>
    </row>
    <row r="759" spans="9:12" x14ac:dyDescent="0.15">
      <c r="I759" s="19"/>
      <c r="J759" s="19"/>
      <c r="K759" s="19"/>
      <c r="L759" s="19"/>
    </row>
    <row r="760" spans="9:12" x14ac:dyDescent="0.15">
      <c r="I760" s="19"/>
      <c r="J760" s="19"/>
      <c r="K760" s="19"/>
      <c r="L760" s="19"/>
    </row>
    <row r="761" spans="9:12" x14ac:dyDescent="0.15">
      <c r="I761" s="19"/>
      <c r="J761" s="19"/>
      <c r="K761" s="19"/>
      <c r="L761" s="19"/>
    </row>
    <row r="762" spans="9:12" x14ac:dyDescent="0.15">
      <c r="I762" s="19"/>
      <c r="J762" s="19"/>
      <c r="K762" s="19"/>
      <c r="L762" s="19"/>
    </row>
    <row r="763" spans="9:12" x14ac:dyDescent="0.15">
      <c r="I763" s="19"/>
      <c r="J763" s="19"/>
      <c r="K763" s="19"/>
      <c r="L763" s="19"/>
    </row>
    <row r="764" spans="9:12" x14ac:dyDescent="0.15">
      <c r="I764" s="19"/>
      <c r="J764" s="19"/>
      <c r="K764" s="19"/>
      <c r="L764" s="19"/>
    </row>
    <row r="765" spans="9:12" x14ac:dyDescent="0.15">
      <c r="I765" s="19"/>
      <c r="J765" s="19"/>
      <c r="K765" s="19"/>
      <c r="L765" s="19"/>
    </row>
    <row r="766" spans="9:12" x14ac:dyDescent="0.15">
      <c r="I766" s="19"/>
      <c r="J766" s="19"/>
      <c r="K766" s="19"/>
      <c r="L766" s="19"/>
    </row>
    <row r="767" spans="9:12" x14ac:dyDescent="0.15">
      <c r="I767" s="19"/>
      <c r="J767" s="19"/>
      <c r="K767" s="19"/>
      <c r="L767" s="19"/>
    </row>
    <row r="768" spans="9:12" x14ac:dyDescent="0.15">
      <c r="I768" s="19"/>
      <c r="J768" s="19"/>
      <c r="K768" s="19"/>
      <c r="L768" s="19"/>
    </row>
    <row r="769" spans="9:12" x14ac:dyDescent="0.15">
      <c r="I769" s="19"/>
      <c r="J769" s="19"/>
      <c r="K769" s="19"/>
      <c r="L769" s="19"/>
    </row>
    <row r="770" spans="9:12" x14ac:dyDescent="0.15">
      <c r="I770" s="19"/>
      <c r="J770" s="19"/>
      <c r="K770" s="19"/>
      <c r="L770" s="19"/>
    </row>
    <row r="771" spans="9:12" x14ac:dyDescent="0.15">
      <c r="I771" s="19"/>
      <c r="J771" s="19"/>
      <c r="K771" s="19"/>
      <c r="L771" s="19"/>
    </row>
    <row r="772" spans="9:12" x14ac:dyDescent="0.15">
      <c r="I772" s="19"/>
      <c r="J772" s="19"/>
      <c r="K772" s="19"/>
      <c r="L772" s="19"/>
    </row>
    <row r="773" spans="9:12" x14ac:dyDescent="0.15">
      <c r="I773" s="19"/>
      <c r="J773" s="19"/>
      <c r="K773" s="19"/>
      <c r="L773" s="19"/>
    </row>
    <row r="774" spans="9:12" x14ac:dyDescent="0.15">
      <c r="I774" s="19"/>
      <c r="J774" s="19"/>
      <c r="K774" s="19"/>
      <c r="L774" s="19"/>
    </row>
    <row r="775" spans="9:12" x14ac:dyDescent="0.15">
      <c r="I775" s="19"/>
      <c r="J775" s="19"/>
      <c r="K775" s="19"/>
      <c r="L775" s="19"/>
    </row>
    <row r="776" spans="9:12" x14ac:dyDescent="0.15">
      <c r="I776" s="19"/>
      <c r="J776" s="19"/>
      <c r="K776" s="19"/>
      <c r="L776" s="19"/>
    </row>
    <row r="777" spans="9:12" x14ac:dyDescent="0.15">
      <c r="I777" s="19"/>
      <c r="J777" s="19"/>
      <c r="K777" s="19"/>
      <c r="L777" s="19"/>
    </row>
    <row r="778" spans="9:12" x14ac:dyDescent="0.15">
      <c r="I778" s="19"/>
      <c r="J778" s="19"/>
      <c r="K778" s="19"/>
      <c r="L778" s="19"/>
    </row>
    <row r="779" spans="9:12" x14ac:dyDescent="0.15">
      <c r="I779" s="19"/>
      <c r="J779" s="19"/>
      <c r="K779" s="19"/>
      <c r="L779" s="19"/>
    </row>
    <row r="780" spans="9:12" x14ac:dyDescent="0.15">
      <c r="I780" s="19"/>
      <c r="J780" s="19"/>
      <c r="K780" s="19"/>
      <c r="L780" s="19"/>
    </row>
    <row r="781" spans="9:12" x14ac:dyDescent="0.15">
      <c r="I781" s="19"/>
      <c r="J781" s="19"/>
      <c r="K781" s="19"/>
      <c r="L781" s="19"/>
    </row>
    <row r="782" spans="9:12" x14ac:dyDescent="0.15">
      <c r="I782" s="19"/>
      <c r="J782" s="19"/>
      <c r="K782" s="19"/>
      <c r="L782" s="19"/>
    </row>
    <row r="783" spans="9:12" x14ac:dyDescent="0.15">
      <c r="I783" s="19"/>
      <c r="J783" s="19"/>
      <c r="K783" s="19"/>
      <c r="L783" s="19"/>
    </row>
    <row r="784" spans="9:12" x14ac:dyDescent="0.15">
      <c r="I784" s="19"/>
      <c r="J784" s="19"/>
      <c r="K784" s="19"/>
      <c r="L784" s="19"/>
    </row>
    <row r="785" spans="9:12" x14ac:dyDescent="0.15">
      <c r="I785" s="19"/>
      <c r="J785" s="19"/>
      <c r="K785" s="19"/>
      <c r="L785" s="19"/>
    </row>
    <row r="786" spans="9:12" x14ac:dyDescent="0.15">
      <c r="I786" s="19"/>
      <c r="J786" s="19"/>
      <c r="K786" s="19"/>
      <c r="L786" s="19"/>
    </row>
    <row r="787" spans="9:12" x14ac:dyDescent="0.15">
      <c r="I787" s="19"/>
      <c r="J787" s="19"/>
      <c r="K787" s="19"/>
      <c r="L787" s="19"/>
    </row>
    <row r="788" spans="9:12" x14ac:dyDescent="0.15">
      <c r="I788" s="19"/>
      <c r="J788" s="19"/>
      <c r="K788" s="19"/>
      <c r="L788" s="19"/>
    </row>
    <row r="789" spans="9:12" x14ac:dyDescent="0.15">
      <c r="I789" s="19"/>
      <c r="J789" s="19"/>
      <c r="K789" s="19"/>
      <c r="L789" s="19"/>
    </row>
    <row r="790" spans="9:12" x14ac:dyDescent="0.15">
      <c r="I790" s="19"/>
      <c r="J790" s="19"/>
      <c r="K790" s="19"/>
      <c r="L790" s="19"/>
    </row>
    <row r="791" spans="9:12" x14ac:dyDescent="0.15">
      <c r="I791" s="19"/>
      <c r="J791" s="19"/>
      <c r="K791" s="19"/>
      <c r="L791" s="19"/>
    </row>
    <row r="792" spans="9:12" x14ac:dyDescent="0.15">
      <c r="I792" s="19"/>
      <c r="J792" s="19"/>
      <c r="K792" s="19"/>
      <c r="L792" s="19"/>
    </row>
    <row r="793" spans="9:12" x14ac:dyDescent="0.15">
      <c r="I793" s="19"/>
      <c r="J793" s="19"/>
      <c r="K793" s="19"/>
      <c r="L793" s="19"/>
    </row>
    <row r="794" spans="9:12" x14ac:dyDescent="0.15">
      <c r="I794" s="19"/>
      <c r="J794" s="19"/>
      <c r="K794" s="19"/>
      <c r="L794" s="19"/>
    </row>
    <row r="795" spans="9:12" x14ac:dyDescent="0.15">
      <c r="I795" s="19"/>
      <c r="J795" s="19"/>
      <c r="K795" s="19"/>
      <c r="L795" s="19"/>
    </row>
    <row r="796" spans="9:12" x14ac:dyDescent="0.15">
      <c r="I796" s="19"/>
      <c r="J796" s="19"/>
      <c r="K796" s="19"/>
      <c r="L796" s="19"/>
    </row>
    <row r="797" spans="9:12" x14ac:dyDescent="0.15">
      <c r="I797" s="19"/>
      <c r="J797" s="19"/>
      <c r="K797" s="19"/>
      <c r="L797" s="19"/>
    </row>
    <row r="798" spans="9:12" x14ac:dyDescent="0.15">
      <c r="I798" s="19"/>
      <c r="J798" s="19"/>
      <c r="K798" s="19"/>
      <c r="L798" s="19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pageSetUpPr fitToPage="1"/>
  </sheetPr>
  <dimension ref="A1:V798"/>
  <sheetViews>
    <sheetView zoomScale="75" zoomScaleNormal="75" zoomScalePageLayoutView="75" workbookViewId="0">
      <selection activeCell="G36" sqref="G36"/>
    </sheetView>
  </sheetViews>
  <sheetFormatPr baseColWidth="10" defaultColWidth="11.5" defaultRowHeight="13" x14ac:dyDescent="0.15"/>
  <cols>
    <col min="1" max="2" width="11.5" style="18"/>
    <col min="3" max="3" width="13.1640625" style="18" customWidth="1"/>
    <col min="8" max="8" width="4.5" style="18" customWidth="1"/>
    <col min="9" max="10" width="8.5" style="18" customWidth="1"/>
    <col min="11" max="11" width="13.5" style="18" customWidth="1"/>
    <col min="12" max="12" width="17.5" style="18" customWidth="1"/>
    <col min="13" max="13" width="12.5" style="18" customWidth="1"/>
    <col min="14" max="14" width="11.5" style="18"/>
    <col min="15" max="15" width="6.5" style="18" customWidth="1"/>
    <col min="16" max="16" width="9.5" style="18" customWidth="1"/>
    <col min="17" max="16384" width="11.5" style="18"/>
  </cols>
  <sheetData>
    <row r="1" spans="1:16" s="16" customFormat="1" ht="55.5" customHeight="1" x14ac:dyDescent="0.2">
      <c r="A1" s="16" t="s">
        <v>11</v>
      </c>
      <c r="B1" s="16" t="s">
        <v>6</v>
      </c>
      <c r="C1" s="16" t="s">
        <v>4</v>
      </c>
      <c r="D1" t="s">
        <v>41</v>
      </c>
      <c r="E1" t="s">
        <v>19</v>
      </c>
      <c r="F1" t="s">
        <v>42</v>
      </c>
      <c r="G1" t="s">
        <v>20</v>
      </c>
      <c r="I1" s="16" t="s">
        <v>0</v>
      </c>
      <c r="J1" s="16" t="s">
        <v>1</v>
      </c>
      <c r="K1" s="16" t="s">
        <v>2</v>
      </c>
      <c r="L1" s="16" t="s">
        <v>3</v>
      </c>
      <c r="M1" s="17" t="s">
        <v>12</v>
      </c>
      <c r="N1" s="17" t="s">
        <v>15</v>
      </c>
      <c r="O1" s="16" t="s">
        <v>13</v>
      </c>
      <c r="P1" s="16" t="s">
        <v>14</v>
      </c>
    </row>
    <row r="2" spans="1:16" x14ac:dyDescent="0.15">
      <c r="A2" s="18">
        <v>0.5</v>
      </c>
      <c r="B2" s="18">
        <v>0</v>
      </c>
      <c r="C2" s="18" t="s">
        <v>9</v>
      </c>
      <c r="D2">
        <v>838.45843509999997</v>
      </c>
      <c r="E2">
        <v>505.78491209999999</v>
      </c>
      <c r="F2">
        <v>317.8945923</v>
      </c>
      <c r="G2">
        <v>316.6193237</v>
      </c>
      <c r="I2" s="19">
        <f t="shared" ref="I2:J65" si="0">D2-F2</f>
        <v>520.56384279999997</v>
      </c>
      <c r="J2" s="19">
        <f t="shared" si="0"/>
        <v>189.16558839999999</v>
      </c>
      <c r="K2" s="19">
        <f t="shared" ref="K2:K65" si="1">I2-0.7*J2</f>
        <v>388.14793092000002</v>
      </c>
      <c r="L2" s="20">
        <f t="shared" ref="L2:L65" si="2">K2/J2</f>
        <v>2.051895031242374</v>
      </c>
      <c r="M2" s="20"/>
      <c r="N2" s="18">
        <f>LINEST(V64:V104,U64:U104)</f>
        <v>-6.8066522591904268E-3</v>
      </c>
      <c r="O2" s="21">
        <f>AVERAGE(M38:M45)</f>
        <v>2.1151851472217413</v>
      </c>
    </row>
    <row r="3" spans="1:16" x14ac:dyDescent="0.15">
      <c r="A3" s="18">
        <v>1</v>
      </c>
      <c r="B3" s="18">
        <v>1</v>
      </c>
      <c r="C3" s="18" t="s">
        <v>7</v>
      </c>
      <c r="D3">
        <v>831.23992920000001</v>
      </c>
      <c r="E3">
        <v>500.06597900000003</v>
      </c>
      <c r="F3">
        <v>318.3201904</v>
      </c>
      <c r="G3">
        <v>317.22659299999998</v>
      </c>
      <c r="I3" s="19">
        <f t="shared" si="0"/>
        <v>512.9197388</v>
      </c>
      <c r="J3" s="19">
        <f t="shared" si="0"/>
        <v>182.83938600000005</v>
      </c>
      <c r="K3" s="19">
        <f t="shared" si="1"/>
        <v>384.93216859999995</v>
      </c>
      <c r="L3" s="20">
        <f t="shared" si="2"/>
        <v>2.1053022383262645</v>
      </c>
      <c r="M3" s="20"/>
    </row>
    <row r="4" spans="1:16" ht="15" x14ac:dyDescent="0.15">
      <c r="A4" s="18">
        <v>1.5</v>
      </c>
      <c r="B4" s="18">
        <v>2</v>
      </c>
      <c r="D4">
        <v>828.99169919999997</v>
      </c>
      <c r="E4">
        <v>498.6720886</v>
      </c>
      <c r="F4">
        <v>318.79122919999998</v>
      </c>
      <c r="G4">
        <v>317.508667</v>
      </c>
      <c r="I4" s="19">
        <f t="shared" si="0"/>
        <v>510.20047</v>
      </c>
      <c r="J4" s="19">
        <f t="shared" si="0"/>
        <v>181.16342159999999</v>
      </c>
      <c r="K4" s="19">
        <f t="shared" si="1"/>
        <v>383.38607488000002</v>
      </c>
      <c r="L4" s="20">
        <f t="shared" si="2"/>
        <v>2.1162443913567595</v>
      </c>
      <c r="M4" s="20"/>
      <c r="N4" s="16" t="s">
        <v>16</v>
      </c>
    </row>
    <row r="5" spans="1:16" x14ac:dyDescent="0.15">
      <c r="A5" s="18">
        <v>2</v>
      </c>
      <c r="B5" s="18">
        <v>3</v>
      </c>
      <c r="D5">
        <v>827.69207759999995</v>
      </c>
      <c r="E5">
        <v>499.59896850000001</v>
      </c>
      <c r="F5">
        <v>318.9746399</v>
      </c>
      <c r="G5">
        <v>317.33374020000002</v>
      </c>
      <c r="I5" s="19">
        <f t="shared" si="0"/>
        <v>508.71743769999995</v>
      </c>
      <c r="J5" s="19">
        <f t="shared" si="0"/>
        <v>182.26522829999999</v>
      </c>
      <c r="K5" s="19">
        <f t="shared" si="1"/>
        <v>381.13177788999997</v>
      </c>
      <c r="L5" s="20">
        <f t="shared" si="2"/>
        <v>2.0910833154784467</v>
      </c>
      <c r="M5" s="20"/>
      <c r="N5" s="18">
        <f>RSQ(V64:V104,U64:U104)</f>
        <v>0.99006085178892544</v>
      </c>
    </row>
    <row r="6" spans="1:16" x14ac:dyDescent="0.15">
      <c r="A6" s="18">
        <v>2.5</v>
      </c>
      <c r="B6" s="18">
        <v>4</v>
      </c>
      <c r="C6" s="18" t="s">
        <v>5</v>
      </c>
      <c r="D6">
        <v>825.0782471</v>
      </c>
      <c r="E6">
        <v>498.30621339999999</v>
      </c>
      <c r="F6">
        <v>318.00701900000001</v>
      </c>
      <c r="G6">
        <v>316.8747864</v>
      </c>
      <c r="I6" s="19">
        <f t="shared" si="0"/>
        <v>507.07122809999998</v>
      </c>
      <c r="J6" s="19">
        <f t="shared" si="0"/>
        <v>181.43142699999999</v>
      </c>
      <c r="K6" s="19">
        <f t="shared" si="1"/>
        <v>380.0692292</v>
      </c>
      <c r="L6" s="20">
        <f t="shared" si="2"/>
        <v>2.0948367958325105</v>
      </c>
      <c r="M6" s="20">
        <f t="shared" ref="M6:M22" si="3">L6+ABS($N$2)*A6</f>
        <v>2.1118534264804865</v>
      </c>
      <c r="P6" s="18">
        <f t="shared" ref="P6:P69" si="4">(M6-$O$2)/$O$2*100</f>
        <v>-0.15751437861744774</v>
      </c>
    </row>
    <row r="7" spans="1:16" x14ac:dyDescent="0.15">
      <c r="A7" s="18">
        <v>3</v>
      </c>
      <c r="B7" s="18">
        <v>5</v>
      </c>
      <c r="C7" s="18" t="s">
        <v>8</v>
      </c>
      <c r="D7">
        <v>818.55157469999995</v>
      </c>
      <c r="E7">
        <v>495.89059450000002</v>
      </c>
      <c r="F7">
        <v>317.85797120000001</v>
      </c>
      <c r="G7">
        <v>316.91467290000003</v>
      </c>
      <c r="I7" s="19">
        <f t="shared" si="0"/>
        <v>500.69360349999994</v>
      </c>
      <c r="J7" s="19">
        <f t="shared" si="0"/>
        <v>178.97592159999999</v>
      </c>
      <c r="K7" s="19">
        <f t="shared" si="1"/>
        <v>375.41045837999997</v>
      </c>
      <c r="L7" s="20">
        <f t="shared" si="2"/>
        <v>2.0975472847069279</v>
      </c>
      <c r="M7" s="20">
        <f t="shared" si="3"/>
        <v>2.1179672414844992</v>
      </c>
      <c r="P7" s="18">
        <f t="shared" si="4"/>
        <v>0.13152958578647905</v>
      </c>
    </row>
    <row r="8" spans="1:16" x14ac:dyDescent="0.15">
      <c r="A8" s="18">
        <v>3.5</v>
      </c>
      <c r="B8" s="18">
        <v>6</v>
      </c>
      <c r="D8">
        <v>790.68609619999995</v>
      </c>
      <c r="E8">
        <v>485.6426697</v>
      </c>
      <c r="F8">
        <v>318.26751710000002</v>
      </c>
      <c r="G8">
        <v>317.24340819999998</v>
      </c>
      <c r="I8" s="19">
        <f t="shared" si="0"/>
        <v>472.41857909999993</v>
      </c>
      <c r="J8" s="19">
        <f t="shared" si="0"/>
        <v>168.39926150000002</v>
      </c>
      <c r="K8" s="19">
        <f t="shared" si="1"/>
        <v>354.5390960499999</v>
      </c>
      <c r="L8" s="20">
        <f t="shared" si="2"/>
        <v>2.1053482829555037</v>
      </c>
      <c r="M8" s="20">
        <f t="shared" si="3"/>
        <v>2.12917156586267</v>
      </c>
      <c r="P8" s="18">
        <f t="shared" si="4"/>
        <v>0.66123850478524593</v>
      </c>
    </row>
    <row r="9" spans="1:16" x14ac:dyDescent="0.15">
      <c r="A9" s="18">
        <v>4</v>
      </c>
      <c r="B9" s="18">
        <v>7</v>
      </c>
      <c r="D9">
        <v>781.55041500000004</v>
      </c>
      <c r="E9">
        <v>481.9991455</v>
      </c>
      <c r="F9">
        <v>319.02661130000001</v>
      </c>
      <c r="G9">
        <v>317.86749270000001</v>
      </c>
      <c r="I9" s="19">
        <f t="shared" si="0"/>
        <v>462.52380370000003</v>
      </c>
      <c r="J9" s="19">
        <f t="shared" si="0"/>
        <v>164.13165279999998</v>
      </c>
      <c r="K9" s="19">
        <f t="shared" si="1"/>
        <v>347.63164674000006</v>
      </c>
      <c r="L9" s="20">
        <f t="shared" si="2"/>
        <v>2.1180049113597916</v>
      </c>
      <c r="M9" s="20">
        <f t="shared" si="3"/>
        <v>2.1452315203965533</v>
      </c>
      <c r="P9" s="18">
        <f t="shared" si="4"/>
        <v>1.4205079500618345</v>
      </c>
    </row>
    <row r="10" spans="1:16" x14ac:dyDescent="0.15">
      <c r="A10" s="18">
        <v>4.5</v>
      </c>
      <c r="B10" s="18">
        <v>8</v>
      </c>
      <c r="D10">
        <v>782.26019289999999</v>
      </c>
      <c r="E10">
        <v>482.29449460000001</v>
      </c>
      <c r="F10">
        <v>318.8742676</v>
      </c>
      <c r="G10">
        <v>317.57589719999999</v>
      </c>
      <c r="I10" s="19">
        <f t="shared" si="0"/>
        <v>463.3859253</v>
      </c>
      <c r="J10" s="19">
        <f t="shared" si="0"/>
        <v>164.71859740000002</v>
      </c>
      <c r="K10" s="19">
        <f t="shared" si="1"/>
        <v>348.08290711999996</v>
      </c>
      <c r="L10" s="20">
        <f t="shared" si="2"/>
        <v>2.1131973718469745</v>
      </c>
      <c r="M10" s="20">
        <f t="shared" si="3"/>
        <v>2.1438273070133316</v>
      </c>
      <c r="P10" s="18">
        <f t="shared" si="4"/>
        <v>1.3541206938414452</v>
      </c>
    </row>
    <row r="11" spans="1:16" x14ac:dyDescent="0.15">
      <c r="A11" s="18">
        <v>5</v>
      </c>
      <c r="B11" s="18">
        <v>9</v>
      </c>
      <c r="D11">
        <v>791.00341800000001</v>
      </c>
      <c r="E11">
        <v>486.88345340000001</v>
      </c>
      <c r="F11">
        <v>318.68331910000001</v>
      </c>
      <c r="G11">
        <v>317.2860718</v>
      </c>
      <c r="I11" s="19">
        <f t="shared" si="0"/>
        <v>472.3200989</v>
      </c>
      <c r="J11" s="19">
        <f t="shared" si="0"/>
        <v>169.59738160000001</v>
      </c>
      <c r="K11" s="19">
        <f t="shared" si="1"/>
        <v>353.60193178000003</v>
      </c>
      <c r="L11" s="20">
        <f t="shared" si="2"/>
        <v>2.0849492394521731</v>
      </c>
      <c r="M11" s="20">
        <f t="shared" si="3"/>
        <v>2.1189825007481251</v>
      </c>
      <c r="P11" s="18">
        <f t="shared" si="4"/>
        <v>0.17952818604893905</v>
      </c>
    </row>
    <row r="12" spans="1:16" x14ac:dyDescent="0.15">
      <c r="A12" s="18">
        <v>5.5</v>
      </c>
      <c r="B12" s="18">
        <v>10</v>
      </c>
      <c r="D12">
        <v>792.41473389999999</v>
      </c>
      <c r="E12">
        <v>487.7246399</v>
      </c>
      <c r="F12">
        <v>317.71292110000002</v>
      </c>
      <c r="G12">
        <v>316.45971680000002</v>
      </c>
      <c r="I12" s="19">
        <f t="shared" si="0"/>
        <v>474.70181279999997</v>
      </c>
      <c r="J12" s="19">
        <f t="shared" si="0"/>
        <v>171.26492309999998</v>
      </c>
      <c r="K12" s="19">
        <f t="shared" si="1"/>
        <v>354.81636663</v>
      </c>
      <c r="L12" s="20">
        <f t="shared" si="2"/>
        <v>2.0717398531328337</v>
      </c>
      <c r="M12" s="20">
        <f t="shared" si="3"/>
        <v>2.109176440558381</v>
      </c>
      <c r="P12" s="18">
        <f t="shared" si="4"/>
        <v>-0.28407473791372906</v>
      </c>
    </row>
    <row r="13" spans="1:16" x14ac:dyDescent="0.15">
      <c r="A13" s="18">
        <v>6</v>
      </c>
      <c r="B13" s="18">
        <v>11</v>
      </c>
      <c r="D13">
        <v>791.14111330000003</v>
      </c>
      <c r="E13">
        <v>487.00970460000002</v>
      </c>
      <c r="F13">
        <v>318.8399048</v>
      </c>
      <c r="G13">
        <v>317.61279300000001</v>
      </c>
      <c r="I13" s="19">
        <f t="shared" si="0"/>
        <v>472.30120850000003</v>
      </c>
      <c r="J13" s="19">
        <f t="shared" si="0"/>
        <v>169.39691160000001</v>
      </c>
      <c r="K13" s="19">
        <f t="shared" si="1"/>
        <v>353.72337038000001</v>
      </c>
      <c r="L13" s="20">
        <f t="shared" si="2"/>
        <v>2.0881335263965934</v>
      </c>
      <c r="M13" s="20">
        <f t="shared" si="3"/>
        <v>2.1289734399517362</v>
      </c>
      <c r="P13" s="18">
        <f t="shared" si="4"/>
        <v>0.65187166939525376</v>
      </c>
    </row>
    <row r="14" spans="1:16" x14ac:dyDescent="0.15">
      <c r="A14" s="18">
        <v>6.5</v>
      </c>
      <c r="B14" s="18">
        <v>12</v>
      </c>
      <c r="D14">
        <v>788.98199460000001</v>
      </c>
      <c r="E14">
        <v>488.77893069999999</v>
      </c>
      <c r="F14">
        <v>319.13928220000003</v>
      </c>
      <c r="G14">
        <v>318.00149540000001</v>
      </c>
      <c r="I14" s="19">
        <f t="shared" si="0"/>
        <v>469.84271239999998</v>
      </c>
      <c r="J14" s="19">
        <f t="shared" si="0"/>
        <v>170.77743529999998</v>
      </c>
      <c r="K14" s="19">
        <f t="shared" si="1"/>
        <v>350.29850769000001</v>
      </c>
      <c r="L14" s="20">
        <f t="shared" si="2"/>
        <v>2.0511990186211682</v>
      </c>
      <c r="M14" s="20">
        <f t="shared" si="3"/>
        <v>2.0954422583059058</v>
      </c>
      <c r="P14" s="18">
        <f t="shared" si="4"/>
        <v>-0.93338821624043034</v>
      </c>
    </row>
    <row r="15" spans="1:16" x14ac:dyDescent="0.15">
      <c r="A15" s="18">
        <v>7</v>
      </c>
      <c r="B15" s="18">
        <v>13</v>
      </c>
      <c r="D15">
        <v>786.20996090000006</v>
      </c>
      <c r="E15">
        <v>487.24707030000002</v>
      </c>
      <c r="F15">
        <v>318.09762569999998</v>
      </c>
      <c r="G15">
        <v>316.61303709999999</v>
      </c>
      <c r="I15" s="19">
        <f t="shared" si="0"/>
        <v>468.11233520000008</v>
      </c>
      <c r="J15" s="19">
        <f t="shared" si="0"/>
        <v>170.63403320000003</v>
      </c>
      <c r="K15" s="19">
        <f t="shared" si="1"/>
        <v>348.66851196000005</v>
      </c>
      <c r="L15" s="20">
        <f t="shared" si="2"/>
        <v>2.0433702786086405</v>
      </c>
      <c r="M15" s="20">
        <f t="shared" si="3"/>
        <v>2.0910168444229735</v>
      </c>
      <c r="P15" s="18">
        <f t="shared" si="4"/>
        <v>-1.1426093281012513</v>
      </c>
    </row>
    <row r="16" spans="1:16" x14ac:dyDescent="0.15">
      <c r="A16" s="18">
        <v>7.5</v>
      </c>
      <c r="B16" s="18">
        <v>14</v>
      </c>
      <c r="D16">
        <v>776.74548340000001</v>
      </c>
      <c r="E16">
        <v>483.44271850000001</v>
      </c>
      <c r="F16">
        <v>318.1769104</v>
      </c>
      <c r="G16">
        <v>317.02133179999998</v>
      </c>
      <c r="I16" s="19">
        <f t="shared" si="0"/>
        <v>458.56857300000001</v>
      </c>
      <c r="J16" s="19">
        <f t="shared" si="0"/>
        <v>166.42138670000003</v>
      </c>
      <c r="K16" s="19">
        <f t="shared" si="1"/>
        <v>342.07360231000001</v>
      </c>
      <c r="L16" s="20">
        <f t="shared" si="2"/>
        <v>2.0554666025385302</v>
      </c>
      <c r="M16" s="20">
        <f t="shared" si="3"/>
        <v>2.1065164944824586</v>
      </c>
      <c r="P16" s="18">
        <f t="shared" si="4"/>
        <v>-0.40982950124573581</v>
      </c>
    </row>
    <row r="17" spans="1:16" x14ac:dyDescent="0.15">
      <c r="A17" s="18">
        <v>8</v>
      </c>
      <c r="B17" s="18">
        <v>15</v>
      </c>
      <c r="D17">
        <v>778.50555420000001</v>
      </c>
      <c r="E17">
        <v>484.0128479</v>
      </c>
      <c r="F17">
        <v>318.95306399999998</v>
      </c>
      <c r="G17">
        <v>317.77340700000002</v>
      </c>
      <c r="I17" s="19">
        <f t="shared" si="0"/>
        <v>459.55249020000002</v>
      </c>
      <c r="J17" s="19">
        <f t="shared" si="0"/>
        <v>166.23944089999998</v>
      </c>
      <c r="K17" s="19">
        <f t="shared" si="1"/>
        <v>343.18488157000002</v>
      </c>
      <c r="L17" s="20">
        <f t="shared" si="2"/>
        <v>2.0644010814283247</v>
      </c>
      <c r="M17" s="20">
        <f t="shared" si="3"/>
        <v>2.118854299501848</v>
      </c>
      <c r="P17" s="18">
        <f t="shared" si="4"/>
        <v>0.17346719198203694</v>
      </c>
    </row>
    <row r="18" spans="1:16" x14ac:dyDescent="0.15">
      <c r="A18" s="18">
        <v>8.5</v>
      </c>
      <c r="B18" s="18">
        <v>16</v>
      </c>
      <c r="D18">
        <v>786.69177249999996</v>
      </c>
      <c r="E18">
        <v>487.4744263</v>
      </c>
      <c r="F18">
        <v>318.94882200000001</v>
      </c>
      <c r="G18">
        <v>317.56637569999998</v>
      </c>
      <c r="I18" s="19">
        <f t="shared" si="0"/>
        <v>467.74295049999995</v>
      </c>
      <c r="J18" s="19">
        <f t="shared" si="0"/>
        <v>169.90805060000002</v>
      </c>
      <c r="K18" s="19">
        <f t="shared" si="1"/>
        <v>348.80731507999997</v>
      </c>
      <c r="L18" s="20">
        <f t="shared" si="2"/>
        <v>2.0529181156999274</v>
      </c>
      <c r="M18" s="20">
        <f t="shared" si="3"/>
        <v>2.1107746599030461</v>
      </c>
      <c r="P18" s="18">
        <f t="shared" si="4"/>
        <v>-0.20851542591854419</v>
      </c>
    </row>
    <row r="19" spans="1:16" x14ac:dyDescent="0.15">
      <c r="A19" s="18">
        <v>9</v>
      </c>
      <c r="B19" s="18">
        <v>17</v>
      </c>
      <c r="D19">
        <v>796.10137940000004</v>
      </c>
      <c r="E19">
        <v>490.54269410000001</v>
      </c>
      <c r="F19">
        <v>318.32369999999997</v>
      </c>
      <c r="G19">
        <v>316.96463010000002</v>
      </c>
      <c r="I19" s="19">
        <f t="shared" si="0"/>
        <v>477.77767940000007</v>
      </c>
      <c r="J19" s="19">
        <f t="shared" si="0"/>
        <v>173.57806399999998</v>
      </c>
      <c r="K19" s="19">
        <f t="shared" si="1"/>
        <v>356.27303460000007</v>
      </c>
      <c r="L19" s="20">
        <f t="shared" si="2"/>
        <v>2.0525233799127989</v>
      </c>
      <c r="M19" s="20">
        <f t="shared" si="3"/>
        <v>2.1137832502455125</v>
      </c>
      <c r="P19" s="18">
        <f t="shared" si="4"/>
        <v>-6.6277743017919763E-2</v>
      </c>
    </row>
    <row r="20" spans="1:16" x14ac:dyDescent="0.15">
      <c r="A20" s="18">
        <v>9.5</v>
      </c>
      <c r="B20" s="18">
        <v>18</v>
      </c>
      <c r="D20">
        <v>801.89862059999996</v>
      </c>
      <c r="E20">
        <v>493.5772705</v>
      </c>
      <c r="F20">
        <v>318.31869510000001</v>
      </c>
      <c r="G20">
        <v>317.18646239999998</v>
      </c>
      <c r="I20" s="19">
        <f t="shared" si="0"/>
        <v>483.57992549999994</v>
      </c>
      <c r="J20" s="19">
        <f t="shared" si="0"/>
        <v>176.39080810000002</v>
      </c>
      <c r="K20" s="19">
        <f t="shared" si="1"/>
        <v>360.10635982999997</v>
      </c>
      <c r="L20" s="20">
        <f t="shared" si="2"/>
        <v>2.0415256537962421</v>
      </c>
      <c r="M20" s="20">
        <f t="shared" si="3"/>
        <v>2.1061888502585511</v>
      </c>
      <c r="P20" s="18">
        <f t="shared" si="4"/>
        <v>-0.42531959790880447</v>
      </c>
    </row>
    <row r="21" spans="1:16" x14ac:dyDescent="0.15">
      <c r="A21" s="18">
        <v>10</v>
      </c>
      <c r="B21" s="18">
        <v>19</v>
      </c>
      <c r="D21">
        <v>818.07257079999999</v>
      </c>
      <c r="E21">
        <v>500.56240839999998</v>
      </c>
      <c r="F21">
        <v>319.05020139999999</v>
      </c>
      <c r="G21">
        <v>317.96737669999999</v>
      </c>
      <c r="I21" s="19">
        <f t="shared" si="0"/>
        <v>499.0223694</v>
      </c>
      <c r="J21" s="19">
        <f t="shared" si="0"/>
        <v>182.59503169999999</v>
      </c>
      <c r="K21" s="19">
        <f t="shared" si="1"/>
        <v>371.20584721</v>
      </c>
      <c r="L21" s="20">
        <f t="shared" si="2"/>
        <v>2.0329460432411097</v>
      </c>
      <c r="M21" s="20">
        <f t="shared" si="3"/>
        <v>2.1010125658330141</v>
      </c>
      <c r="P21" s="18">
        <f t="shared" si="4"/>
        <v>-0.67003975549576222</v>
      </c>
    </row>
    <row r="22" spans="1:16" x14ac:dyDescent="0.15">
      <c r="A22" s="18">
        <v>10.5</v>
      </c>
      <c r="B22" s="18">
        <v>20</v>
      </c>
      <c r="D22">
        <v>822.71923830000003</v>
      </c>
      <c r="E22">
        <v>502.31677250000001</v>
      </c>
      <c r="F22">
        <v>318.38745119999999</v>
      </c>
      <c r="G22">
        <v>317.0087891</v>
      </c>
      <c r="I22" s="19">
        <f t="shared" si="0"/>
        <v>504.33178710000004</v>
      </c>
      <c r="J22" s="19">
        <f t="shared" si="0"/>
        <v>185.30798340000001</v>
      </c>
      <c r="K22" s="19">
        <f t="shared" si="1"/>
        <v>374.61619872000006</v>
      </c>
      <c r="L22" s="20">
        <f t="shared" si="2"/>
        <v>2.021586937845874</v>
      </c>
      <c r="M22" s="20">
        <f t="shared" si="3"/>
        <v>2.0930567865673733</v>
      </c>
      <c r="P22" s="18">
        <f t="shared" si="4"/>
        <v>-1.0461666054828953</v>
      </c>
    </row>
    <row r="23" spans="1:16" x14ac:dyDescent="0.15">
      <c r="A23" s="18">
        <v>11</v>
      </c>
      <c r="B23" s="18">
        <v>21</v>
      </c>
      <c r="D23">
        <v>814.63238530000001</v>
      </c>
      <c r="E23">
        <v>498.65353390000001</v>
      </c>
      <c r="F23">
        <v>317.74179079999999</v>
      </c>
      <c r="G23">
        <v>316.54931640000001</v>
      </c>
      <c r="I23" s="19">
        <f t="shared" si="0"/>
        <v>496.89059450000002</v>
      </c>
      <c r="J23" s="19">
        <f t="shared" si="0"/>
        <v>182.1042175</v>
      </c>
      <c r="K23" s="19">
        <f t="shared" si="1"/>
        <v>369.41764225000003</v>
      </c>
      <c r="L23" s="20">
        <f t="shared" si="2"/>
        <v>2.0286056375932096</v>
      </c>
      <c r="M23" s="20">
        <f>L23+ABS($N$2)*A23</f>
        <v>2.1034788124443042</v>
      </c>
      <c r="P23" s="18">
        <f t="shared" si="4"/>
        <v>-0.55344255763204298</v>
      </c>
    </row>
    <row r="24" spans="1:16" x14ac:dyDescent="0.15">
      <c r="A24" s="18">
        <v>11.5</v>
      </c>
      <c r="B24" s="18">
        <v>22</v>
      </c>
      <c r="D24">
        <v>819.72235109999997</v>
      </c>
      <c r="E24">
        <v>499.70294189999998</v>
      </c>
      <c r="F24">
        <v>318.68356319999998</v>
      </c>
      <c r="G24">
        <v>317.75735470000001</v>
      </c>
      <c r="I24" s="19">
        <f t="shared" si="0"/>
        <v>501.03878789999999</v>
      </c>
      <c r="J24" s="19">
        <f t="shared" si="0"/>
        <v>181.94558719999998</v>
      </c>
      <c r="K24" s="19">
        <f t="shared" si="1"/>
        <v>373.67687685999999</v>
      </c>
      <c r="L24" s="20">
        <f t="shared" si="2"/>
        <v>2.0537836757164287</v>
      </c>
      <c r="M24" s="20">
        <f t="shared" ref="M24:M87" si="5">L24+ABS($N$2)*A24</f>
        <v>2.1320601766971188</v>
      </c>
      <c r="P24" s="18">
        <f t="shared" si="4"/>
        <v>0.79780389426157339</v>
      </c>
    </row>
    <row r="25" spans="1:16" x14ac:dyDescent="0.15">
      <c r="A25" s="18">
        <v>12</v>
      </c>
      <c r="B25" s="18">
        <v>23</v>
      </c>
      <c r="D25">
        <v>814.48699950000002</v>
      </c>
      <c r="E25">
        <v>499.26876829999998</v>
      </c>
      <c r="F25">
        <v>318.88607789999998</v>
      </c>
      <c r="G25">
        <v>317.4572144</v>
      </c>
      <c r="I25" s="19">
        <f t="shared" si="0"/>
        <v>495.60092160000005</v>
      </c>
      <c r="J25" s="19">
        <f t="shared" si="0"/>
        <v>181.81155389999998</v>
      </c>
      <c r="K25" s="19">
        <f t="shared" si="1"/>
        <v>368.33283387000006</v>
      </c>
      <c r="L25" s="20">
        <f t="shared" si="2"/>
        <v>2.0259044376937152</v>
      </c>
      <c r="M25" s="20">
        <f t="shared" si="5"/>
        <v>2.1075842648040002</v>
      </c>
      <c r="P25" s="18">
        <f t="shared" si="4"/>
        <v>-0.35934832597159527</v>
      </c>
    </row>
    <row r="26" spans="1:16" x14ac:dyDescent="0.15">
      <c r="A26" s="18">
        <v>12.5</v>
      </c>
      <c r="B26" s="18">
        <v>24</v>
      </c>
      <c r="D26">
        <v>814.81665039999996</v>
      </c>
      <c r="E26">
        <v>499.7997742</v>
      </c>
      <c r="F26">
        <v>318.84240720000003</v>
      </c>
      <c r="G26">
        <v>317.59823610000001</v>
      </c>
      <c r="I26" s="19">
        <f t="shared" si="0"/>
        <v>495.97424319999993</v>
      </c>
      <c r="J26" s="19">
        <f t="shared" si="0"/>
        <v>182.20153809999999</v>
      </c>
      <c r="K26" s="19">
        <f t="shared" si="1"/>
        <v>368.43316652999994</v>
      </c>
      <c r="L26" s="20">
        <f t="shared" si="2"/>
        <v>2.022118860093201</v>
      </c>
      <c r="M26" s="20">
        <f t="shared" si="5"/>
        <v>2.1072020133330813</v>
      </c>
      <c r="P26" s="18">
        <f t="shared" si="4"/>
        <v>-0.37742009956649497</v>
      </c>
    </row>
    <row r="27" spans="1:16" x14ac:dyDescent="0.15">
      <c r="A27" s="18">
        <v>13</v>
      </c>
      <c r="B27" s="18">
        <v>25</v>
      </c>
      <c r="D27">
        <v>815.24023439999996</v>
      </c>
      <c r="E27">
        <v>499.73550419999998</v>
      </c>
      <c r="F27">
        <v>318.27929690000002</v>
      </c>
      <c r="G27">
        <v>317.19699100000003</v>
      </c>
      <c r="I27" s="19">
        <f t="shared" si="0"/>
        <v>496.96093749999994</v>
      </c>
      <c r="J27" s="19">
        <f t="shared" si="0"/>
        <v>182.53851319999995</v>
      </c>
      <c r="K27" s="19">
        <f t="shared" si="1"/>
        <v>369.18397826</v>
      </c>
      <c r="L27" s="20">
        <f t="shared" si="2"/>
        <v>2.0224990977958734</v>
      </c>
      <c r="M27" s="20">
        <f t="shared" si="5"/>
        <v>2.1109855771653492</v>
      </c>
      <c r="P27" s="18">
        <f t="shared" si="4"/>
        <v>-0.19854385144053305</v>
      </c>
    </row>
    <row r="28" spans="1:16" x14ac:dyDescent="0.15">
      <c r="A28" s="18">
        <v>13.5</v>
      </c>
      <c r="B28" s="18">
        <v>26</v>
      </c>
      <c r="D28">
        <v>801.90515140000002</v>
      </c>
      <c r="E28">
        <v>495.23934939999998</v>
      </c>
      <c r="F28">
        <v>318.36636349999998</v>
      </c>
      <c r="G28">
        <v>317.26123050000001</v>
      </c>
      <c r="I28" s="19">
        <f t="shared" si="0"/>
        <v>483.53878790000005</v>
      </c>
      <c r="J28" s="19">
        <f t="shared" si="0"/>
        <v>177.97811889999997</v>
      </c>
      <c r="K28" s="19">
        <f t="shared" si="1"/>
        <v>358.95410467000011</v>
      </c>
      <c r="L28" s="20">
        <f t="shared" si="2"/>
        <v>2.016844019301522</v>
      </c>
      <c r="M28" s="20">
        <f t="shared" si="5"/>
        <v>2.1087338248005927</v>
      </c>
      <c r="P28" s="18">
        <f t="shared" si="4"/>
        <v>-0.30500036508020834</v>
      </c>
    </row>
    <row r="29" spans="1:16" x14ac:dyDescent="0.15">
      <c r="A29" s="18">
        <v>14</v>
      </c>
      <c r="B29" s="18">
        <v>27</v>
      </c>
      <c r="D29">
        <v>793.0994263</v>
      </c>
      <c r="E29">
        <v>492.1690979</v>
      </c>
      <c r="F29">
        <v>319.50839230000003</v>
      </c>
      <c r="G29">
        <v>318.13626099999999</v>
      </c>
      <c r="I29" s="19">
        <f t="shared" si="0"/>
        <v>473.59103399999998</v>
      </c>
      <c r="J29" s="19">
        <f t="shared" si="0"/>
        <v>174.03283690000001</v>
      </c>
      <c r="K29" s="19">
        <f t="shared" si="1"/>
        <v>351.76804816999999</v>
      </c>
      <c r="L29" s="20">
        <f t="shared" si="2"/>
        <v>2.0212739988380894</v>
      </c>
      <c r="M29" s="20">
        <f t="shared" si="5"/>
        <v>2.1165671304667555</v>
      </c>
      <c r="P29" s="18">
        <f t="shared" si="4"/>
        <v>6.5336277858671715E-2</v>
      </c>
    </row>
    <row r="30" spans="1:16" x14ac:dyDescent="0.15">
      <c r="A30" s="18">
        <v>14.5</v>
      </c>
      <c r="B30" s="18">
        <v>28</v>
      </c>
      <c r="D30">
        <v>788.11651610000001</v>
      </c>
      <c r="E30">
        <v>492.74008179999998</v>
      </c>
      <c r="F30">
        <v>318.99951170000003</v>
      </c>
      <c r="G30">
        <v>317.58718870000001</v>
      </c>
      <c r="I30" s="19">
        <f t="shared" si="0"/>
        <v>469.11700439999998</v>
      </c>
      <c r="J30" s="19">
        <f t="shared" si="0"/>
        <v>175.15289309999997</v>
      </c>
      <c r="K30" s="19">
        <f t="shared" si="1"/>
        <v>346.50997923</v>
      </c>
      <c r="L30" s="20">
        <f t="shared" si="2"/>
        <v>1.9783286082072717</v>
      </c>
      <c r="M30" s="20">
        <f t="shared" si="5"/>
        <v>2.0770250659655329</v>
      </c>
      <c r="P30" s="18">
        <f t="shared" si="4"/>
        <v>-1.8041012299245294</v>
      </c>
    </row>
    <row r="31" spans="1:16" x14ac:dyDescent="0.15">
      <c r="A31" s="18">
        <v>15</v>
      </c>
      <c r="B31" s="18">
        <v>29</v>
      </c>
      <c r="D31">
        <v>789.69610599999999</v>
      </c>
      <c r="E31">
        <v>491.17022709999998</v>
      </c>
      <c r="F31">
        <v>318.49160769999997</v>
      </c>
      <c r="G31">
        <v>317.17742920000001</v>
      </c>
      <c r="I31" s="19">
        <f t="shared" si="0"/>
        <v>471.20449830000001</v>
      </c>
      <c r="J31" s="19">
        <f t="shared" si="0"/>
        <v>173.99279789999997</v>
      </c>
      <c r="K31" s="19">
        <f t="shared" si="1"/>
        <v>349.40953977000004</v>
      </c>
      <c r="L31" s="20">
        <f t="shared" si="2"/>
        <v>2.0081839247784181</v>
      </c>
      <c r="M31" s="20">
        <f t="shared" si="5"/>
        <v>2.1102837086662745</v>
      </c>
      <c r="P31" s="18">
        <f t="shared" si="4"/>
        <v>-0.2317262184780764</v>
      </c>
    </row>
    <row r="32" spans="1:16" x14ac:dyDescent="0.15">
      <c r="A32" s="18">
        <v>15.5</v>
      </c>
      <c r="B32" s="18">
        <v>30</v>
      </c>
      <c r="D32">
        <v>790.5820923</v>
      </c>
      <c r="E32">
        <v>493.33590700000002</v>
      </c>
      <c r="F32">
        <v>318.28732300000001</v>
      </c>
      <c r="G32">
        <v>317.11770630000001</v>
      </c>
      <c r="I32" s="19">
        <f t="shared" si="0"/>
        <v>472.29476929999998</v>
      </c>
      <c r="J32" s="19">
        <f t="shared" si="0"/>
        <v>176.21820070000001</v>
      </c>
      <c r="K32" s="19">
        <f t="shared" si="1"/>
        <v>348.94202881000001</v>
      </c>
      <c r="L32" s="20">
        <f t="shared" si="2"/>
        <v>1.9801701948146153</v>
      </c>
      <c r="M32" s="20">
        <f t="shared" si="5"/>
        <v>2.085673304832067</v>
      </c>
      <c r="P32" s="18">
        <f t="shared" si="4"/>
        <v>-1.3952368391219838</v>
      </c>
    </row>
    <row r="33" spans="1:16" x14ac:dyDescent="0.15">
      <c r="A33" s="18">
        <v>16</v>
      </c>
      <c r="B33" s="18">
        <v>31</v>
      </c>
      <c r="D33">
        <v>792.76605219999999</v>
      </c>
      <c r="E33">
        <v>492.76150510000002</v>
      </c>
      <c r="F33">
        <v>317.95584109999999</v>
      </c>
      <c r="G33">
        <v>316.80252080000002</v>
      </c>
      <c r="I33" s="19">
        <f t="shared" si="0"/>
        <v>474.8102111</v>
      </c>
      <c r="J33" s="19">
        <f t="shared" si="0"/>
        <v>175.9589843</v>
      </c>
      <c r="K33" s="19">
        <f t="shared" si="1"/>
        <v>351.63892208999999</v>
      </c>
      <c r="L33" s="20">
        <f t="shared" si="2"/>
        <v>1.9984141388908891</v>
      </c>
      <c r="M33" s="20">
        <f t="shared" si="5"/>
        <v>2.107320575037936</v>
      </c>
      <c r="P33" s="18">
        <f t="shared" si="4"/>
        <v>-0.37181483588494824</v>
      </c>
    </row>
    <row r="34" spans="1:16" x14ac:dyDescent="0.15">
      <c r="A34" s="18">
        <v>16.5</v>
      </c>
      <c r="B34" s="18">
        <v>32</v>
      </c>
      <c r="D34">
        <v>796.0802612</v>
      </c>
      <c r="E34">
        <v>492.46844479999999</v>
      </c>
      <c r="F34">
        <v>318.15356450000002</v>
      </c>
      <c r="G34">
        <v>317.03915410000002</v>
      </c>
      <c r="I34" s="19">
        <f t="shared" si="0"/>
        <v>477.92669669999998</v>
      </c>
      <c r="J34" s="19">
        <f t="shared" si="0"/>
        <v>175.42929069999997</v>
      </c>
      <c r="K34" s="19">
        <f t="shared" si="1"/>
        <v>355.12619321</v>
      </c>
      <c r="L34" s="20">
        <f t="shared" si="2"/>
        <v>2.0243266776772075</v>
      </c>
      <c r="M34" s="20">
        <f t="shared" si="5"/>
        <v>2.1366364399538496</v>
      </c>
      <c r="P34" s="18">
        <f t="shared" si="4"/>
        <v>1.0141567399092282</v>
      </c>
    </row>
    <row r="35" spans="1:16" x14ac:dyDescent="0.15">
      <c r="A35" s="18">
        <v>17</v>
      </c>
      <c r="B35" s="18">
        <v>33</v>
      </c>
      <c r="D35">
        <v>806.03399660000002</v>
      </c>
      <c r="E35">
        <v>496.77777099999997</v>
      </c>
      <c r="F35">
        <v>319.01278689999998</v>
      </c>
      <c r="G35">
        <v>317.86196899999999</v>
      </c>
      <c r="I35" s="19">
        <f t="shared" si="0"/>
        <v>487.02120970000004</v>
      </c>
      <c r="J35" s="19">
        <f t="shared" si="0"/>
        <v>178.91580199999999</v>
      </c>
      <c r="K35" s="19">
        <f t="shared" si="1"/>
        <v>361.78014830000006</v>
      </c>
      <c r="L35" s="20">
        <f t="shared" si="2"/>
        <v>2.0220692876529713</v>
      </c>
      <c r="M35" s="20">
        <f t="shared" si="5"/>
        <v>2.1377823760592087</v>
      </c>
      <c r="P35" s="18">
        <f t="shared" si="4"/>
        <v>1.0683333734235256</v>
      </c>
    </row>
    <row r="36" spans="1:16" x14ac:dyDescent="0.15">
      <c r="A36" s="18">
        <v>17.5</v>
      </c>
      <c r="B36" s="18">
        <v>34</v>
      </c>
      <c r="D36">
        <v>803.72235109999997</v>
      </c>
      <c r="E36">
        <v>495.89031979999999</v>
      </c>
      <c r="F36">
        <v>319.31918330000002</v>
      </c>
      <c r="G36">
        <v>317.99298099999999</v>
      </c>
      <c r="I36" s="19">
        <f t="shared" si="0"/>
        <v>484.40316779999995</v>
      </c>
      <c r="J36" s="19">
        <f t="shared" si="0"/>
        <v>177.8973388</v>
      </c>
      <c r="K36" s="19">
        <f t="shared" si="1"/>
        <v>359.87503063999998</v>
      </c>
      <c r="L36" s="20">
        <f t="shared" si="2"/>
        <v>2.0229365603078935</v>
      </c>
      <c r="M36" s="20">
        <f t="shared" si="5"/>
        <v>2.1420529748437258</v>
      </c>
      <c r="P36" s="18">
        <f t="shared" si="4"/>
        <v>1.2702352632002403</v>
      </c>
    </row>
    <row r="37" spans="1:16" x14ac:dyDescent="0.15">
      <c r="A37" s="18">
        <v>18</v>
      </c>
      <c r="B37" s="18">
        <v>35</v>
      </c>
      <c r="D37">
        <v>794.83148189999997</v>
      </c>
      <c r="E37">
        <v>492.6592407</v>
      </c>
      <c r="F37">
        <v>318.7342529</v>
      </c>
      <c r="G37">
        <v>317.42987060000002</v>
      </c>
      <c r="I37" s="19">
        <f t="shared" si="0"/>
        <v>476.09722899999997</v>
      </c>
      <c r="J37" s="19">
        <f t="shared" si="0"/>
        <v>175.22937009999998</v>
      </c>
      <c r="K37" s="19">
        <f t="shared" si="1"/>
        <v>353.43666992999999</v>
      </c>
      <c r="L37" s="20">
        <f t="shared" si="2"/>
        <v>2.0169944668995874</v>
      </c>
      <c r="M37" s="20">
        <f t="shared" si="5"/>
        <v>2.1395142075650151</v>
      </c>
      <c r="P37" s="18">
        <f t="shared" si="4"/>
        <v>1.1502094923099073</v>
      </c>
    </row>
    <row r="38" spans="1:16" x14ac:dyDescent="0.15">
      <c r="A38" s="18">
        <v>18.5</v>
      </c>
      <c r="B38" s="18">
        <v>36</v>
      </c>
      <c r="D38">
        <v>786.97314449999999</v>
      </c>
      <c r="E38">
        <v>490.77148440000002</v>
      </c>
      <c r="F38">
        <v>317.80603029999997</v>
      </c>
      <c r="G38">
        <v>317.18518069999999</v>
      </c>
      <c r="I38" s="19">
        <f t="shared" si="0"/>
        <v>469.16711420000001</v>
      </c>
      <c r="J38" s="19">
        <f t="shared" si="0"/>
        <v>173.58630370000003</v>
      </c>
      <c r="K38" s="19">
        <f t="shared" si="1"/>
        <v>347.65670161000003</v>
      </c>
      <c r="L38" s="20">
        <f t="shared" si="2"/>
        <v>2.0027887811404557</v>
      </c>
      <c r="M38" s="20">
        <f t="shared" si="5"/>
        <v>2.1287118479354787</v>
      </c>
      <c r="P38" s="18">
        <f t="shared" si="4"/>
        <v>0.63950433518807981</v>
      </c>
    </row>
    <row r="39" spans="1:16" x14ac:dyDescent="0.15">
      <c r="A39" s="18">
        <v>19</v>
      </c>
      <c r="B39" s="18">
        <v>37</v>
      </c>
      <c r="D39">
        <v>797.86206049999998</v>
      </c>
      <c r="E39">
        <v>494.4127502</v>
      </c>
      <c r="F39">
        <v>318.65170289999998</v>
      </c>
      <c r="G39">
        <v>317.40426639999998</v>
      </c>
      <c r="I39" s="19">
        <f t="shared" si="0"/>
        <v>479.21035760000001</v>
      </c>
      <c r="J39" s="19">
        <f t="shared" si="0"/>
        <v>177.00848380000002</v>
      </c>
      <c r="K39" s="19">
        <f t="shared" si="1"/>
        <v>355.30441894000001</v>
      </c>
      <c r="L39" s="20">
        <f t="shared" si="2"/>
        <v>2.0072733877628974</v>
      </c>
      <c r="M39" s="20">
        <f t="shared" si="5"/>
        <v>2.1365997806875154</v>
      </c>
      <c r="P39" s="18">
        <f t="shared" si="4"/>
        <v>1.0124235929843706</v>
      </c>
    </row>
    <row r="40" spans="1:16" x14ac:dyDescent="0.15">
      <c r="A40" s="18">
        <v>19.5</v>
      </c>
      <c r="B40" s="18">
        <v>38</v>
      </c>
      <c r="D40">
        <v>796.25219730000003</v>
      </c>
      <c r="E40">
        <v>494.12539670000001</v>
      </c>
      <c r="F40">
        <v>319.1061401</v>
      </c>
      <c r="G40">
        <v>318.05722050000003</v>
      </c>
      <c r="I40" s="19">
        <f t="shared" si="0"/>
        <v>477.14605720000003</v>
      </c>
      <c r="J40" s="19">
        <f t="shared" si="0"/>
        <v>176.06817619999998</v>
      </c>
      <c r="K40" s="19">
        <f t="shared" si="1"/>
        <v>353.89833386000004</v>
      </c>
      <c r="L40" s="20">
        <f t="shared" si="2"/>
        <v>2.0100073817882831</v>
      </c>
      <c r="M40" s="20">
        <f t="shared" si="5"/>
        <v>2.1427371008424965</v>
      </c>
      <c r="P40" s="18">
        <f t="shared" si="4"/>
        <v>1.302578814764473</v>
      </c>
    </row>
    <row r="41" spans="1:16" x14ac:dyDescent="0.15">
      <c r="A41" s="18">
        <v>20</v>
      </c>
      <c r="B41" s="18">
        <v>39</v>
      </c>
      <c r="D41">
        <v>788.45269780000001</v>
      </c>
      <c r="E41">
        <v>493.40502930000002</v>
      </c>
      <c r="F41">
        <v>318.60501099999999</v>
      </c>
      <c r="G41">
        <v>317.59121699999997</v>
      </c>
      <c r="I41" s="19">
        <f t="shared" si="0"/>
        <v>469.84768680000002</v>
      </c>
      <c r="J41" s="19">
        <f t="shared" si="0"/>
        <v>175.81381230000005</v>
      </c>
      <c r="K41" s="19">
        <f t="shared" si="1"/>
        <v>346.77801819000001</v>
      </c>
      <c r="L41" s="20">
        <f t="shared" si="2"/>
        <v>1.9724162376860075</v>
      </c>
      <c r="M41" s="20">
        <f t="shared" si="5"/>
        <v>2.108549282869816</v>
      </c>
      <c r="P41" s="18">
        <f t="shared" si="4"/>
        <v>-0.31372498812415572</v>
      </c>
    </row>
    <row r="42" spans="1:16" x14ac:dyDescent="0.15">
      <c r="A42" s="18">
        <v>20.5</v>
      </c>
      <c r="B42" s="18">
        <v>40</v>
      </c>
      <c r="D42">
        <v>780.68554689999996</v>
      </c>
      <c r="E42">
        <v>489.3924561</v>
      </c>
      <c r="F42">
        <v>318.14678959999998</v>
      </c>
      <c r="G42">
        <v>316.9746399</v>
      </c>
      <c r="I42" s="19">
        <f t="shared" si="0"/>
        <v>462.53875729999999</v>
      </c>
      <c r="J42" s="19">
        <f t="shared" si="0"/>
        <v>172.4178162</v>
      </c>
      <c r="K42" s="19">
        <f t="shared" si="1"/>
        <v>341.84628595999999</v>
      </c>
      <c r="L42" s="20">
        <f t="shared" si="2"/>
        <v>1.9826621952076433</v>
      </c>
      <c r="M42" s="20">
        <f t="shared" si="5"/>
        <v>2.122198566521047</v>
      </c>
      <c r="P42" s="18">
        <f t="shared" si="4"/>
        <v>0.33157472330579002</v>
      </c>
    </row>
    <row r="43" spans="1:16" x14ac:dyDescent="0.15">
      <c r="A43" s="18">
        <v>21</v>
      </c>
      <c r="B43" s="18">
        <v>41</v>
      </c>
      <c r="D43">
        <v>776.61639400000001</v>
      </c>
      <c r="E43">
        <v>489.51928709999999</v>
      </c>
      <c r="F43">
        <v>319.1309814</v>
      </c>
      <c r="G43">
        <v>317.76989750000001</v>
      </c>
      <c r="I43" s="19">
        <f t="shared" si="0"/>
        <v>457.48541260000002</v>
      </c>
      <c r="J43" s="19">
        <f t="shared" si="0"/>
        <v>171.74938959999997</v>
      </c>
      <c r="K43" s="19">
        <f t="shared" si="1"/>
        <v>337.26083988000005</v>
      </c>
      <c r="L43" s="20">
        <f t="shared" si="2"/>
        <v>1.9636799913261531</v>
      </c>
      <c r="M43" s="20">
        <f t="shared" si="5"/>
        <v>2.1066196887691522</v>
      </c>
      <c r="P43" s="18">
        <f t="shared" si="4"/>
        <v>-0.40495076583909162</v>
      </c>
    </row>
    <row r="44" spans="1:16" x14ac:dyDescent="0.15">
      <c r="A44" s="18">
        <v>21.5</v>
      </c>
      <c r="B44" s="18">
        <v>42</v>
      </c>
      <c r="D44">
        <v>771.57299799999998</v>
      </c>
      <c r="E44">
        <v>488.94174190000001</v>
      </c>
      <c r="F44">
        <v>319.39624020000002</v>
      </c>
      <c r="G44">
        <v>318.25421139999997</v>
      </c>
      <c r="I44" s="19">
        <f t="shared" si="0"/>
        <v>452.17675779999996</v>
      </c>
      <c r="J44" s="19">
        <f t="shared" si="0"/>
        <v>170.68753050000004</v>
      </c>
      <c r="K44" s="19">
        <f t="shared" si="1"/>
        <v>332.69548644999998</v>
      </c>
      <c r="L44" s="20">
        <f t="shared" si="2"/>
        <v>1.9491493343153143</v>
      </c>
      <c r="M44" s="20">
        <f t="shared" si="5"/>
        <v>2.0954923578879083</v>
      </c>
      <c r="P44" s="18">
        <f t="shared" si="4"/>
        <v>-0.93101964902217382</v>
      </c>
    </row>
    <row r="45" spans="1:16" x14ac:dyDescent="0.15">
      <c r="A45" s="18">
        <v>22</v>
      </c>
      <c r="B45" s="18">
        <v>43</v>
      </c>
      <c r="D45">
        <v>770.45013429999995</v>
      </c>
      <c r="E45">
        <v>489.04971310000002</v>
      </c>
      <c r="F45">
        <v>318.11895750000002</v>
      </c>
      <c r="G45">
        <v>317.11468509999997</v>
      </c>
      <c r="I45" s="19">
        <f t="shared" si="0"/>
        <v>452.33117679999992</v>
      </c>
      <c r="J45" s="19">
        <f t="shared" si="0"/>
        <v>171.93502800000005</v>
      </c>
      <c r="K45" s="19">
        <f t="shared" si="1"/>
        <v>331.97665719999992</v>
      </c>
      <c r="L45" s="20">
        <f t="shared" si="2"/>
        <v>1.9308262025583283</v>
      </c>
      <c r="M45" s="20">
        <f t="shared" si="5"/>
        <v>2.0805725522605178</v>
      </c>
      <c r="P45" s="18">
        <f t="shared" si="4"/>
        <v>-1.6363860632572294</v>
      </c>
    </row>
    <row r="46" spans="1:16" ht="15" x14ac:dyDescent="0.2">
      <c r="A46" s="18">
        <v>22.5</v>
      </c>
      <c r="B46" s="18">
        <v>44</v>
      </c>
      <c r="C46" s="24" t="s">
        <v>29</v>
      </c>
      <c r="D46">
        <v>788.51013179999995</v>
      </c>
      <c r="E46">
        <v>497.22793580000001</v>
      </c>
      <c r="F46">
        <v>318.07025149999998</v>
      </c>
      <c r="G46">
        <v>316.8346252</v>
      </c>
      <c r="I46" s="19">
        <f t="shared" si="0"/>
        <v>470.43988029999997</v>
      </c>
      <c r="J46" s="19">
        <f t="shared" si="0"/>
        <v>180.39331060000001</v>
      </c>
      <c r="K46" s="19">
        <f t="shared" si="1"/>
        <v>344.16456287999995</v>
      </c>
      <c r="L46" s="20">
        <f t="shared" si="2"/>
        <v>1.9078565703755088</v>
      </c>
      <c r="M46" s="20">
        <f t="shared" si="5"/>
        <v>2.0610062462072936</v>
      </c>
      <c r="P46" s="18">
        <f t="shared" si="4"/>
        <v>-2.5614259387936236</v>
      </c>
    </row>
    <row r="47" spans="1:16" x14ac:dyDescent="0.15">
      <c r="A47" s="18">
        <v>23</v>
      </c>
      <c r="B47" s="18">
        <v>45</v>
      </c>
      <c r="D47">
        <v>790.40014650000001</v>
      </c>
      <c r="E47">
        <v>497.27676389999999</v>
      </c>
      <c r="F47">
        <v>318.96334839999997</v>
      </c>
      <c r="G47">
        <v>317.5568237</v>
      </c>
      <c r="I47" s="19">
        <f t="shared" si="0"/>
        <v>471.43679810000003</v>
      </c>
      <c r="J47" s="19">
        <f t="shared" si="0"/>
        <v>179.7199402</v>
      </c>
      <c r="K47" s="19">
        <f t="shared" si="1"/>
        <v>345.63283996000007</v>
      </c>
      <c r="L47" s="20">
        <f t="shared" si="2"/>
        <v>1.9231746882141467</v>
      </c>
      <c r="M47" s="20">
        <f t="shared" si="5"/>
        <v>2.0797276901755266</v>
      </c>
      <c r="P47" s="18">
        <f t="shared" si="4"/>
        <v>-1.6763287645427858</v>
      </c>
    </row>
    <row r="48" spans="1:16" x14ac:dyDescent="0.15">
      <c r="A48" s="18">
        <v>23.5</v>
      </c>
      <c r="B48" s="18">
        <v>46</v>
      </c>
      <c r="D48">
        <v>796.80688480000003</v>
      </c>
      <c r="E48">
        <v>501.56213380000003</v>
      </c>
      <c r="F48">
        <v>318.36135860000002</v>
      </c>
      <c r="G48">
        <v>317.22457889999998</v>
      </c>
      <c r="I48" s="19">
        <f t="shared" si="0"/>
        <v>478.44552620000002</v>
      </c>
      <c r="J48" s="19">
        <f t="shared" si="0"/>
        <v>184.33755490000004</v>
      </c>
      <c r="K48" s="19">
        <f t="shared" si="1"/>
        <v>349.40923777</v>
      </c>
      <c r="L48" s="20">
        <f t="shared" si="2"/>
        <v>1.8954859087696401</v>
      </c>
      <c r="M48" s="20">
        <f t="shared" si="5"/>
        <v>2.0554422368606149</v>
      </c>
      <c r="P48" s="18">
        <f t="shared" si="4"/>
        <v>-2.824476639295511</v>
      </c>
    </row>
    <row r="49" spans="1:22" x14ac:dyDescent="0.15">
      <c r="A49" s="18">
        <v>24</v>
      </c>
      <c r="B49" s="18">
        <v>47</v>
      </c>
      <c r="D49">
        <v>794.7283936</v>
      </c>
      <c r="E49">
        <v>500.0939636</v>
      </c>
      <c r="F49">
        <v>318.1483154</v>
      </c>
      <c r="G49">
        <v>316.99899290000002</v>
      </c>
      <c r="I49" s="19">
        <f t="shared" si="0"/>
        <v>476.5800782</v>
      </c>
      <c r="J49" s="19">
        <f t="shared" si="0"/>
        <v>183.09497069999998</v>
      </c>
      <c r="K49" s="19">
        <f t="shared" si="1"/>
        <v>348.41359871000003</v>
      </c>
      <c r="L49" s="20">
        <f t="shared" si="2"/>
        <v>1.9029119007363324</v>
      </c>
      <c r="M49" s="20">
        <f t="shared" si="5"/>
        <v>2.0662715549569026</v>
      </c>
      <c r="P49" s="18">
        <f t="shared" si="4"/>
        <v>-2.3124969617475735</v>
      </c>
    </row>
    <row r="50" spans="1:22" x14ac:dyDescent="0.15">
      <c r="A50" s="18">
        <v>24.5</v>
      </c>
      <c r="B50" s="18">
        <v>48</v>
      </c>
      <c r="D50">
        <v>789.60095209999997</v>
      </c>
      <c r="E50">
        <v>500.01571660000002</v>
      </c>
      <c r="F50">
        <v>319.00527949999997</v>
      </c>
      <c r="G50">
        <v>317.90689090000001</v>
      </c>
      <c r="I50" s="19">
        <f t="shared" si="0"/>
        <v>470.5956726</v>
      </c>
      <c r="J50" s="19">
        <f t="shared" si="0"/>
        <v>182.10882570000001</v>
      </c>
      <c r="K50" s="19">
        <f t="shared" si="1"/>
        <v>343.11949461</v>
      </c>
      <c r="L50" s="20">
        <f t="shared" si="2"/>
        <v>1.8841453361257932</v>
      </c>
      <c r="M50" s="20">
        <f t="shared" si="5"/>
        <v>2.0509083164759585</v>
      </c>
      <c r="P50" s="18">
        <f t="shared" si="4"/>
        <v>-3.0388276331369539</v>
      </c>
    </row>
    <row r="51" spans="1:22" x14ac:dyDescent="0.15">
      <c r="A51" s="18">
        <v>25</v>
      </c>
      <c r="B51" s="18">
        <v>49</v>
      </c>
      <c r="D51">
        <v>790.84289550000005</v>
      </c>
      <c r="E51">
        <v>502.20852660000003</v>
      </c>
      <c r="F51">
        <v>319.10388180000001</v>
      </c>
      <c r="G51">
        <v>317.57492070000001</v>
      </c>
      <c r="I51" s="19">
        <f t="shared" si="0"/>
        <v>471.73901370000004</v>
      </c>
      <c r="J51" s="19">
        <f t="shared" si="0"/>
        <v>184.63360590000002</v>
      </c>
      <c r="K51" s="19">
        <f t="shared" si="1"/>
        <v>342.49548957000002</v>
      </c>
      <c r="L51" s="20">
        <f t="shared" si="2"/>
        <v>1.8550008158076059</v>
      </c>
      <c r="M51" s="20">
        <f t="shared" si="5"/>
        <v>2.0251671222873666</v>
      </c>
      <c r="P51" s="18">
        <f t="shared" si="4"/>
        <v>-4.2557988388208861</v>
      </c>
    </row>
    <row r="52" spans="1:22" x14ac:dyDescent="0.15">
      <c r="A52" s="18">
        <v>25.5</v>
      </c>
      <c r="B52" s="18">
        <v>50</v>
      </c>
      <c r="D52">
        <v>788.48583980000001</v>
      </c>
      <c r="E52">
        <v>500.2199402</v>
      </c>
      <c r="F52">
        <v>318.09057619999999</v>
      </c>
      <c r="G52">
        <v>317.22033690000001</v>
      </c>
      <c r="I52" s="19">
        <f t="shared" si="0"/>
        <v>470.39526360000002</v>
      </c>
      <c r="J52" s="19">
        <f t="shared" si="0"/>
        <v>182.99960329999999</v>
      </c>
      <c r="K52" s="19">
        <f t="shared" si="1"/>
        <v>342.29554129000007</v>
      </c>
      <c r="L52" s="20">
        <f t="shared" si="2"/>
        <v>1.870471493475637</v>
      </c>
      <c r="M52" s="20">
        <f t="shared" si="5"/>
        <v>2.0440411260849931</v>
      </c>
      <c r="P52" s="18">
        <f t="shared" si="4"/>
        <v>-3.3634890652572262</v>
      </c>
      <c r="R52" s="29"/>
      <c r="S52" s="29"/>
      <c r="T52" s="29"/>
    </row>
    <row r="53" spans="1:22" x14ac:dyDescent="0.15">
      <c r="A53" s="18">
        <v>26</v>
      </c>
      <c r="B53" s="18">
        <v>51</v>
      </c>
      <c r="D53">
        <v>785.42816159999995</v>
      </c>
      <c r="E53">
        <v>500.16680910000002</v>
      </c>
      <c r="F53">
        <v>319.05194089999998</v>
      </c>
      <c r="G53">
        <v>317.91793819999998</v>
      </c>
      <c r="I53" s="19">
        <f t="shared" si="0"/>
        <v>466.37622069999998</v>
      </c>
      <c r="J53" s="19">
        <f t="shared" si="0"/>
        <v>182.24887090000004</v>
      </c>
      <c r="K53" s="19">
        <f t="shared" si="1"/>
        <v>338.80201106999993</v>
      </c>
      <c r="L53" s="20">
        <f t="shared" si="2"/>
        <v>1.8590074626904032</v>
      </c>
      <c r="M53" s="20">
        <f t="shared" si="5"/>
        <v>2.0359804214293544</v>
      </c>
      <c r="P53" s="18">
        <f t="shared" si="4"/>
        <v>-3.7445764923425702</v>
      </c>
      <c r="R53" s="29"/>
      <c r="S53" s="34"/>
      <c r="T53" s="29"/>
      <c r="U53" s="22"/>
    </row>
    <row r="54" spans="1:22" x14ac:dyDescent="0.15">
      <c r="A54" s="18">
        <v>26.5</v>
      </c>
      <c r="B54" s="18">
        <v>52</v>
      </c>
      <c r="D54">
        <v>786.31762700000002</v>
      </c>
      <c r="E54">
        <v>501.26876829999998</v>
      </c>
      <c r="F54">
        <v>319.25018310000002</v>
      </c>
      <c r="G54">
        <v>318.04492190000002</v>
      </c>
      <c r="I54" s="19">
        <f t="shared" si="0"/>
        <v>467.0674439</v>
      </c>
      <c r="J54" s="19">
        <f t="shared" si="0"/>
        <v>183.22384639999996</v>
      </c>
      <c r="K54" s="19">
        <f t="shared" si="1"/>
        <v>338.81075142000003</v>
      </c>
      <c r="L54" s="20">
        <f t="shared" si="2"/>
        <v>1.8491629669226293</v>
      </c>
      <c r="M54" s="20">
        <f t="shared" si="5"/>
        <v>2.0295392517911757</v>
      </c>
      <c r="P54" s="18">
        <f t="shared" si="4"/>
        <v>-4.049096862421715</v>
      </c>
      <c r="R54" s="29"/>
      <c r="S54" s="34"/>
      <c r="T54" s="29"/>
    </row>
    <row r="55" spans="1:22" x14ac:dyDescent="0.15">
      <c r="A55" s="18">
        <v>27</v>
      </c>
      <c r="B55" s="18">
        <v>53</v>
      </c>
      <c r="D55">
        <v>785.74951169999997</v>
      </c>
      <c r="E55">
        <v>501.76065060000002</v>
      </c>
      <c r="F55">
        <v>318.07879639999999</v>
      </c>
      <c r="G55">
        <v>317.2998657</v>
      </c>
      <c r="I55" s="19">
        <f t="shared" si="0"/>
        <v>467.67071529999998</v>
      </c>
      <c r="J55" s="19">
        <f t="shared" si="0"/>
        <v>184.46078490000002</v>
      </c>
      <c r="K55" s="19">
        <f t="shared" si="1"/>
        <v>338.54816586999993</v>
      </c>
      <c r="L55" s="20">
        <f t="shared" si="2"/>
        <v>1.8353395061911606</v>
      </c>
      <c r="M55" s="20">
        <f t="shared" si="5"/>
        <v>2.0191191171893021</v>
      </c>
      <c r="P55" s="18">
        <f t="shared" si="4"/>
        <v>-4.5417314961113568</v>
      </c>
      <c r="R55" s="35"/>
      <c r="S55" s="34"/>
      <c r="T55" s="29"/>
    </row>
    <row r="56" spans="1:22" x14ac:dyDescent="0.15">
      <c r="A56" s="18">
        <v>27.5</v>
      </c>
      <c r="B56" s="18">
        <v>54</v>
      </c>
      <c r="D56">
        <v>786.80950929999995</v>
      </c>
      <c r="E56">
        <v>502.41958620000003</v>
      </c>
      <c r="F56">
        <v>318.1914673</v>
      </c>
      <c r="G56">
        <v>316.78494260000002</v>
      </c>
      <c r="I56" s="19">
        <f t="shared" si="0"/>
        <v>468.61804199999995</v>
      </c>
      <c r="J56" s="19">
        <f t="shared" si="0"/>
        <v>185.6346436</v>
      </c>
      <c r="K56" s="19">
        <f t="shared" si="1"/>
        <v>338.67379147999998</v>
      </c>
      <c r="L56" s="20">
        <f t="shared" si="2"/>
        <v>1.8244104920941597</v>
      </c>
      <c r="M56" s="20">
        <f t="shared" si="5"/>
        <v>2.0115934292218967</v>
      </c>
      <c r="P56" s="18">
        <f t="shared" si="4"/>
        <v>-4.8975248401261977</v>
      </c>
      <c r="R56" s="35"/>
      <c r="S56" s="34"/>
      <c r="T56" s="29"/>
    </row>
    <row r="57" spans="1:22" x14ac:dyDescent="0.15">
      <c r="A57" s="18">
        <v>28</v>
      </c>
      <c r="B57" s="18">
        <v>55</v>
      </c>
      <c r="D57">
        <v>781.40533449999998</v>
      </c>
      <c r="E57">
        <v>500.39932249999998</v>
      </c>
      <c r="F57">
        <v>318.89260860000002</v>
      </c>
      <c r="G57">
        <v>317.89208980000001</v>
      </c>
      <c r="I57" s="19">
        <f t="shared" si="0"/>
        <v>462.51272589999996</v>
      </c>
      <c r="J57" s="19">
        <f t="shared" si="0"/>
        <v>182.50723269999997</v>
      </c>
      <c r="K57" s="19">
        <f t="shared" si="1"/>
        <v>334.75766300999999</v>
      </c>
      <c r="L57" s="20">
        <f t="shared" si="2"/>
        <v>1.834215872201979</v>
      </c>
      <c r="M57" s="20">
        <f t="shared" si="5"/>
        <v>2.0248021354593111</v>
      </c>
      <c r="P57" s="18">
        <f t="shared" si="4"/>
        <v>-4.2730543886972141</v>
      </c>
      <c r="R57" s="29"/>
      <c r="S57" s="34"/>
      <c r="T57" s="29"/>
    </row>
    <row r="58" spans="1:22" x14ac:dyDescent="0.15">
      <c r="A58" s="18">
        <v>28.5</v>
      </c>
      <c r="B58" s="18">
        <v>56</v>
      </c>
      <c r="D58">
        <v>782.93945310000004</v>
      </c>
      <c r="E58">
        <v>500.52413940000002</v>
      </c>
      <c r="F58">
        <v>318.95031740000002</v>
      </c>
      <c r="G58">
        <v>317.93753049999998</v>
      </c>
      <c r="I58" s="19">
        <f t="shared" si="0"/>
        <v>463.98913570000002</v>
      </c>
      <c r="J58" s="19">
        <f t="shared" si="0"/>
        <v>182.58660890000004</v>
      </c>
      <c r="K58" s="19">
        <f t="shared" si="1"/>
        <v>336.17850946999999</v>
      </c>
      <c r="L58" s="20">
        <f t="shared" si="2"/>
        <v>1.8412002473528599</v>
      </c>
      <c r="M58" s="20">
        <f t="shared" si="5"/>
        <v>2.0351898367397872</v>
      </c>
      <c r="P58" s="18">
        <f t="shared" si="4"/>
        <v>-3.7819531111508904</v>
      </c>
      <c r="R58" s="29"/>
      <c r="S58" s="34"/>
      <c r="T58" s="29"/>
    </row>
    <row r="59" spans="1:22" x14ac:dyDescent="0.15">
      <c r="A59" s="18">
        <v>29</v>
      </c>
      <c r="B59" s="18">
        <v>57</v>
      </c>
      <c r="D59">
        <v>783.53387450000002</v>
      </c>
      <c r="E59">
        <v>499.18594359999997</v>
      </c>
      <c r="F59">
        <v>318.72045900000001</v>
      </c>
      <c r="G59">
        <v>317.35507200000001</v>
      </c>
      <c r="I59" s="19">
        <f t="shared" si="0"/>
        <v>464.81341550000002</v>
      </c>
      <c r="J59" s="19">
        <f t="shared" si="0"/>
        <v>181.83087159999997</v>
      </c>
      <c r="K59" s="19">
        <f t="shared" si="1"/>
        <v>337.53180538000004</v>
      </c>
      <c r="L59" s="20">
        <f t="shared" si="2"/>
        <v>1.8562953716820885</v>
      </c>
      <c r="M59" s="20">
        <f t="shared" si="5"/>
        <v>2.0536882871986109</v>
      </c>
      <c r="P59" s="18">
        <f t="shared" si="4"/>
        <v>-2.9073984423493866</v>
      </c>
      <c r="R59" s="36"/>
      <c r="S59" s="34"/>
      <c r="T59" s="29"/>
    </row>
    <row r="60" spans="1:22" x14ac:dyDescent="0.15">
      <c r="A60" s="18">
        <v>29.5</v>
      </c>
      <c r="B60" s="18">
        <v>58</v>
      </c>
      <c r="D60">
        <v>775.89147949999995</v>
      </c>
      <c r="E60">
        <v>496.4150391</v>
      </c>
      <c r="F60">
        <v>318.8195801</v>
      </c>
      <c r="G60">
        <v>317.3914795</v>
      </c>
      <c r="I60" s="19">
        <f t="shared" si="0"/>
        <v>457.07189939999995</v>
      </c>
      <c r="J60" s="19">
        <f t="shared" si="0"/>
        <v>179.0235596</v>
      </c>
      <c r="K60" s="19">
        <f t="shared" si="1"/>
        <v>331.75540767999996</v>
      </c>
      <c r="L60" s="20">
        <f t="shared" si="2"/>
        <v>1.8531382596863524</v>
      </c>
      <c r="M60" s="20">
        <f t="shared" si="5"/>
        <v>2.0539345013324701</v>
      </c>
      <c r="P60" s="18">
        <f t="shared" si="4"/>
        <v>-2.8957581311367875</v>
      </c>
      <c r="R60" s="35"/>
      <c r="S60" s="34"/>
      <c r="T60" s="29"/>
    </row>
    <row r="61" spans="1:22" x14ac:dyDescent="0.15">
      <c r="A61" s="18">
        <v>30</v>
      </c>
      <c r="B61" s="18">
        <v>59</v>
      </c>
      <c r="D61">
        <v>777.28222659999994</v>
      </c>
      <c r="E61">
        <v>496.97143549999998</v>
      </c>
      <c r="F61">
        <v>319.65368649999999</v>
      </c>
      <c r="G61">
        <v>318.6828003</v>
      </c>
      <c r="I61" s="19">
        <f t="shared" si="0"/>
        <v>457.62854009999995</v>
      </c>
      <c r="J61" s="19">
        <f t="shared" si="0"/>
        <v>178.28863519999999</v>
      </c>
      <c r="K61" s="19">
        <f t="shared" si="1"/>
        <v>332.82649545999999</v>
      </c>
      <c r="L61" s="20">
        <f t="shared" si="2"/>
        <v>1.8667846948665183</v>
      </c>
      <c r="M61" s="20">
        <f t="shared" si="5"/>
        <v>2.0709842626422312</v>
      </c>
      <c r="P61" s="18">
        <f t="shared" si="4"/>
        <v>-2.0896934075755587</v>
      </c>
      <c r="R61" s="35"/>
      <c r="S61" s="34"/>
      <c r="T61" s="29"/>
    </row>
    <row r="62" spans="1:22" x14ac:dyDescent="0.15">
      <c r="A62" s="18">
        <v>30.5</v>
      </c>
      <c r="B62" s="18">
        <v>60</v>
      </c>
      <c r="D62">
        <v>773.35559079999996</v>
      </c>
      <c r="E62">
        <v>495.92144780000001</v>
      </c>
      <c r="F62">
        <v>318.46374509999998</v>
      </c>
      <c r="G62">
        <v>317.20651249999997</v>
      </c>
      <c r="I62" s="19">
        <f t="shared" si="0"/>
        <v>454.89184569999998</v>
      </c>
      <c r="J62" s="19">
        <f t="shared" si="0"/>
        <v>178.71493530000004</v>
      </c>
      <c r="K62" s="19">
        <f t="shared" si="1"/>
        <v>329.79139098999997</v>
      </c>
      <c r="L62" s="20">
        <f t="shared" si="2"/>
        <v>1.845348797717411</v>
      </c>
      <c r="M62" s="20">
        <f t="shared" si="5"/>
        <v>2.0529516916227188</v>
      </c>
      <c r="P62" s="18">
        <f t="shared" si="4"/>
        <v>-2.9422226078301015</v>
      </c>
      <c r="R62" s="29"/>
      <c r="S62" s="29"/>
      <c r="T62" s="29"/>
      <c r="U62" s="16" t="s">
        <v>17</v>
      </c>
    </row>
    <row r="63" spans="1:22" x14ac:dyDescent="0.15">
      <c r="A63" s="18">
        <v>31</v>
      </c>
      <c r="B63" s="18">
        <v>61</v>
      </c>
      <c r="D63">
        <v>774.85375980000003</v>
      </c>
      <c r="E63">
        <v>495.92602540000001</v>
      </c>
      <c r="F63">
        <v>318.76788329999999</v>
      </c>
      <c r="G63">
        <v>317.6514282</v>
      </c>
      <c r="I63" s="19">
        <f t="shared" si="0"/>
        <v>456.08587650000004</v>
      </c>
      <c r="J63" s="19">
        <f t="shared" si="0"/>
        <v>178.27459720000002</v>
      </c>
      <c r="K63" s="19">
        <f t="shared" si="1"/>
        <v>331.29365846000002</v>
      </c>
      <c r="L63" s="20">
        <f t="shared" si="2"/>
        <v>1.8583335128130076</v>
      </c>
      <c r="M63" s="20">
        <f t="shared" si="5"/>
        <v>2.0693397328479111</v>
      </c>
      <c r="P63" s="18">
        <f t="shared" si="4"/>
        <v>-2.1674421472771508</v>
      </c>
      <c r="R63" s="29"/>
      <c r="S63" s="29"/>
      <c r="T63" s="29"/>
    </row>
    <row r="64" spans="1:22" x14ac:dyDescent="0.15">
      <c r="A64" s="18">
        <v>31.5</v>
      </c>
      <c r="B64" s="18">
        <v>62</v>
      </c>
      <c r="D64">
        <v>761.79235840000001</v>
      </c>
      <c r="E64">
        <v>491.64581299999998</v>
      </c>
      <c r="F64">
        <v>319.58770750000002</v>
      </c>
      <c r="G64">
        <v>318.25268549999998</v>
      </c>
      <c r="I64" s="19">
        <f t="shared" si="0"/>
        <v>442.20465089999999</v>
      </c>
      <c r="J64" s="19">
        <f t="shared" si="0"/>
        <v>173.39312749999999</v>
      </c>
      <c r="K64" s="19">
        <f t="shared" si="1"/>
        <v>320.82946164999998</v>
      </c>
      <c r="L64" s="20">
        <f t="shared" si="2"/>
        <v>1.8503009102826178</v>
      </c>
      <c r="M64" s="20">
        <f t="shared" si="5"/>
        <v>2.0647104564471164</v>
      </c>
      <c r="P64" s="18">
        <f t="shared" si="4"/>
        <v>-2.3863013051563162</v>
      </c>
      <c r="R64" s="29"/>
      <c r="S64" s="29"/>
      <c r="T64" s="29"/>
      <c r="U64" s="18">
        <v>12.5</v>
      </c>
      <c r="V64" s="20">
        <f t="shared" ref="V64:V83" si="6">L26</f>
        <v>2.022118860093201</v>
      </c>
    </row>
    <row r="65" spans="1:22" x14ac:dyDescent="0.15">
      <c r="A65" s="18">
        <v>32</v>
      </c>
      <c r="B65" s="18">
        <v>63</v>
      </c>
      <c r="D65">
        <v>753.33477779999998</v>
      </c>
      <c r="E65">
        <v>489.21423340000001</v>
      </c>
      <c r="F65">
        <v>318.8203125</v>
      </c>
      <c r="G65">
        <v>317.42382809999998</v>
      </c>
      <c r="I65" s="19">
        <f t="shared" si="0"/>
        <v>434.51446529999998</v>
      </c>
      <c r="J65" s="19">
        <f t="shared" si="0"/>
        <v>171.79040530000003</v>
      </c>
      <c r="K65" s="19">
        <f t="shared" si="1"/>
        <v>314.26118158999998</v>
      </c>
      <c r="L65" s="20">
        <f t="shared" si="2"/>
        <v>1.8293290655039856</v>
      </c>
      <c r="M65" s="20">
        <f t="shared" si="5"/>
        <v>2.0471419377980791</v>
      </c>
      <c r="P65" s="18">
        <f t="shared" si="4"/>
        <v>-3.2168914155356956</v>
      </c>
      <c r="R65" s="29"/>
      <c r="S65" s="29"/>
      <c r="T65" s="29"/>
      <c r="U65" s="18">
        <v>13</v>
      </c>
      <c r="V65" s="20">
        <f t="shared" si="6"/>
        <v>2.0224990977958734</v>
      </c>
    </row>
    <row r="66" spans="1:22" x14ac:dyDescent="0.15">
      <c r="A66" s="18">
        <v>32.5</v>
      </c>
      <c r="B66" s="18">
        <v>64</v>
      </c>
      <c r="D66">
        <v>748.56414789999997</v>
      </c>
      <c r="E66">
        <v>486.28048710000002</v>
      </c>
      <c r="F66">
        <v>318.54855350000003</v>
      </c>
      <c r="G66">
        <v>317.56713869999999</v>
      </c>
      <c r="I66" s="19">
        <f t="shared" ref="I66:J129" si="7">D66-F66</f>
        <v>430.01559439999994</v>
      </c>
      <c r="J66" s="19">
        <f t="shared" si="7"/>
        <v>168.71334840000003</v>
      </c>
      <c r="K66" s="19">
        <f t="shared" ref="K66:K129" si="8">I66-0.7*J66</f>
        <v>311.91625051999995</v>
      </c>
      <c r="L66" s="20">
        <f t="shared" ref="L66:L129" si="9">K66/J66</f>
        <v>1.8487941439018936</v>
      </c>
      <c r="M66" s="20">
        <f t="shared" si="5"/>
        <v>2.0700103423255825</v>
      </c>
      <c r="P66" s="18">
        <f t="shared" si="4"/>
        <v>-2.1357376187845873</v>
      </c>
      <c r="R66" s="29"/>
      <c r="S66" s="29"/>
      <c r="T66" s="29"/>
      <c r="U66" s="18">
        <v>13.5</v>
      </c>
      <c r="V66" s="20">
        <f t="shared" si="6"/>
        <v>2.016844019301522</v>
      </c>
    </row>
    <row r="67" spans="1:22" x14ac:dyDescent="0.15">
      <c r="A67" s="18">
        <v>33</v>
      </c>
      <c r="B67" s="18">
        <v>65</v>
      </c>
      <c r="D67">
        <v>759.40899660000002</v>
      </c>
      <c r="E67">
        <v>490.69979860000001</v>
      </c>
      <c r="F67">
        <v>319.50891109999998</v>
      </c>
      <c r="G67">
        <v>318.38043210000001</v>
      </c>
      <c r="I67" s="19">
        <f t="shared" si="7"/>
        <v>439.90008550000005</v>
      </c>
      <c r="J67" s="19">
        <f t="shared" si="7"/>
        <v>172.3193665</v>
      </c>
      <c r="K67" s="19">
        <f t="shared" si="8"/>
        <v>319.27652895000006</v>
      </c>
      <c r="L67" s="20">
        <f t="shared" si="9"/>
        <v>1.8528186090447358</v>
      </c>
      <c r="M67" s="20">
        <f t="shared" si="5"/>
        <v>2.0774381335980201</v>
      </c>
      <c r="P67" s="18">
        <f t="shared" si="4"/>
        <v>-1.7845725549511009</v>
      </c>
      <c r="R67" s="29"/>
      <c r="S67" s="29"/>
      <c r="T67" s="29"/>
      <c r="U67" s="18">
        <v>14</v>
      </c>
      <c r="V67" s="20">
        <f t="shared" si="6"/>
        <v>2.0212739988380894</v>
      </c>
    </row>
    <row r="68" spans="1:22" x14ac:dyDescent="0.15">
      <c r="A68" s="18">
        <v>33.5</v>
      </c>
      <c r="B68" s="18">
        <v>66</v>
      </c>
      <c r="D68">
        <v>774.27136229999996</v>
      </c>
      <c r="E68">
        <v>496.34790040000001</v>
      </c>
      <c r="F68">
        <v>319.01983639999997</v>
      </c>
      <c r="G68">
        <v>318.14178470000002</v>
      </c>
      <c r="I68" s="19">
        <f t="shared" si="7"/>
        <v>455.25152589999999</v>
      </c>
      <c r="J68" s="19">
        <f t="shared" si="7"/>
        <v>178.2061157</v>
      </c>
      <c r="K68" s="19">
        <f t="shared" si="8"/>
        <v>330.50724491</v>
      </c>
      <c r="L68" s="20">
        <f t="shared" si="9"/>
        <v>1.8546346942794625</v>
      </c>
      <c r="M68" s="20">
        <f t="shared" si="5"/>
        <v>2.0826575449623417</v>
      </c>
      <c r="P68" s="18">
        <f t="shared" si="4"/>
        <v>-1.5378134770908398</v>
      </c>
      <c r="R68" s="29"/>
      <c r="S68" s="29"/>
      <c r="T68" s="29"/>
      <c r="U68" s="18">
        <v>14.5</v>
      </c>
      <c r="V68" s="20">
        <f t="shared" si="6"/>
        <v>1.9783286082072717</v>
      </c>
    </row>
    <row r="69" spans="1:22" x14ac:dyDescent="0.15">
      <c r="A69" s="18">
        <v>34</v>
      </c>
      <c r="B69" s="18">
        <v>67</v>
      </c>
      <c r="D69">
        <v>774.97686769999996</v>
      </c>
      <c r="E69">
        <v>496.80435180000001</v>
      </c>
      <c r="F69">
        <v>317.9345093</v>
      </c>
      <c r="G69">
        <v>317.09661870000002</v>
      </c>
      <c r="I69" s="19">
        <f t="shared" si="7"/>
        <v>457.04235839999996</v>
      </c>
      <c r="J69" s="19">
        <f t="shared" si="7"/>
        <v>179.70773309999998</v>
      </c>
      <c r="K69" s="19">
        <f t="shared" si="8"/>
        <v>331.24694522999999</v>
      </c>
      <c r="L69" s="20">
        <f t="shared" si="9"/>
        <v>1.8432537070938102</v>
      </c>
      <c r="M69" s="20">
        <f t="shared" si="5"/>
        <v>2.0746798839062848</v>
      </c>
      <c r="P69" s="18">
        <f t="shared" si="4"/>
        <v>-1.9149748365366273</v>
      </c>
      <c r="U69" s="18">
        <v>15</v>
      </c>
      <c r="V69" s="20">
        <f t="shared" si="6"/>
        <v>2.0081839247784181</v>
      </c>
    </row>
    <row r="70" spans="1:22" x14ac:dyDescent="0.15">
      <c r="A70" s="18">
        <v>34.5</v>
      </c>
      <c r="B70" s="18">
        <v>68</v>
      </c>
      <c r="D70">
        <v>777.82550049999998</v>
      </c>
      <c r="E70">
        <v>498.69692989999999</v>
      </c>
      <c r="F70">
        <v>319.5633545</v>
      </c>
      <c r="G70">
        <v>318.34405520000001</v>
      </c>
      <c r="I70" s="19">
        <f t="shared" si="7"/>
        <v>458.26214599999997</v>
      </c>
      <c r="J70" s="19">
        <f t="shared" si="7"/>
        <v>180.35287469999997</v>
      </c>
      <c r="K70" s="19">
        <f t="shared" si="8"/>
        <v>332.01513370999999</v>
      </c>
      <c r="L70" s="20">
        <f t="shared" si="9"/>
        <v>1.8409195543030623</v>
      </c>
      <c r="M70" s="20">
        <f t="shared" si="5"/>
        <v>2.0757490572451323</v>
      </c>
      <c r="P70" s="18">
        <f t="shared" ref="P70:P133" si="10">(M70-$O$2)/$O$2*100</f>
        <v>-1.864427330553436</v>
      </c>
      <c r="U70" s="18">
        <v>15.5</v>
      </c>
      <c r="V70" s="20">
        <f t="shared" si="6"/>
        <v>1.9801701948146153</v>
      </c>
    </row>
    <row r="71" spans="1:22" x14ac:dyDescent="0.15">
      <c r="A71" s="18">
        <v>35</v>
      </c>
      <c r="B71" s="18">
        <v>69</v>
      </c>
      <c r="D71">
        <v>773.4804077</v>
      </c>
      <c r="E71">
        <v>497.79775999999998</v>
      </c>
      <c r="F71">
        <v>319.39273070000002</v>
      </c>
      <c r="G71">
        <v>318.26171879999998</v>
      </c>
      <c r="I71" s="19">
        <f t="shared" si="7"/>
        <v>454.08767699999999</v>
      </c>
      <c r="J71" s="19">
        <f t="shared" si="7"/>
        <v>179.5360412</v>
      </c>
      <c r="K71" s="19">
        <f t="shared" si="8"/>
        <v>328.41244816</v>
      </c>
      <c r="L71" s="20">
        <f t="shared" si="9"/>
        <v>1.8292285268457842</v>
      </c>
      <c r="M71" s="20">
        <f t="shared" si="5"/>
        <v>2.0674613559174491</v>
      </c>
      <c r="P71" s="18">
        <f t="shared" si="10"/>
        <v>-2.2562465213495204</v>
      </c>
      <c r="U71" s="18">
        <v>16</v>
      </c>
      <c r="V71" s="20">
        <f t="shared" si="6"/>
        <v>1.9984141388908891</v>
      </c>
    </row>
    <row r="72" spans="1:22" x14ac:dyDescent="0.15">
      <c r="A72" s="18">
        <v>35.5</v>
      </c>
      <c r="B72" s="18">
        <v>70</v>
      </c>
      <c r="D72">
        <v>773.36877440000001</v>
      </c>
      <c r="E72">
        <v>497.65353390000001</v>
      </c>
      <c r="F72">
        <v>318.91668700000002</v>
      </c>
      <c r="G72">
        <v>317.9111633</v>
      </c>
      <c r="I72" s="19">
        <f t="shared" si="7"/>
        <v>454.45208739999998</v>
      </c>
      <c r="J72" s="19">
        <f t="shared" si="7"/>
        <v>179.74237060000002</v>
      </c>
      <c r="K72" s="19">
        <f t="shared" si="8"/>
        <v>328.63242797999999</v>
      </c>
      <c r="L72" s="20">
        <f t="shared" si="9"/>
        <v>1.8283525853308178</v>
      </c>
      <c r="M72" s="20">
        <f t="shared" si="5"/>
        <v>2.0699887405320778</v>
      </c>
      <c r="P72" s="18">
        <f t="shared" si="10"/>
        <v>-2.1367588907773962</v>
      </c>
      <c r="U72" s="18">
        <v>16.5</v>
      </c>
      <c r="V72" s="20">
        <f t="shared" si="6"/>
        <v>2.0243266776772075</v>
      </c>
    </row>
    <row r="73" spans="1:22" x14ac:dyDescent="0.15">
      <c r="A73" s="18">
        <v>36</v>
      </c>
      <c r="B73" s="18">
        <v>71</v>
      </c>
      <c r="D73">
        <v>781.15795900000001</v>
      </c>
      <c r="E73">
        <v>500.75006100000002</v>
      </c>
      <c r="F73">
        <v>319.49060059999999</v>
      </c>
      <c r="G73">
        <v>318.41680910000002</v>
      </c>
      <c r="I73" s="19">
        <f t="shared" si="7"/>
        <v>461.66735840000001</v>
      </c>
      <c r="J73" s="19">
        <f t="shared" si="7"/>
        <v>182.33325189999999</v>
      </c>
      <c r="K73" s="19">
        <f t="shared" si="8"/>
        <v>334.03408207000001</v>
      </c>
      <c r="L73" s="20">
        <f t="shared" si="9"/>
        <v>1.831997612005515</v>
      </c>
      <c r="M73" s="20">
        <f t="shared" si="5"/>
        <v>2.0770370933363704</v>
      </c>
      <c r="P73" s="18">
        <f t="shared" si="10"/>
        <v>-1.8035326096856203</v>
      </c>
      <c r="U73" s="18">
        <v>17</v>
      </c>
      <c r="V73" s="20">
        <f t="shared" si="6"/>
        <v>2.0220692876529713</v>
      </c>
    </row>
    <row r="74" spans="1:22" x14ac:dyDescent="0.15">
      <c r="A74" s="18">
        <v>36.5</v>
      </c>
      <c r="B74" s="18">
        <v>72</v>
      </c>
      <c r="D74">
        <v>779.68811040000003</v>
      </c>
      <c r="E74">
        <v>500.4287415</v>
      </c>
      <c r="F74">
        <v>318.77038570000002</v>
      </c>
      <c r="G74">
        <v>317.41430659999997</v>
      </c>
      <c r="I74" s="19">
        <f t="shared" si="7"/>
        <v>460.91772470000001</v>
      </c>
      <c r="J74" s="19">
        <f t="shared" si="7"/>
        <v>183.01443490000003</v>
      </c>
      <c r="K74" s="19">
        <f t="shared" si="8"/>
        <v>332.80762027000003</v>
      </c>
      <c r="L74" s="20">
        <f t="shared" si="9"/>
        <v>1.8184774356834079</v>
      </c>
      <c r="M74" s="20">
        <f t="shared" si="5"/>
        <v>2.0669202431438585</v>
      </c>
      <c r="P74" s="18">
        <f t="shared" si="10"/>
        <v>-2.2818288101766395</v>
      </c>
      <c r="U74" s="18">
        <v>17.5</v>
      </c>
      <c r="V74" s="20">
        <f t="shared" si="6"/>
        <v>2.0229365603078935</v>
      </c>
    </row>
    <row r="75" spans="1:22" x14ac:dyDescent="0.15">
      <c r="A75" s="18">
        <v>37</v>
      </c>
      <c r="B75" s="18">
        <v>73</v>
      </c>
      <c r="D75">
        <v>778.06170650000001</v>
      </c>
      <c r="E75">
        <v>499.92086790000002</v>
      </c>
      <c r="F75">
        <v>319.13601679999999</v>
      </c>
      <c r="G75">
        <v>318.23110960000002</v>
      </c>
      <c r="I75" s="19">
        <f t="shared" si="7"/>
        <v>458.92568970000002</v>
      </c>
      <c r="J75" s="19">
        <f t="shared" si="7"/>
        <v>181.68975829999999</v>
      </c>
      <c r="K75" s="19">
        <f t="shared" si="8"/>
        <v>331.74285889000004</v>
      </c>
      <c r="L75" s="20">
        <f t="shared" si="9"/>
        <v>1.8258753932747129</v>
      </c>
      <c r="M75" s="20">
        <f t="shared" si="5"/>
        <v>2.0777215268647589</v>
      </c>
      <c r="P75" s="18">
        <f t="shared" si="10"/>
        <v>-1.7711745189866845</v>
      </c>
      <c r="U75" s="18">
        <v>18</v>
      </c>
      <c r="V75" s="20">
        <f t="shared" si="6"/>
        <v>2.0169944668995874</v>
      </c>
    </row>
    <row r="76" spans="1:22" x14ac:dyDescent="0.15">
      <c r="A76" s="18">
        <v>37.5</v>
      </c>
      <c r="B76" s="18">
        <v>74</v>
      </c>
      <c r="D76">
        <v>779.53125</v>
      </c>
      <c r="E76">
        <v>501.16738889999999</v>
      </c>
      <c r="F76">
        <v>320.11090089999999</v>
      </c>
      <c r="G76">
        <v>318.84893799999998</v>
      </c>
      <c r="I76" s="19">
        <f t="shared" si="7"/>
        <v>459.42034910000001</v>
      </c>
      <c r="J76" s="19">
        <f t="shared" si="7"/>
        <v>182.31845090000002</v>
      </c>
      <c r="K76" s="19">
        <f t="shared" si="8"/>
        <v>331.79743346999999</v>
      </c>
      <c r="L76" s="20">
        <f t="shared" si="9"/>
        <v>1.8198785248125424</v>
      </c>
      <c r="M76" s="20">
        <f t="shared" si="5"/>
        <v>2.0751279845321835</v>
      </c>
      <c r="P76" s="18">
        <f t="shared" si="10"/>
        <v>-1.8937899002445351</v>
      </c>
      <c r="U76" s="18">
        <v>18.5</v>
      </c>
      <c r="V76" s="20">
        <f t="shared" si="6"/>
        <v>2.0027887811404557</v>
      </c>
    </row>
    <row r="77" spans="1:22" x14ac:dyDescent="0.15">
      <c r="A77" s="18">
        <v>38</v>
      </c>
      <c r="B77" s="18">
        <v>75</v>
      </c>
      <c r="D77">
        <v>777.4492798</v>
      </c>
      <c r="E77">
        <v>499.82177730000001</v>
      </c>
      <c r="F77">
        <v>318.41555790000001</v>
      </c>
      <c r="G77">
        <v>317.31042480000002</v>
      </c>
      <c r="I77" s="19">
        <f t="shared" si="7"/>
        <v>459.03372189999999</v>
      </c>
      <c r="J77" s="19">
        <f t="shared" si="7"/>
        <v>182.51135249999999</v>
      </c>
      <c r="K77" s="19">
        <f t="shared" si="8"/>
        <v>331.27577515000002</v>
      </c>
      <c r="L77" s="20">
        <f t="shared" si="9"/>
        <v>1.815096817881507</v>
      </c>
      <c r="M77" s="20">
        <f t="shared" si="5"/>
        <v>2.073749603730743</v>
      </c>
      <c r="P77" s="18">
        <f t="shared" si="10"/>
        <v>-1.9589558647110952</v>
      </c>
      <c r="U77" s="18">
        <v>19</v>
      </c>
      <c r="V77" s="20">
        <f t="shared" si="6"/>
        <v>2.0072733877628974</v>
      </c>
    </row>
    <row r="78" spans="1:22" x14ac:dyDescent="0.15">
      <c r="A78" s="18">
        <v>38.5</v>
      </c>
      <c r="B78" s="18">
        <v>76</v>
      </c>
      <c r="D78">
        <v>774.7403564</v>
      </c>
      <c r="E78">
        <v>499.68637080000002</v>
      </c>
      <c r="F78">
        <v>319.34378049999998</v>
      </c>
      <c r="G78">
        <v>318.26925660000001</v>
      </c>
      <c r="I78" s="19">
        <f t="shared" si="7"/>
        <v>455.39657590000002</v>
      </c>
      <c r="J78" s="19">
        <f t="shared" si="7"/>
        <v>181.41711420000001</v>
      </c>
      <c r="K78" s="19">
        <f t="shared" si="8"/>
        <v>328.40459595999999</v>
      </c>
      <c r="L78" s="20">
        <f t="shared" si="9"/>
        <v>1.8102183876541895</v>
      </c>
      <c r="M78" s="20">
        <f t="shared" si="5"/>
        <v>2.0722744996330209</v>
      </c>
      <c r="P78" s="18">
        <f t="shared" si="10"/>
        <v>-2.0286946343719752</v>
      </c>
      <c r="U78" s="18">
        <v>19.5</v>
      </c>
      <c r="V78" s="20">
        <f t="shared" si="6"/>
        <v>2.0100073817882831</v>
      </c>
    </row>
    <row r="79" spans="1:22" x14ac:dyDescent="0.15">
      <c r="A79" s="18">
        <v>39</v>
      </c>
      <c r="B79" s="18">
        <v>77</v>
      </c>
      <c r="D79">
        <v>774.27136229999996</v>
      </c>
      <c r="E79">
        <v>500.12966920000002</v>
      </c>
      <c r="F79">
        <v>318.45144649999997</v>
      </c>
      <c r="G79">
        <v>317.34478760000002</v>
      </c>
      <c r="I79" s="19">
        <f t="shared" si="7"/>
        <v>455.81991579999999</v>
      </c>
      <c r="J79" s="19">
        <f t="shared" si="7"/>
        <v>182.78488160000001</v>
      </c>
      <c r="K79" s="19">
        <f t="shared" si="8"/>
        <v>327.87049867999997</v>
      </c>
      <c r="L79" s="20">
        <f t="shared" si="9"/>
        <v>1.7937506417926852</v>
      </c>
      <c r="M79" s="20">
        <f t="shared" si="5"/>
        <v>2.0592100799011117</v>
      </c>
      <c r="P79" s="18">
        <f t="shared" si="10"/>
        <v>-2.6463436259540636</v>
      </c>
      <c r="U79" s="18">
        <v>20</v>
      </c>
      <c r="V79" s="20">
        <f t="shared" si="6"/>
        <v>1.9724162376860075</v>
      </c>
    </row>
    <row r="80" spans="1:22" x14ac:dyDescent="0.15">
      <c r="A80" s="18">
        <v>39.5</v>
      </c>
      <c r="B80" s="18">
        <v>78</v>
      </c>
      <c r="D80">
        <v>771.28820800000005</v>
      </c>
      <c r="E80">
        <v>498.39016720000001</v>
      </c>
      <c r="F80">
        <v>318.53048710000002</v>
      </c>
      <c r="G80">
        <v>317.56512450000002</v>
      </c>
      <c r="I80" s="19">
        <f t="shared" si="7"/>
        <v>452.75772090000004</v>
      </c>
      <c r="J80" s="19">
        <f t="shared" si="7"/>
        <v>180.82504269999998</v>
      </c>
      <c r="K80" s="19">
        <f t="shared" si="8"/>
        <v>326.18019101000004</v>
      </c>
      <c r="L80" s="20">
        <f t="shared" si="9"/>
        <v>1.8038441254575193</v>
      </c>
      <c r="M80" s="20">
        <f t="shared" si="5"/>
        <v>2.072706889695541</v>
      </c>
      <c r="P80" s="18">
        <f t="shared" si="10"/>
        <v>-2.0082524492947971</v>
      </c>
      <c r="U80" s="18">
        <v>20.5</v>
      </c>
      <c r="V80" s="20">
        <f t="shared" si="6"/>
        <v>1.9826621952076433</v>
      </c>
    </row>
    <row r="81" spans="1:22" x14ac:dyDescent="0.15">
      <c r="A81" s="18">
        <v>40</v>
      </c>
      <c r="B81" s="18">
        <v>79</v>
      </c>
      <c r="D81">
        <v>768.80346680000002</v>
      </c>
      <c r="E81">
        <v>497.30932619999999</v>
      </c>
      <c r="F81">
        <v>319.11618040000002</v>
      </c>
      <c r="G81">
        <v>318.04968259999998</v>
      </c>
      <c r="I81" s="19">
        <f t="shared" si="7"/>
        <v>449.6872864</v>
      </c>
      <c r="J81" s="19">
        <f t="shared" si="7"/>
        <v>179.2596436</v>
      </c>
      <c r="K81" s="19">
        <f t="shared" si="8"/>
        <v>324.20553588000001</v>
      </c>
      <c r="L81" s="20">
        <f t="shared" si="9"/>
        <v>1.8085807232967186</v>
      </c>
      <c r="M81" s="20">
        <f t="shared" si="5"/>
        <v>2.0808468136643357</v>
      </c>
      <c r="P81" s="18">
        <f t="shared" si="10"/>
        <v>-1.6234197560676178</v>
      </c>
      <c r="U81" s="18">
        <v>21</v>
      </c>
      <c r="V81" s="20">
        <f t="shared" si="6"/>
        <v>1.9636799913261531</v>
      </c>
    </row>
    <row r="82" spans="1:22" x14ac:dyDescent="0.15">
      <c r="A82" s="18">
        <v>40.5</v>
      </c>
      <c r="B82" s="18">
        <v>80</v>
      </c>
      <c r="D82">
        <v>772.23309329999995</v>
      </c>
      <c r="E82">
        <v>499.05313109999997</v>
      </c>
      <c r="F82">
        <v>318.5144348</v>
      </c>
      <c r="G82">
        <v>317.17642210000002</v>
      </c>
      <c r="I82" s="19">
        <f t="shared" si="7"/>
        <v>453.71865849999995</v>
      </c>
      <c r="J82" s="19">
        <f t="shared" si="7"/>
        <v>181.87670899999995</v>
      </c>
      <c r="K82" s="19">
        <f t="shared" si="8"/>
        <v>326.4049622</v>
      </c>
      <c r="L82" s="20">
        <f t="shared" si="9"/>
        <v>1.7946495952926007</v>
      </c>
      <c r="M82" s="20">
        <f t="shared" si="5"/>
        <v>2.0703190117898131</v>
      </c>
      <c r="P82" s="18">
        <f t="shared" si="10"/>
        <v>-2.1211445953494459</v>
      </c>
      <c r="U82" s="18">
        <v>21.5</v>
      </c>
      <c r="V82" s="20">
        <f t="shared" si="6"/>
        <v>1.9491493343153143</v>
      </c>
    </row>
    <row r="83" spans="1:22" x14ac:dyDescent="0.15">
      <c r="A83" s="18">
        <v>41</v>
      </c>
      <c r="B83" s="18">
        <v>81</v>
      </c>
      <c r="D83">
        <v>766.49444579999999</v>
      </c>
      <c r="E83">
        <v>496.7609253</v>
      </c>
      <c r="F83">
        <v>319.55432130000003</v>
      </c>
      <c r="G83">
        <v>318.50640870000001</v>
      </c>
      <c r="I83" s="19">
        <f t="shared" si="7"/>
        <v>446.94012449999997</v>
      </c>
      <c r="J83" s="19">
        <f t="shared" si="7"/>
        <v>178.25451659999999</v>
      </c>
      <c r="K83" s="19">
        <f t="shared" si="8"/>
        <v>322.16196287999998</v>
      </c>
      <c r="L83" s="20">
        <f t="shared" si="9"/>
        <v>1.8073144457984522</v>
      </c>
      <c r="M83" s="20">
        <f t="shared" si="5"/>
        <v>2.0863871884252596</v>
      </c>
      <c r="P83" s="18">
        <f t="shared" si="10"/>
        <v>-1.3614864322542801</v>
      </c>
      <c r="U83" s="18">
        <v>22</v>
      </c>
      <c r="V83" s="20">
        <f t="shared" si="6"/>
        <v>1.9308262025583283</v>
      </c>
    </row>
    <row r="84" spans="1:22" x14ac:dyDescent="0.15">
      <c r="A84" s="18">
        <v>41.5</v>
      </c>
      <c r="B84" s="18">
        <v>82</v>
      </c>
      <c r="D84">
        <v>771.02484130000005</v>
      </c>
      <c r="E84">
        <v>499.54956049999998</v>
      </c>
      <c r="F84">
        <v>317.85244749999998</v>
      </c>
      <c r="G84">
        <v>317.15985110000003</v>
      </c>
      <c r="I84" s="19">
        <f t="shared" si="7"/>
        <v>453.17239380000007</v>
      </c>
      <c r="J84" s="19">
        <f t="shared" si="7"/>
        <v>182.38970939999996</v>
      </c>
      <c r="K84" s="19">
        <f t="shared" si="8"/>
        <v>325.49959722000011</v>
      </c>
      <c r="L84" s="20">
        <f t="shared" si="9"/>
        <v>1.7846379507417549</v>
      </c>
      <c r="M84" s="20">
        <f t="shared" si="5"/>
        <v>2.0671140194981574</v>
      </c>
      <c r="P84" s="18">
        <f t="shared" si="10"/>
        <v>-2.2726676095813403</v>
      </c>
      <c r="U84" s="18">
        <v>65</v>
      </c>
      <c r="V84" s="20">
        <f t="shared" ref="V84:V104" si="11">L131</f>
        <v>1.6841061939668343</v>
      </c>
    </row>
    <row r="85" spans="1:22" x14ac:dyDescent="0.15">
      <c r="A85" s="18">
        <v>42</v>
      </c>
      <c r="B85" s="18">
        <v>83</v>
      </c>
      <c r="D85">
        <v>772.46612549999998</v>
      </c>
      <c r="E85">
        <v>500.40017699999999</v>
      </c>
      <c r="F85">
        <v>319.55331419999999</v>
      </c>
      <c r="G85">
        <v>318.53875729999999</v>
      </c>
      <c r="I85" s="19">
        <f t="shared" si="7"/>
        <v>452.91281129999999</v>
      </c>
      <c r="J85" s="19">
        <f t="shared" si="7"/>
        <v>181.8614197</v>
      </c>
      <c r="K85" s="19">
        <f t="shared" si="8"/>
        <v>325.60981750999997</v>
      </c>
      <c r="L85" s="20">
        <f t="shared" si="9"/>
        <v>1.7904282175247968</v>
      </c>
      <c r="M85" s="20">
        <f t="shared" si="5"/>
        <v>2.0763076124107949</v>
      </c>
      <c r="P85" s="18">
        <f t="shared" si="10"/>
        <v>-1.8380204145254815</v>
      </c>
      <c r="U85" s="18">
        <v>65.5</v>
      </c>
      <c r="V85" s="20">
        <f t="shared" si="11"/>
        <v>1.6823117202761495</v>
      </c>
    </row>
    <row r="86" spans="1:22" x14ac:dyDescent="0.15">
      <c r="A86" s="18">
        <v>42.5</v>
      </c>
      <c r="B86" s="18">
        <v>84</v>
      </c>
      <c r="D86">
        <v>773.81835939999996</v>
      </c>
      <c r="E86">
        <v>501.21652219999999</v>
      </c>
      <c r="F86">
        <v>318.88229369999999</v>
      </c>
      <c r="G86">
        <v>317.85269169999998</v>
      </c>
      <c r="I86" s="19">
        <f t="shared" si="7"/>
        <v>454.93606569999997</v>
      </c>
      <c r="J86" s="19">
        <f t="shared" si="7"/>
        <v>183.36383050000001</v>
      </c>
      <c r="K86" s="19">
        <f t="shared" si="8"/>
        <v>326.58138435000001</v>
      </c>
      <c r="L86" s="20">
        <f t="shared" si="9"/>
        <v>1.7810567299967046</v>
      </c>
      <c r="M86" s="20">
        <f t="shared" si="5"/>
        <v>2.0703394510122979</v>
      </c>
      <c r="P86" s="18">
        <f t="shared" si="10"/>
        <v>-2.1201782864420871</v>
      </c>
      <c r="U86" s="18">
        <v>66</v>
      </c>
      <c r="V86" s="20">
        <f t="shared" si="11"/>
        <v>1.6838444075881462</v>
      </c>
    </row>
    <row r="87" spans="1:22" ht="15" x14ac:dyDescent="0.2">
      <c r="A87" s="18">
        <v>43</v>
      </c>
      <c r="B87" s="18">
        <v>85</v>
      </c>
      <c r="C87" s="26" t="s">
        <v>30</v>
      </c>
      <c r="D87">
        <v>769.36791989999995</v>
      </c>
      <c r="E87">
        <v>499.421875</v>
      </c>
      <c r="F87">
        <v>318.37265009999999</v>
      </c>
      <c r="G87">
        <v>317.3974915</v>
      </c>
      <c r="I87" s="19">
        <f t="shared" si="7"/>
        <v>450.99526979999996</v>
      </c>
      <c r="J87" s="19">
        <f t="shared" si="7"/>
        <v>182.0243835</v>
      </c>
      <c r="K87" s="19">
        <f t="shared" si="8"/>
        <v>323.57820134999997</v>
      </c>
      <c r="L87" s="20">
        <f t="shared" si="9"/>
        <v>1.7776640421913583</v>
      </c>
      <c r="M87" s="20">
        <f t="shared" si="5"/>
        <v>2.0703500893365465</v>
      </c>
      <c r="P87" s="18">
        <f t="shared" si="10"/>
        <v>-2.1196753364160523</v>
      </c>
      <c r="U87" s="18">
        <v>66.5</v>
      </c>
      <c r="V87" s="20">
        <f t="shared" si="11"/>
        <v>1.684577823161211</v>
      </c>
    </row>
    <row r="88" spans="1:22" x14ac:dyDescent="0.15">
      <c r="A88" s="18">
        <v>43.5</v>
      </c>
      <c r="B88" s="18">
        <v>86</v>
      </c>
      <c r="D88">
        <v>772.56439209999996</v>
      </c>
      <c r="E88">
        <v>500.14880369999997</v>
      </c>
      <c r="F88">
        <v>319.52346799999998</v>
      </c>
      <c r="G88">
        <v>318.15182499999997</v>
      </c>
      <c r="I88" s="19">
        <f t="shared" si="7"/>
        <v>453.04092409999998</v>
      </c>
      <c r="J88" s="19">
        <f t="shared" si="7"/>
        <v>181.9969787</v>
      </c>
      <c r="K88" s="19">
        <f t="shared" si="8"/>
        <v>325.64303901</v>
      </c>
      <c r="L88" s="20">
        <f t="shared" si="9"/>
        <v>1.7892771700720547</v>
      </c>
      <c r="M88" s="20">
        <f t="shared" ref="M88:M151" si="12">L88+ABS($N$2)*A88</f>
        <v>2.0853665433468382</v>
      </c>
      <c r="P88" s="18">
        <f t="shared" si="10"/>
        <v>-1.4097396586804378</v>
      </c>
      <c r="U88" s="18">
        <v>67</v>
      </c>
      <c r="V88" s="20">
        <f t="shared" si="11"/>
        <v>1.6720347330974599</v>
      </c>
    </row>
    <row r="89" spans="1:22" x14ac:dyDescent="0.15">
      <c r="A89" s="18">
        <v>44</v>
      </c>
      <c r="B89" s="18">
        <v>87</v>
      </c>
      <c r="D89">
        <v>770.24761960000001</v>
      </c>
      <c r="E89">
        <v>501.11025999999998</v>
      </c>
      <c r="F89">
        <v>318.90515140000002</v>
      </c>
      <c r="G89">
        <v>317.59649660000002</v>
      </c>
      <c r="I89" s="19">
        <f t="shared" si="7"/>
        <v>451.34246819999998</v>
      </c>
      <c r="J89" s="19">
        <f t="shared" si="7"/>
        <v>183.51376339999996</v>
      </c>
      <c r="K89" s="19">
        <f t="shared" si="8"/>
        <v>322.88283382000003</v>
      </c>
      <c r="L89" s="20">
        <f t="shared" si="9"/>
        <v>1.7594475086657184</v>
      </c>
      <c r="M89" s="20">
        <f t="shared" si="12"/>
        <v>2.0589402080700974</v>
      </c>
      <c r="P89" s="18">
        <f t="shared" si="10"/>
        <v>-2.6591024064971673</v>
      </c>
      <c r="U89" s="18">
        <v>67.5</v>
      </c>
      <c r="V89" s="20">
        <f t="shared" si="11"/>
        <v>1.6895266078110598</v>
      </c>
    </row>
    <row r="90" spans="1:22" x14ac:dyDescent="0.15">
      <c r="A90" s="18">
        <v>44.5</v>
      </c>
      <c r="B90" s="18">
        <v>88</v>
      </c>
      <c r="D90">
        <v>767.99487299999998</v>
      </c>
      <c r="E90">
        <v>499.96514889999997</v>
      </c>
      <c r="F90">
        <v>318.47653200000002</v>
      </c>
      <c r="G90">
        <v>317.80551150000002</v>
      </c>
      <c r="I90" s="19">
        <f t="shared" si="7"/>
        <v>449.51834099999996</v>
      </c>
      <c r="J90" s="19">
        <f t="shared" si="7"/>
        <v>182.15963739999995</v>
      </c>
      <c r="K90" s="19">
        <f t="shared" si="8"/>
        <v>322.00659482000003</v>
      </c>
      <c r="L90" s="20">
        <f t="shared" si="9"/>
        <v>1.7677164898660482</v>
      </c>
      <c r="M90" s="20">
        <f t="shared" si="12"/>
        <v>2.0706125154000223</v>
      </c>
      <c r="P90" s="18">
        <f t="shared" si="10"/>
        <v>-2.107268570804044</v>
      </c>
      <c r="U90" s="18">
        <v>68</v>
      </c>
      <c r="V90" s="20">
        <f t="shared" si="11"/>
        <v>1.6547037986203805</v>
      </c>
    </row>
    <row r="91" spans="1:22" x14ac:dyDescent="0.15">
      <c r="A91" s="18">
        <v>45</v>
      </c>
      <c r="B91" s="18">
        <v>89</v>
      </c>
      <c r="D91">
        <v>768.87915039999996</v>
      </c>
      <c r="E91">
        <v>500.63983150000001</v>
      </c>
      <c r="F91">
        <v>319.6893311</v>
      </c>
      <c r="G91">
        <v>318.73123170000002</v>
      </c>
      <c r="I91" s="19">
        <f t="shared" si="7"/>
        <v>449.18981929999995</v>
      </c>
      <c r="J91" s="19">
        <f t="shared" si="7"/>
        <v>181.90859979999999</v>
      </c>
      <c r="K91" s="19">
        <f t="shared" si="8"/>
        <v>321.85379943999999</v>
      </c>
      <c r="L91" s="20">
        <f t="shared" si="9"/>
        <v>1.769316018010491</v>
      </c>
      <c r="M91" s="20">
        <f t="shared" si="12"/>
        <v>2.0756153696740602</v>
      </c>
      <c r="P91" s="18">
        <f t="shared" si="10"/>
        <v>-1.8707477026138966</v>
      </c>
      <c r="U91" s="18">
        <v>68.5</v>
      </c>
      <c r="V91" s="20">
        <f t="shared" si="11"/>
        <v>1.6670745709801336</v>
      </c>
    </row>
    <row r="92" spans="1:22" x14ac:dyDescent="0.15">
      <c r="A92" s="18">
        <v>45.5</v>
      </c>
      <c r="B92" s="18">
        <v>90</v>
      </c>
      <c r="D92">
        <v>777.04510500000004</v>
      </c>
      <c r="E92">
        <v>504.71835329999999</v>
      </c>
      <c r="F92">
        <v>318.5917053</v>
      </c>
      <c r="G92">
        <v>317.87353519999999</v>
      </c>
      <c r="I92" s="19">
        <f t="shared" si="7"/>
        <v>458.45339970000003</v>
      </c>
      <c r="J92" s="19">
        <f t="shared" si="7"/>
        <v>186.8448181</v>
      </c>
      <c r="K92" s="19">
        <f t="shared" si="8"/>
        <v>327.66202703000005</v>
      </c>
      <c r="L92" s="20">
        <f t="shared" si="9"/>
        <v>1.7536586262437002</v>
      </c>
      <c r="M92" s="20">
        <f t="shared" si="12"/>
        <v>2.0633613040368646</v>
      </c>
      <c r="P92" s="18">
        <f t="shared" si="10"/>
        <v>-2.4500854335586872</v>
      </c>
      <c r="U92" s="18">
        <v>69</v>
      </c>
      <c r="V92" s="20">
        <f t="shared" si="11"/>
        <v>1.6561559637421821</v>
      </c>
    </row>
    <row r="93" spans="1:22" x14ac:dyDescent="0.15">
      <c r="A93" s="18">
        <v>46</v>
      </c>
      <c r="B93" s="18">
        <v>91</v>
      </c>
      <c r="D93">
        <v>777.52929689999996</v>
      </c>
      <c r="E93">
        <v>505.38018799999998</v>
      </c>
      <c r="F93">
        <v>319.09436040000003</v>
      </c>
      <c r="G93">
        <v>318.06149290000002</v>
      </c>
      <c r="I93" s="19">
        <f t="shared" si="7"/>
        <v>458.43493649999994</v>
      </c>
      <c r="J93" s="19">
        <f t="shared" si="7"/>
        <v>187.31869509999996</v>
      </c>
      <c r="K93" s="19">
        <f t="shared" si="8"/>
        <v>327.31184992999999</v>
      </c>
      <c r="L93" s="20">
        <f t="shared" si="9"/>
        <v>1.7473528189765832</v>
      </c>
      <c r="M93" s="20">
        <f t="shared" si="12"/>
        <v>2.060458822899343</v>
      </c>
      <c r="P93" s="18">
        <f t="shared" si="10"/>
        <v>-2.5873065719225754</v>
      </c>
      <c r="U93" s="18">
        <v>69.5</v>
      </c>
      <c r="V93" s="20">
        <f t="shared" si="11"/>
        <v>1.6511083500024155</v>
      </c>
    </row>
    <row r="94" spans="1:22" x14ac:dyDescent="0.15">
      <c r="A94" s="18">
        <v>46.5</v>
      </c>
      <c r="B94" s="18">
        <v>92</v>
      </c>
      <c r="D94">
        <v>778.38391109999998</v>
      </c>
      <c r="E94">
        <v>505.12197880000002</v>
      </c>
      <c r="F94">
        <v>320.00048829999997</v>
      </c>
      <c r="G94">
        <v>318.88983150000001</v>
      </c>
      <c r="I94" s="19">
        <f t="shared" si="7"/>
        <v>458.38342280000001</v>
      </c>
      <c r="J94" s="19">
        <f t="shared" si="7"/>
        <v>186.23214730000001</v>
      </c>
      <c r="K94" s="19">
        <f t="shared" si="8"/>
        <v>328.02091969000003</v>
      </c>
      <c r="L94" s="20">
        <f t="shared" si="9"/>
        <v>1.7613549778900068</v>
      </c>
      <c r="M94" s="20">
        <f t="shared" si="12"/>
        <v>2.0778643079423618</v>
      </c>
      <c r="P94" s="18">
        <f t="shared" si="10"/>
        <v>-1.764424231533577</v>
      </c>
      <c r="U94" s="18">
        <v>70</v>
      </c>
      <c r="V94" s="20">
        <f t="shared" si="11"/>
        <v>1.6386243378894998</v>
      </c>
    </row>
    <row r="95" spans="1:22" x14ac:dyDescent="0.15">
      <c r="A95" s="18">
        <v>47</v>
      </c>
      <c r="B95" s="18">
        <v>93</v>
      </c>
      <c r="D95">
        <v>777.16455080000003</v>
      </c>
      <c r="E95">
        <v>505.13311770000001</v>
      </c>
      <c r="F95">
        <v>318.65118410000002</v>
      </c>
      <c r="G95">
        <v>317.65695190000002</v>
      </c>
      <c r="I95" s="19">
        <f t="shared" si="7"/>
        <v>458.51336670000001</v>
      </c>
      <c r="J95" s="19">
        <f t="shared" si="7"/>
        <v>187.47616579999999</v>
      </c>
      <c r="K95" s="19">
        <f t="shared" si="8"/>
        <v>327.28005064000001</v>
      </c>
      <c r="L95" s="20">
        <f t="shared" si="9"/>
        <v>1.7457155113207463</v>
      </c>
      <c r="M95" s="20">
        <f t="shared" si="12"/>
        <v>2.0656281675026964</v>
      </c>
      <c r="P95" s="18">
        <f t="shared" si="10"/>
        <v>-2.3429145095944515</v>
      </c>
      <c r="U95" s="18">
        <v>70.5</v>
      </c>
      <c r="V95" s="20">
        <f t="shared" si="11"/>
        <v>1.6272534828308898</v>
      </c>
    </row>
    <row r="96" spans="1:22" x14ac:dyDescent="0.15">
      <c r="A96" s="18">
        <v>47.5</v>
      </c>
      <c r="B96" s="18">
        <v>94</v>
      </c>
      <c r="D96">
        <v>769.85260010000002</v>
      </c>
      <c r="E96">
        <v>501.87689210000002</v>
      </c>
      <c r="F96">
        <v>319.53326420000002</v>
      </c>
      <c r="G96">
        <v>318.38543700000002</v>
      </c>
      <c r="I96" s="19">
        <f t="shared" si="7"/>
        <v>450.3193359</v>
      </c>
      <c r="J96" s="19">
        <f t="shared" si="7"/>
        <v>183.4914551</v>
      </c>
      <c r="K96" s="19">
        <f t="shared" si="8"/>
        <v>321.87531733000003</v>
      </c>
      <c r="L96" s="20">
        <f t="shared" si="9"/>
        <v>1.7541706078606385</v>
      </c>
      <c r="M96" s="20">
        <f t="shared" si="12"/>
        <v>2.077486590172184</v>
      </c>
      <c r="P96" s="18">
        <f t="shared" si="10"/>
        <v>-1.7822816645187669</v>
      </c>
      <c r="U96" s="18">
        <v>71</v>
      </c>
      <c r="V96" s="20">
        <f t="shared" si="11"/>
        <v>1.6254664421730858</v>
      </c>
    </row>
    <row r="97" spans="1:22" x14ac:dyDescent="0.15">
      <c r="A97" s="18">
        <v>48</v>
      </c>
      <c r="B97" s="18">
        <v>95</v>
      </c>
      <c r="D97">
        <v>770.69152829999996</v>
      </c>
      <c r="E97">
        <v>502.78347780000001</v>
      </c>
      <c r="F97">
        <v>319.55056760000002</v>
      </c>
      <c r="G97">
        <v>318.22610470000001</v>
      </c>
      <c r="I97" s="19">
        <f t="shared" si="7"/>
        <v>451.14096069999994</v>
      </c>
      <c r="J97" s="19">
        <f t="shared" si="7"/>
        <v>184.55737310000001</v>
      </c>
      <c r="K97" s="19">
        <f t="shared" si="8"/>
        <v>321.95079952999993</v>
      </c>
      <c r="L97" s="20">
        <f t="shared" si="9"/>
        <v>1.7444483204448034</v>
      </c>
      <c r="M97" s="20">
        <f t="shared" si="12"/>
        <v>2.0711676288859437</v>
      </c>
      <c r="P97" s="18">
        <f t="shared" si="10"/>
        <v>-2.0810243677067146</v>
      </c>
      <c r="U97" s="18">
        <v>71.5</v>
      </c>
      <c r="V97" s="20">
        <f t="shared" si="11"/>
        <v>1.6198490930263325</v>
      </c>
    </row>
    <row r="98" spans="1:22" x14ac:dyDescent="0.15">
      <c r="A98" s="18">
        <v>48.5</v>
      </c>
      <c r="B98" s="18">
        <v>96</v>
      </c>
      <c r="D98">
        <v>769.15197750000004</v>
      </c>
      <c r="E98">
        <v>502.5392761</v>
      </c>
      <c r="F98">
        <v>318.87051389999999</v>
      </c>
      <c r="G98">
        <v>318.0456848</v>
      </c>
      <c r="I98" s="19">
        <f t="shared" si="7"/>
        <v>450.28146360000005</v>
      </c>
      <c r="J98" s="19">
        <f t="shared" si="7"/>
        <v>184.49359129999999</v>
      </c>
      <c r="K98" s="19">
        <f t="shared" si="8"/>
        <v>321.13594969000007</v>
      </c>
      <c r="L98" s="20">
        <f t="shared" si="9"/>
        <v>1.7406347148818284</v>
      </c>
      <c r="M98" s="20">
        <f t="shared" si="12"/>
        <v>2.0707573494525642</v>
      </c>
      <c r="P98" s="18">
        <f t="shared" si="10"/>
        <v>-2.1004212244744762</v>
      </c>
      <c r="U98" s="18">
        <v>72</v>
      </c>
      <c r="V98" s="20">
        <f t="shared" si="11"/>
        <v>1.616968313086572</v>
      </c>
    </row>
    <row r="99" spans="1:22" x14ac:dyDescent="0.15">
      <c r="A99" s="18">
        <v>49</v>
      </c>
      <c r="B99" s="18">
        <v>97</v>
      </c>
      <c r="D99">
        <v>777.75720209999997</v>
      </c>
      <c r="E99">
        <v>505.63552859999999</v>
      </c>
      <c r="F99">
        <v>320.60150149999998</v>
      </c>
      <c r="G99">
        <v>319.42184450000002</v>
      </c>
      <c r="I99" s="19">
        <f t="shared" si="7"/>
        <v>457.15570059999999</v>
      </c>
      <c r="J99" s="19">
        <f t="shared" si="7"/>
        <v>186.21368409999997</v>
      </c>
      <c r="K99" s="19">
        <f t="shared" si="8"/>
        <v>326.80612173000003</v>
      </c>
      <c r="L99" s="20">
        <f t="shared" si="9"/>
        <v>1.7550059401354172</v>
      </c>
      <c r="M99" s="20">
        <f t="shared" si="12"/>
        <v>2.0885319008357479</v>
      </c>
      <c r="P99" s="18">
        <f t="shared" si="10"/>
        <v>-1.2600904663595049</v>
      </c>
      <c r="U99" s="18">
        <v>72.5</v>
      </c>
      <c r="V99" s="20">
        <f t="shared" si="11"/>
        <v>1.5931022208278498</v>
      </c>
    </row>
    <row r="100" spans="1:22" x14ac:dyDescent="0.15">
      <c r="A100" s="18">
        <v>49.5</v>
      </c>
      <c r="B100" s="18">
        <v>98</v>
      </c>
      <c r="D100">
        <v>781.44616699999995</v>
      </c>
      <c r="E100">
        <v>508.56240839999998</v>
      </c>
      <c r="F100">
        <v>318.54129030000001</v>
      </c>
      <c r="G100">
        <v>317.33877560000002</v>
      </c>
      <c r="I100" s="19">
        <f t="shared" si="7"/>
        <v>462.90487669999993</v>
      </c>
      <c r="J100" s="19">
        <f t="shared" si="7"/>
        <v>191.22363279999996</v>
      </c>
      <c r="K100" s="19">
        <f t="shared" si="8"/>
        <v>329.04833373999998</v>
      </c>
      <c r="L100" s="20">
        <f t="shared" si="9"/>
        <v>1.7207513994054822</v>
      </c>
      <c r="M100" s="20">
        <f t="shared" si="12"/>
        <v>2.0576806862354085</v>
      </c>
      <c r="P100" s="18">
        <f t="shared" si="10"/>
        <v>-2.7186490535764203</v>
      </c>
      <c r="U100" s="18">
        <v>73</v>
      </c>
      <c r="V100" s="20">
        <f t="shared" si="11"/>
        <v>1.6141341660783646</v>
      </c>
    </row>
    <row r="101" spans="1:22" x14ac:dyDescent="0.15">
      <c r="A101" s="18">
        <v>50</v>
      </c>
      <c r="B101" s="18">
        <v>99</v>
      </c>
      <c r="D101">
        <v>780.18878170000005</v>
      </c>
      <c r="E101">
        <v>505.81976320000001</v>
      </c>
      <c r="F101">
        <v>319.40200809999999</v>
      </c>
      <c r="G101">
        <v>318.39474489999998</v>
      </c>
      <c r="I101" s="19">
        <f t="shared" si="7"/>
        <v>460.78677360000006</v>
      </c>
      <c r="J101" s="19">
        <f t="shared" si="7"/>
        <v>187.42501830000003</v>
      </c>
      <c r="K101" s="19">
        <f t="shared" si="8"/>
        <v>329.58926079000003</v>
      </c>
      <c r="L101" s="20">
        <f t="shared" si="9"/>
        <v>1.7585126242988873</v>
      </c>
      <c r="M101" s="20">
        <f t="shared" si="12"/>
        <v>2.0988452372584088</v>
      </c>
      <c r="P101" s="18">
        <f t="shared" si="10"/>
        <v>-0.77250494997067998</v>
      </c>
      <c r="U101" s="18">
        <v>73.5</v>
      </c>
      <c r="V101" s="20">
        <f t="shared" si="11"/>
        <v>1.5813750908872595</v>
      </c>
    </row>
    <row r="102" spans="1:22" x14ac:dyDescent="0.15">
      <c r="A102" s="18">
        <v>50.5</v>
      </c>
      <c r="B102" s="18">
        <v>100</v>
      </c>
      <c r="D102">
        <v>779.36077880000005</v>
      </c>
      <c r="E102">
        <v>506.44644169999998</v>
      </c>
      <c r="F102">
        <v>319.90991209999999</v>
      </c>
      <c r="G102">
        <v>318.55584720000002</v>
      </c>
      <c r="I102" s="19">
        <f t="shared" si="7"/>
        <v>459.45086670000006</v>
      </c>
      <c r="J102" s="19">
        <f t="shared" si="7"/>
        <v>187.89059449999996</v>
      </c>
      <c r="K102" s="19">
        <f t="shared" si="8"/>
        <v>327.92745055000012</v>
      </c>
      <c r="L102" s="20">
        <f t="shared" si="9"/>
        <v>1.7453106230391973</v>
      </c>
      <c r="M102" s="20">
        <f t="shared" si="12"/>
        <v>2.0890465621283139</v>
      </c>
      <c r="P102" s="18">
        <f t="shared" si="10"/>
        <v>-1.235758729100384</v>
      </c>
      <c r="U102" s="18">
        <v>74</v>
      </c>
      <c r="V102" s="20">
        <f t="shared" si="11"/>
        <v>1.6002106659890458</v>
      </c>
    </row>
    <row r="103" spans="1:22" x14ac:dyDescent="0.15">
      <c r="A103" s="18">
        <v>51</v>
      </c>
      <c r="B103" s="18">
        <v>101</v>
      </c>
      <c r="D103">
        <v>777.84320070000001</v>
      </c>
      <c r="E103">
        <v>505.67953490000002</v>
      </c>
      <c r="F103">
        <v>318.7947388</v>
      </c>
      <c r="G103">
        <v>317.88632200000001</v>
      </c>
      <c r="I103" s="19">
        <f t="shared" si="7"/>
        <v>459.04846190000001</v>
      </c>
      <c r="J103" s="19">
        <f t="shared" si="7"/>
        <v>187.79321290000001</v>
      </c>
      <c r="K103" s="19">
        <f t="shared" si="8"/>
        <v>327.59321287</v>
      </c>
      <c r="L103" s="20">
        <f t="shared" si="9"/>
        <v>1.7444358494704681</v>
      </c>
      <c r="M103" s="20">
        <f t="shared" si="12"/>
        <v>2.0915751146891797</v>
      </c>
      <c r="P103" s="18">
        <f t="shared" si="10"/>
        <v>-1.1162158813176721</v>
      </c>
      <c r="U103" s="18">
        <v>74.5</v>
      </c>
      <c r="V103" s="20">
        <f t="shared" si="11"/>
        <v>1.595103182230224</v>
      </c>
    </row>
    <row r="104" spans="1:22" x14ac:dyDescent="0.15">
      <c r="A104" s="18">
        <v>51.5</v>
      </c>
      <c r="B104" s="18">
        <v>102</v>
      </c>
      <c r="D104">
        <v>780.10797119999995</v>
      </c>
      <c r="E104">
        <v>505.47671509999998</v>
      </c>
      <c r="F104">
        <v>319.65896609999999</v>
      </c>
      <c r="G104">
        <v>318.77014159999999</v>
      </c>
      <c r="I104" s="19">
        <f t="shared" si="7"/>
        <v>460.44900509999997</v>
      </c>
      <c r="J104" s="19">
        <f t="shared" si="7"/>
        <v>186.70657349999999</v>
      </c>
      <c r="K104" s="19">
        <f t="shared" si="8"/>
        <v>329.75440364999997</v>
      </c>
      <c r="L104" s="20">
        <f t="shared" si="9"/>
        <v>1.7661638659444414</v>
      </c>
      <c r="M104" s="20">
        <f t="shared" si="12"/>
        <v>2.1167064572927483</v>
      </c>
      <c r="P104" s="18">
        <f t="shared" si="10"/>
        <v>7.1923258018580086E-2</v>
      </c>
      <c r="U104" s="18">
        <v>75</v>
      </c>
      <c r="V104" s="20">
        <f t="shared" si="11"/>
        <v>1.6003521098652616</v>
      </c>
    </row>
    <row r="105" spans="1:22" x14ac:dyDescent="0.15">
      <c r="A105" s="18">
        <v>52</v>
      </c>
      <c r="B105" s="18">
        <v>103</v>
      </c>
      <c r="D105">
        <v>776.74237059999996</v>
      </c>
      <c r="E105">
        <v>504.3184814</v>
      </c>
      <c r="F105">
        <v>318.8193359</v>
      </c>
      <c r="G105">
        <v>317.82482909999999</v>
      </c>
      <c r="I105" s="19">
        <f t="shared" si="7"/>
        <v>457.92303469999996</v>
      </c>
      <c r="J105" s="19">
        <f t="shared" si="7"/>
        <v>186.49365230000001</v>
      </c>
      <c r="K105" s="19">
        <f t="shared" si="8"/>
        <v>327.37747808999995</v>
      </c>
      <c r="L105" s="20">
        <f t="shared" si="9"/>
        <v>1.7554349654934607</v>
      </c>
      <c r="M105" s="20">
        <f t="shared" si="12"/>
        <v>2.1093808829713629</v>
      </c>
      <c r="P105" s="18">
        <f t="shared" si="10"/>
        <v>-0.27440927608640725</v>
      </c>
      <c r="V105" s="20"/>
    </row>
    <row r="106" spans="1:22" x14ac:dyDescent="0.15">
      <c r="A106" s="18">
        <v>52.5</v>
      </c>
      <c r="B106" s="18">
        <v>104</v>
      </c>
      <c r="D106">
        <v>780.3125</v>
      </c>
      <c r="E106">
        <v>503.5244141</v>
      </c>
      <c r="F106">
        <v>318.98745730000002</v>
      </c>
      <c r="G106">
        <v>317.96109009999998</v>
      </c>
      <c r="I106" s="19">
        <f t="shared" si="7"/>
        <v>461.32504269999998</v>
      </c>
      <c r="J106" s="19">
        <f t="shared" si="7"/>
        <v>185.56332400000002</v>
      </c>
      <c r="K106" s="19">
        <f t="shared" si="8"/>
        <v>331.4307159</v>
      </c>
      <c r="L106" s="20">
        <f t="shared" si="9"/>
        <v>1.7860787830034772</v>
      </c>
      <c r="M106" s="20">
        <f t="shared" si="12"/>
        <v>2.1434280266109749</v>
      </c>
      <c r="P106" s="18">
        <f t="shared" si="10"/>
        <v>1.3352438403006972</v>
      </c>
    </row>
    <row r="107" spans="1:22" x14ac:dyDescent="0.15">
      <c r="A107" s="18">
        <v>53</v>
      </c>
      <c r="B107" s="18">
        <v>105</v>
      </c>
      <c r="D107">
        <v>780.31878659999995</v>
      </c>
      <c r="E107">
        <v>503.62780759999998</v>
      </c>
      <c r="F107">
        <v>319.62786870000002</v>
      </c>
      <c r="G107">
        <v>318.52746580000002</v>
      </c>
      <c r="I107" s="19">
        <f t="shared" si="7"/>
        <v>460.69091789999993</v>
      </c>
      <c r="J107" s="19">
        <f t="shared" si="7"/>
        <v>185.10034179999997</v>
      </c>
      <c r="K107" s="19">
        <f t="shared" si="8"/>
        <v>331.12067863999994</v>
      </c>
      <c r="L107" s="20">
        <f t="shared" si="9"/>
        <v>1.7888712436726575</v>
      </c>
      <c r="M107" s="20">
        <f t="shared" si="12"/>
        <v>2.1496238134097503</v>
      </c>
      <c r="P107" s="18">
        <f t="shared" si="10"/>
        <v>1.6281632004292168</v>
      </c>
    </row>
    <row r="108" spans="1:22" x14ac:dyDescent="0.15">
      <c r="A108" s="18">
        <v>53.5</v>
      </c>
      <c r="B108" s="18">
        <v>106</v>
      </c>
      <c r="D108">
        <v>776.4998779</v>
      </c>
      <c r="E108">
        <v>502.21450809999999</v>
      </c>
      <c r="F108">
        <v>319.3347473</v>
      </c>
      <c r="G108">
        <v>318.27050780000002</v>
      </c>
      <c r="I108" s="19">
        <f t="shared" si="7"/>
        <v>457.1651306</v>
      </c>
      <c r="J108" s="19">
        <f t="shared" si="7"/>
        <v>183.94400029999997</v>
      </c>
      <c r="K108" s="19">
        <f t="shared" si="8"/>
        <v>328.40433039000004</v>
      </c>
      <c r="L108" s="20">
        <f t="shared" si="9"/>
        <v>1.7853495077545081</v>
      </c>
      <c r="M108" s="20">
        <f t="shared" si="12"/>
        <v>2.149505403621196</v>
      </c>
      <c r="P108" s="18">
        <f t="shared" si="10"/>
        <v>1.622565118922745</v>
      </c>
    </row>
    <row r="109" spans="1:22" x14ac:dyDescent="0.15">
      <c r="A109" s="18">
        <v>54</v>
      </c>
      <c r="B109" s="18">
        <v>107</v>
      </c>
      <c r="D109">
        <v>776.45269780000001</v>
      </c>
      <c r="E109">
        <v>503.04940800000003</v>
      </c>
      <c r="F109">
        <v>318.5909729</v>
      </c>
      <c r="G109">
        <v>317.76864619999998</v>
      </c>
      <c r="I109" s="19">
        <f t="shared" si="7"/>
        <v>457.86172490000001</v>
      </c>
      <c r="J109" s="19">
        <f t="shared" si="7"/>
        <v>185.28076180000005</v>
      </c>
      <c r="K109" s="19">
        <f t="shared" si="8"/>
        <v>328.16519163999999</v>
      </c>
      <c r="L109" s="20">
        <f t="shared" si="9"/>
        <v>1.7711779056383385</v>
      </c>
      <c r="M109" s="20">
        <f t="shared" si="12"/>
        <v>2.1387371276346214</v>
      </c>
      <c r="P109" s="18">
        <f t="shared" si="10"/>
        <v>1.1134713405025185</v>
      </c>
    </row>
    <row r="110" spans="1:22" x14ac:dyDescent="0.15">
      <c r="A110" s="18">
        <v>54.5</v>
      </c>
      <c r="B110" s="18">
        <v>108</v>
      </c>
      <c r="D110">
        <v>777.91857909999999</v>
      </c>
      <c r="E110">
        <v>502.561554</v>
      </c>
      <c r="F110">
        <v>319.02886960000001</v>
      </c>
      <c r="G110">
        <v>318.04040529999997</v>
      </c>
      <c r="I110" s="19">
        <f t="shared" si="7"/>
        <v>458.88970949999998</v>
      </c>
      <c r="J110" s="19">
        <f t="shared" si="7"/>
        <v>184.52114870000003</v>
      </c>
      <c r="K110" s="19">
        <f t="shared" si="8"/>
        <v>329.72490540999996</v>
      </c>
      <c r="L110" s="20">
        <f t="shared" si="9"/>
        <v>1.7869220289002024</v>
      </c>
      <c r="M110" s="20">
        <f t="shared" si="12"/>
        <v>2.1578845770260804</v>
      </c>
      <c r="P110" s="18">
        <f t="shared" si="10"/>
        <v>2.018708852056001</v>
      </c>
    </row>
    <row r="111" spans="1:22" x14ac:dyDescent="0.15">
      <c r="A111" s="18">
        <v>55</v>
      </c>
      <c r="B111" s="18">
        <v>109</v>
      </c>
      <c r="D111">
        <v>776.77008060000003</v>
      </c>
      <c r="E111">
        <v>503.3416138</v>
      </c>
      <c r="F111">
        <v>319.743042</v>
      </c>
      <c r="G111">
        <v>318.80978390000001</v>
      </c>
      <c r="I111" s="19">
        <f t="shared" si="7"/>
        <v>457.02703860000003</v>
      </c>
      <c r="J111" s="19">
        <f t="shared" si="7"/>
        <v>184.53182989999999</v>
      </c>
      <c r="K111" s="19">
        <f t="shared" si="8"/>
        <v>327.85475767000003</v>
      </c>
      <c r="L111" s="20">
        <f t="shared" si="9"/>
        <v>1.7766840433309985</v>
      </c>
      <c r="M111" s="20">
        <f t="shared" si="12"/>
        <v>2.1510499175864721</v>
      </c>
      <c r="P111" s="18">
        <f t="shared" si="10"/>
        <v>1.6955853917487336</v>
      </c>
    </row>
    <row r="112" spans="1:22" x14ac:dyDescent="0.15">
      <c r="A112" s="18">
        <v>55.5</v>
      </c>
      <c r="B112" s="18">
        <v>110</v>
      </c>
      <c r="D112">
        <v>776.47528079999995</v>
      </c>
      <c r="E112">
        <v>505.44216920000002</v>
      </c>
      <c r="F112">
        <v>319.21029659999999</v>
      </c>
      <c r="G112">
        <v>317.70465089999999</v>
      </c>
      <c r="I112" s="19">
        <f t="shared" si="7"/>
        <v>457.26498419999996</v>
      </c>
      <c r="J112" s="19">
        <f t="shared" si="7"/>
        <v>187.73751830000003</v>
      </c>
      <c r="K112" s="19">
        <f t="shared" si="8"/>
        <v>325.84872138999992</v>
      </c>
      <c r="L112" s="20">
        <f t="shared" si="9"/>
        <v>1.7356611738592469</v>
      </c>
      <c r="M112" s="20">
        <f t="shared" si="12"/>
        <v>2.1134303742443157</v>
      </c>
      <c r="P112" s="18">
        <f t="shared" si="10"/>
        <v>-8.2960727089565645E-2</v>
      </c>
    </row>
    <row r="113" spans="1:16" x14ac:dyDescent="0.15">
      <c r="A113" s="18">
        <v>56</v>
      </c>
      <c r="B113" s="18">
        <v>111</v>
      </c>
      <c r="D113">
        <v>767.49554439999997</v>
      </c>
      <c r="E113">
        <v>502.00341800000001</v>
      </c>
      <c r="F113">
        <v>318.88555910000002</v>
      </c>
      <c r="G113">
        <v>317.66574100000003</v>
      </c>
      <c r="I113" s="19">
        <f t="shared" si="7"/>
        <v>448.60998529999995</v>
      </c>
      <c r="J113" s="19">
        <f t="shared" si="7"/>
        <v>184.33767699999999</v>
      </c>
      <c r="K113" s="19">
        <f t="shared" si="8"/>
        <v>319.5736114</v>
      </c>
      <c r="L113" s="20">
        <f t="shared" si="9"/>
        <v>1.733631542942792</v>
      </c>
      <c r="M113" s="20">
        <f t="shared" si="12"/>
        <v>2.1148040694574557</v>
      </c>
      <c r="P113" s="18">
        <f t="shared" si="10"/>
        <v>-1.8016284048995957E-2</v>
      </c>
    </row>
    <row r="114" spans="1:16" x14ac:dyDescent="0.15">
      <c r="A114" s="18">
        <v>56.5</v>
      </c>
      <c r="B114" s="18">
        <v>112</v>
      </c>
      <c r="D114">
        <v>768.72033690000001</v>
      </c>
      <c r="E114">
        <v>502.1033936</v>
      </c>
      <c r="F114">
        <v>319.73098750000003</v>
      </c>
      <c r="G114">
        <v>318.5799255</v>
      </c>
      <c r="I114" s="19">
        <f t="shared" si="7"/>
        <v>448.98934939999998</v>
      </c>
      <c r="J114" s="19">
        <f t="shared" si="7"/>
        <v>183.5234681</v>
      </c>
      <c r="K114" s="19">
        <f t="shared" si="8"/>
        <v>320.52292173000001</v>
      </c>
      <c r="L114" s="20">
        <f t="shared" si="9"/>
        <v>1.74649555748015</v>
      </c>
      <c r="M114" s="20">
        <f t="shared" si="12"/>
        <v>2.131071410124409</v>
      </c>
      <c r="P114" s="18">
        <f t="shared" si="10"/>
        <v>0.75105779385478533</v>
      </c>
    </row>
    <row r="115" spans="1:16" x14ac:dyDescent="0.15">
      <c r="A115" s="18">
        <v>57</v>
      </c>
      <c r="B115" s="18">
        <v>113</v>
      </c>
      <c r="D115">
        <v>766.79260250000004</v>
      </c>
      <c r="E115">
        <v>501.6472473</v>
      </c>
      <c r="F115">
        <v>318.54254150000003</v>
      </c>
      <c r="G115">
        <v>317.36511230000002</v>
      </c>
      <c r="I115" s="19">
        <f t="shared" si="7"/>
        <v>448.25006100000002</v>
      </c>
      <c r="J115" s="19">
        <f t="shared" si="7"/>
        <v>184.28213499999998</v>
      </c>
      <c r="K115" s="19">
        <f t="shared" si="8"/>
        <v>319.25256650000006</v>
      </c>
      <c r="L115" s="20">
        <f t="shared" si="9"/>
        <v>1.732411915566314</v>
      </c>
      <c r="M115" s="20">
        <f t="shared" si="12"/>
        <v>2.1203910943401683</v>
      </c>
      <c r="P115" s="18">
        <f t="shared" si="10"/>
        <v>0.24612252621312342</v>
      </c>
    </row>
    <row r="116" spans="1:16" x14ac:dyDescent="0.15">
      <c r="A116" s="18">
        <v>57.5</v>
      </c>
      <c r="B116" s="18">
        <v>114</v>
      </c>
      <c r="D116">
        <v>765.06170650000001</v>
      </c>
      <c r="E116">
        <v>501.02313229999999</v>
      </c>
      <c r="F116">
        <v>319.84793089999999</v>
      </c>
      <c r="G116">
        <v>318.59371950000002</v>
      </c>
      <c r="I116" s="19">
        <f t="shared" si="7"/>
        <v>445.21377560000002</v>
      </c>
      <c r="J116" s="19">
        <f t="shared" si="7"/>
        <v>182.42941279999997</v>
      </c>
      <c r="K116" s="19">
        <f t="shared" si="8"/>
        <v>317.51318664000007</v>
      </c>
      <c r="L116" s="20">
        <f t="shared" si="9"/>
        <v>1.7404714610800969</v>
      </c>
      <c r="M116" s="20">
        <f t="shared" si="12"/>
        <v>2.1318539659835465</v>
      </c>
      <c r="P116" s="18">
        <f t="shared" si="10"/>
        <v>0.78805483215969774</v>
      </c>
    </row>
    <row r="117" spans="1:16" x14ac:dyDescent="0.15">
      <c r="A117" s="18">
        <v>58</v>
      </c>
      <c r="B117" s="18">
        <v>115</v>
      </c>
      <c r="D117">
        <v>766.67065430000002</v>
      </c>
      <c r="E117">
        <v>501.15481569999997</v>
      </c>
      <c r="F117">
        <v>318.53298949999999</v>
      </c>
      <c r="G117">
        <v>317.47604369999999</v>
      </c>
      <c r="I117" s="19">
        <f t="shared" si="7"/>
        <v>448.13766480000004</v>
      </c>
      <c r="J117" s="19">
        <f t="shared" si="7"/>
        <v>183.67877199999998</v>
      </c>
      <c r="K117" s="19">
        <f t="shared" si="8"/>
        <v>319.56252440000003</v>
      </c>
      <c r="L117" s="20">
        <f t="shared" si="9"/>
        <v>1.7397901832662517</v>
      </c>
      <c r="M117" s="20">
        <f t="shared" si="12"/>
        <v>2.1345760142992964</v>
      </c>
      <c r="P117" s="18">
        <f t="shared" si="10"/>
        <v>0.91674561458719928</v>
      </c>
    </row>
    <row r="118" spans="1:16" x14ac:dyDescent="0.15">
      <c r="A118" s="18">
        <v>58.5</v>
      </c>
      <c r="B118" s="18">
        <v>116</v>
      </c>
      <c r="D118">
        <v>770.2967529</v>
      </c>
      <c r="E118">
        <v>500.69467159999999</v>
      </c>
      <c r="F118">
        <v>319.16259769999999</v>
      </c>
      <c r="G118">
        <v>318.39273070000002</v>
      </c>
      <c r="I118" s="19">
        <f t="shared" si="7"/>
        <v>451.13415520000001</v>
      </c>
      <c r="J118" s="19">
        <f t="shared" si="7"/>
        <v>182.30194089999998</v>
      </c>
      <c r="K118" s="19">
        <f t="shared" si="8"/>
        <v>323.52279657000003</v>
      </c>
      <c r="L118" s="20">
        <f t="shared" si="9"/>
        <v>1.774653604743931</v>
      </c>
      <c r="M118" s="20">
        <f t="shared" si="12"/>
        <v>2.1728427619065709</v>
      </c>
      <c r="P118" s="18">
        <f t="shared" si="10"/>
        <v>2.7258897293488382</v>
      </c>
    </row>
    <row r="119" spans="1:16" x14ac:dyDescent="0.15">
      <c r="A119" s="18">
        <v>59</v>
      </c>
      <c r="B119" s="18">
        <v>117</v>
      </c>
      <c r="D119">
        <v>781.62524410000003</v>
      </c>
      <c r="E119">
        <v>503.1571045</v>
      </c>
      <c r="F119">
        <v>318.64392090000001</v>
      </c>
      <c r="G119">
        <v>317.47326659999999</v>
      </c>
      <c r="I119" s="19">
        <f t="shared" si="7"/>
        <v>462.98132320000002</v>
      </c>
      <c r="J119" s="19">
        <f t="shared" si="7"/>
        <v>185.68383790000001</v>
      </c>
      <c r="K119" s="19">
        <f t="shared" si="8"/>
        <v>333.00263667000002</v>
      </c>
      <c r="L119" s="20">
        <f t="shared" si="9"/>
        <v>1.7933851456115342</v>
      </c>
      <c r="M119" s="20">
        <f t="shared" si="12"/>
        <v>2.1949776289037692</v>
      </c>
      <c r="P119" s="18">
        <f t="shared" si="10"/>
        <v>3.7723639364068875</v>
      </c>
    </row>
    <row r="120" spans="1:16" x14ac:dyDescent="0.15">
      <c r="A120" s="18">
        <v>59.5</v>
      </c>
      <c r="B120" s="18">
        <v>118</v>
      </c>
      <c r="D120">
        <v>801.65295409999999</v>
      </c>
      <c r="E120">
        <v>510.74435419999998</v>
      </c>
      <c r="F120">
        <v>319.60577389999997</v>
      </c>
      <c r="G120">
        <v>318.4426575</v>
      </c>
      <c r="I120" s="19">
        <f t="shared" si="7"/>
        <v>482.04718020000001</v>
      </c>
      <c r="J120" s="19">
        <f t="shared" si="7"/>
        <v>192.30169669999998</v>
      </c>
      <c r="K120" s="19">
        <f t="shared" si="8"/>
        <v>347.43599251000001</v>
      </c>
      <c r="L120" s="20">
        <f t="shared" si="9"/>
        <v>1.8067234895593101</v>
      </c>
      <c r="M120" s="20">
        <f t="shared" si="12"/>
        <v>2.2117192989811403</v>
      </c>
      <c r="P120" s="18">
        <f t="shared" si="10"/>
        <v>4.5638629737068106</v>
      </c>
    </row>
    <row r="121" spans="1:16" x14ac:dyDescent="0.15">
      <c r="A121" s="18">
        <v>60</v>
      </c>
      <c r="B121" s="18">
        <v>119</v>
      </c>
      <c r="D121">
        <v>803.87005620000002</v>
      </c>
      <c r="E121">
        <v>513.34735109999997</v>
      </c>
      <c r="F121">
        <v>318.4316101</v>
      </c>
      <c r="G121">
        <v>317.19824219999998</v>
      </c>
      <c r="I121" s="19">
        <f t="shared" si="7"/>
        <v>485.43844610000002</v>
      </c>
      <c r="J121" s="19">
        <f t="shared" si="7"/>
        <v>196.14910889999999</v>
      </c>
      <c r="K121" s="19">
        <f t="shared" si="8"/>
        <v>348.13406987000008</v>
      </c>
      <c r="L121" s="20">
        <f t="shared" si="9"/>
        <v>1.7748440042492597</v>
      </c>
      <c r="M121" s="20">
        <f t="shared" si="12"/>
        <v>2.1832431398006853</v>
      </c>
      <c r="P121" s="18">
        <f t="shared" si="10"/>
        <v>3.217590321506226</v>
      </c>
    </row>
    <row r="122" spans="1:16" x14ac:dyDescent="0.15">
      <c r="A122" s="18">
        <v>60.5</v>
      </c>
      <c r="B122" s="18">
        <v>120</v>
      </c>
      <c r="D122">
        <v>799.50268549999998</v>
      </c>
      <c r="E122">
        <v>512.55328369999995</v>
      </c>
      <c r="F122">
        <v>318.81906129999999</v>
      </c>
      <c r="G122">
        <v>317.75534060000001</v>
      </c>
      <c r="I122" s="19">
        <f t="shared" si="7"/>
        <v>480.6836242</v>
      </c>
      <c r="J122" s="19">
        <f t="shared" si="7"/>
        <v>194.79794309999994</v>
      </c>
      <c r="K122" s="19">
        <f t="shared" si="8"/>
        <v>344.32506403000002</v>
      </c>
      <c r="L122" s="20">
        <f t="shared" si="9"/>
        <v>1.7676011283817306</v>
      </c>
      <c r="M122" s="20">
        <f t="shared" si="12"/>
        <v>2.1794035900627513</v>
      </c>
      <c r="P122" s="18">
        <f t="shared" si="10"/>
        <v>3.0360672173478416</v>
      </c>
    </row>
    <row r="123" spans="1:16" x14ac:dyDescent="0.15">
      <c r="A123" s="18">
        <v>61</v>
      </c>
      <c r="B123" s="18">
        <v>121</v>
      </c>
      <c r="D123">
        <v>799.39904790000003</v>
      </c>
      <c r="E123">
        <v>512.25390630000004</v>
      </c>
      <c r="F123">
        <v>319.17416379999997</v>
      </c>
      <c r="G123">
        <v>318.20852660000003</v>
      </c>
      <c r="I123" s="19">
        <f t="shared" si="7"/>
        <v>480.22488410000005</v>
      </c>
      <c r="J123" s="19">
        <f t="shared" si="7"/>
        <v>194.04537970000001</v>
      </c>
      <c r="K123" s="19">
        <f t="shared" si="8"/>
        <v>344.39311831000009</v>
      </c>
      <c r="L123" s="20">
        <f t="shared" si="9"/>
        <v>1.7748071035880484</v>
      </c>
      <c r="M123" s="20">
        <f t="shared" si="12"/>
        <v>2.1900128913986645</v>
      </c>
      <c r="P123" s="18">
        <f t="shared" si="10"/>
        <v>3.5376451217619462</v>
      </c>
    </row>
    <row r="124" spans="1:16" x14ac:dyDescent="0.15">
      <c r="A124" s="18">
        <v>61.5</v>
      </c>
      <c r="B124" s="18">
        <v>122</v>
      </c>
      <c r="D124">
        <v>801.24078369999995</v>
      </c>
      <c r="E124">
        <v>513.40075679999995</v>
      </c>
      <c r="F124">
        <v>318.69033810000002</v>
      </c>
      <c r="G124">
        <v>317.39926150000002</v>
      </c>
      <c r="I124" s="19">
        <f t="shared" si="7"/>
        <v>482.55044559999993</v>
      </c>
      <c r="J124" s="19">
        <f t="shared" si="7"/>
        <v>196.00149529999993</v>
      </c>
      <c r="K124" s="19">
        <f t="shared" si="8"/>
        <v>345.34939888999997</v>
      </c>
      <c r="L124" s="20">
        <f t="shared" si="9"/>
        <v>1.7619732867925733</v>
      </c>
      <c r="M124" s="20">
        <f t="shared" si="12"/>
        <v>2.1805824007327845</v>
      </c>
      <c r="P124" s="18">
        <f t="shared" si="10"/>
        <v>3.0917980677455752</v>
      </c>
    </row>
    <row r="125" spans="1:16" x14ac:dyDescent="0.15">
      <c r="A125" s="18">
        <v>62</v>
      </c>
      <c r="B125" s="18">
        <v>123</v>
      </c>
      <c r="D125">
        <v>796.00939940000001</v>
      </c>
      <c r="E125">
        <v>514.0545654</v>
      </c>
      <c r="F125">
        <v>319.26300049999998</v>
      </c>
      <c r="G125">
        <v>318.14880369999997</v>
      </c>
      <c r="I125" s="19">
        <f t="shared" si="7"/>
        <v>476.74639890000003</v>
      </c>
      <c r="J125" s="19">
        <f t="shared" si="7"/>
        <v>195.90576170000003</v>
      </c>
      <c r="K125" s="19">
        <f t="shared" si="8"/>
        <v>339.61236571000006</v>
      </c>
      <c r="L125" s="20">
        <f t="shared" si="9"/>
        <v>1.7335496555229699</v>
      </c>
      <c r="M125" s="20">
        <f t="shared" si="12"/>
        <v>2.1555620955927766</v>
      </c>
      <c r="P125" s="18">
        <f t="shared" si="10"/>
        <v>1.9089084671415002</v>
      </c>
    </row>
    <row r="126" spans="1:16" x14ac:dyDescent="0.15">
      <c r="A126" s="18">
        <v>62.5</v>
      </c>
      <c r="B126" s="18">
        <v>124</v>
      </c>
      <c r="D126">
        <v>795.09967040000004</v>
      </c>
      <c r="E126">
        <v>514.78637700000002</v>
      </c>
      <c r="F126">
        <v>319.48431399999998</v>
      </c>
      <c r="G126">
        <v>318.5051575</v>
      </c>
      <c r="I126" s="19">
        <f t="shared" si="7"/>
        <v>475.61535640000005</v>
      </c>
      <c r="J126" s="19">
        <f t="shared" si="7"/>
        <v>196.28121950000002</v>
      </c>
      <c r="K126" s="19">
        <f t="shared" si="8"/>
        <v>338.21850275000008</v>
      </c>
      <c r="L126" s="20">
        <f t="shared" si="9"/>
        <v>1.7231322671194227</v>
      </c>
      <c r="M126" s="20">
        <f t="shared" si="12"/>
        <v>2.1485480333188245</v>
      </c>
      <c r="P126" s="18">
        <f t="shared" si="10"/>
        <v>1.5773033458042536</v>
      </c>
    </row>
    <row r="127" spans="1:16" x14ac:dyDescent="0.15">
      <c r="A127" s="18">
        <v>63</v>
      </c>
      <c r="B127" s="18">
        <v>125</v>
      </c>
      <c r="D127">
        <v>794.67608640000003</v>
      </c>
      <c r="E127">
        <v>514.91656490000003</v>
      </c>
      <c r="F127">
        <v>319.15383910000003</v>
      </c>
      <c r="G127">
        <v>317.96160889999999</v>
      </c>
      <c r="I127" s="19">
        <f t="shared" si="7"/>
        <v>475.5222473</v>
      </c>
      <c r="J127" s="19">
        <f t="shared" si="7"/>
        <v>196.95495600000004</v>
      </c>
      <c r="K127" s="19">
        <f t="shared" si="8"/>
        <v>337.65377809999995</v>
      </c>
      <c r="L127" s="20">
        <f t="shared" si="9"/>
        <v>1.7143705594288263</v>
      </c>
      <c r="M127" s="20">
        <f t="shared" si="12"/>
        <v>2.1431896517578233</v>
      </c>
      <c r="P127" s="18">
        <f t="shared" si="10"/>
        <v>1.323974148214182</v>
      </c>
    </row>
    <row r="128" spans="1:16" x14ac:dyDescent="0.15">
      <c r="A128" s="18">
        <v>63.5</v>
      </c>
      <c r="B128" s="18">
        <v>126</v>
      </c>
      <c r="D128">
        <v>790.26593019999996</v>
      </c>
      <c r="E128">
        <v>512.08343509999997</v>
      </c>
      <c r="F128">
        <v>318.92144780000001</v>
      </c>
      <c r="G128">
        <v>317.95559689999999</v>
      </c>
      <c r="I128" s="19">
        <f t="shared" si="7"/>
        <v>471.34448239999995</v>
      </c>
      <c r="J128" s="19">
        <f t="shared" si="7"/>
        <v>194.12783819999999</v>
      </c>
      <c r="K128" s="19">
        <f t="shared" si="8"/>
        <v>335.45499566000001</v>
      </c>
      <c r="L128" s="20">
        <f t="shared" si="9"/>
        <v>1.7280107725425649</v>
      </c>
      <c r="M128" s="20">
        <f t="shared" si="12"/>
        <v>2.160233191001157</v>
      </c>
      <c r="P128" s="18">
        <f t="shared" si="10"/>
        <v>2.1297447099884113</v>
      </c>
    </row>
    <row r="129" spans="1:16" x14ac:dyDescent="0.15">
      <c r="A129" s="18">
        <v>64</v>
      </c>
      <c r="B129" s="18">
        <v>127</v>
      </c>
      <c r="D129">
        <v>789.13964840000006</v>
      </c>
      <c r="E129">
        <v>514.17083739999998</v>
      </c>
      <c r="F129">
        <v>318.68707280000001</v>
      </c>
      <c r="G129">
        <v>317.64718629999999</v>
      </c>
      <c r="I129" s="19">
        <f t="shared" si="7"/>
        <v>470.45257560000005</v>
      </c>
      <c r="J129" s="19">
        <f t="shared" si="7"/>
        <v>196.5236511</v>
      </c>
      <c r="K129" s="19">
        <f t="shared" si="8"/>
        <v>332.88601983000007</v>
      </c>
      <c r="L129" s="20">
        <f t="shared" si="9"/>
        <v>1.6938725591893915</v>
      </c>
      <c r="M129" s="20">
        <f t="shared" si="12"/>
        <v>2.129498303777579</v>
      </c>
      <c r="P129" s="18">
        <f t="shared" si="10"/>
        <v>0.67668575370991646</v>
      </c>
    </row>
    <row r="130" spans="1:16" x14ac:dyDescent="0.15">
      <c r="A130" s="18">
        <v>64.5</v>
      </c>
      <c r="B130" s="18">
        <v>128</v>
      </c>
      <c r="D130">
        <v>786.80035399999997</v>
      </c>
      <c r="E130">
        <v>513.05224610000005</v>
      </c>
      <c r="F130">
        <v>318.77188109999997</v>
      </c>
      <c r="G130">
        <v>317.6893311</v>
      </c>
      <c r="I130" s="19">
        <f t="shared" ref="I130:J152" si="13">D130-F130</f>
        <v>468.0284729</v>
      </c>
      <c r="J130" s="19">
        <f t="shared" si="13"/>
        <v>195.36291500000004</v>
      </c>
      <c r="K130" s="19">
        <f t="shared" ref="K130:K152" si="14">I130-0.7*J130</f>
        <v>331.27443239999997</v>
      </c>
      <c r="L130" s="20">
        <f t="shared" ref="L130:L152" si="15">K130/J130</f>
        <v>1.6956873949183235</v>
      </c>
      <c r="M130" s="20">
        <f t="shared" si="12"/>
        <v>2.1347164656361062</v>
      </c>
      <c r="P130" s="18">
        <f t="shared" si="10"/>
        <v>0.92338575845329118</v>
      </c>
    </row>
    <row r="131" spans="1:16" x14ac:dyDescent="0.15">
      <c r="A131" s="18">
        <v>65</v>
      </c>
      <c r="B131" s="18">
        <v>129</v>
      </c>
      <c r="D131">
        <v>784.40277100000003</v>
      </c>
      <c r="E131">
        <v>513.41442870000003</v>
      </c>
      <c r="F131">
        <v>319.86373900000001</v>
      </c>
      <c r="G131">
        <v>318.56613160000001</v>
      </c>
      <c r="I131" s="19">
        <f t="shared" si="13"/>
        <v>464.53903200000002</v>
      </c>
      <c r="J131" s="19">
        <f t="shared" si="13"/>
        <v>194.84829710000002</v>
      </c>
      <c r="K131" s="19">
        <f t="shared" si="14"/>
        <v>328.14522403000001</v>
      </c>
      <c r="L131" s="20">
        <f t="shared" si="15"/>
        <v>1.6841061939668343</v>
      </c>
      <c r="M131" s="20">
        <f t="shared" si="12"/>
        <v>2.1265385908142118</v>
      </c>
      <c r="P131" s="18">
        <f t="shared" si="10"/>
        <v>0.53675885571449999</v>
      </c>
    </row>
    <row r="132" spans="1:16" x14ac:dyDescent="0.15">
      <c r="A132" s="18">
        <v>65.5</v>
      </c>
      <c r="B132" s="18">
        <v>130</v>
      </c>
      <c r="D132">
        <v>788.16278079999995</v>
      </c>
      <c r="E132">
        <v>514.44732669999996</v>
      </c>
      <c r="F132">
        <v>318.96362299999998</v>
      </c>
      <c r="G132">
        <v>317.49612430000002</v>
      </c>
      <c r="I132" s="19">
        <f t="shared" si="13"/>
        <v>469.19915779999997</v>
      </c>
      <c r="J132" s="19">
        <f t="shared" si="13"/>
        <v>196.95120239999994</v>
      </c>
      <c r="K132" s="19">
        <f t="shared" si="14"/>
        <v>331.33331612000001</v>
      </c>
      <c r="L132" s="20">
        <f t="shared" si="15"/>
        <v>1.6823117202761495</v>
      </c>
      <c r="M132" s="20">
        <f t="shared" si="12"/>
        <v>2.1281474432531224</v>
      </c>
      <c r="P132" s="18">
        <f t="shared" si="10"/>
        <v>0.6128208704758944</v>
      </c>
    </row>
    <row r="133" spans="1:16" x14ac:dyDescent="0.15">
      <c r="A133" s="18">
        <v>66</v>
      </c>
      <c r="B133" s="18">
        <v>131</v>
      </c>
      <c r="D133">
        <v>783.21881099999996</v>
      </c>
      <c r="E133">
        <v>512.72467040000004</v>
      </c>
      <c r="F133">
        <v>318.93273929999998</v>
      </c>
      <c r="G133">
        <v>317.96109009999998</v>
      </c>
      <c r="I133" s="19">
        <f t="shared" si="13"/>
        <v>464.28607169999998</v>
      </c>
      <c r="J133" s="19">
        <f t="shared" si="13"/>
        <v>194.76358030000006</v>
      </c>
      <c r="K133" s="19">
        <f t="shared" si="14"/>
        <v>327.95156548999995</v>
      </c>
      <c r="L133" s="20">
        <f t="shared" si="15"/>
        <v>1.6838444075881462</v>
      </c>
      <c r="M133" s="20">
        <f t="shared" si="12"/>
        <v>2.1330834566947146</v>
      </c>
      <c r="P133" s="18">
        <f t="shared" si="10"/>
        <v>0.84618169224960438</v>
      </c>
    </row>
    <row r="134" spans="1:16" x14ac:dyDescent="0.15">
      <c r="A134" s="18">
        <v>66.5</v>
      </c>
      <c r="B134" s="18">
        <v>132</v>
      </c>
      <c r="D134">
        <v>782.18420409999999</v>
      </c>
      <c r="E134">
        <v>512.43988039999999</v>
      </c>
      <c r="F134">
        <v>319.1375122</v>
      </c>
      <c r="G134">
        <v>318.25595090000002</v>
      </c>
      <c r="I134" s="19">
        <f t="shared" si="13"/>
        <v>463.04669189999998</v>
      </c>
      <c r="J134" s="19">
        <f t="shared" si="13"/>
        <v>194.18392949999998</v>
      </c>
      <c r="K134" s="19">
        <f t="shared" si="14"/>
        <v>327.11794125</v>
      </c>
      <c r="L134" s="20">
        <f t="shared" si="15"/>
        <v>1.684577823161211</v>
      </c>
      <c r="M134" s="20">
        <f t="shared" si="12"/>
        <v>2.1372201983973742</v>
      </c>
      <c r="P134" s="18">
        <f t="shared" ref="P134:P152" si="16">(M134-$O$2)/$O$2*100</f>
        <v>1.041755195973058</v>
      </c>
    </row>
    <row r="135" spans="1:16" x14ac:dyDescent="0.15">
      <c r="A135" s="18">
        <v>67</v>
      </c>
      <c r="B135" s="18">
        <v>133</v>
      </c>
      <c r="D135">
        <v>779.93115230000001</v>
      </c>
      <c r="E135">
        <v>512.20281980000004</v>
      </c>
      <c r="F135">
        <v>318.82708739999998</v>
      </c>
      <c r="G135">
        <v>317.81103519999999</v>
      </c>
      <c r="I135" s="19">
        <f t="shared" si="13"/>
        <v>461.10406490000003</v>
      </c>
      <c r="J135" s="19">
        <f t="shared" si="13"/>
        <v>194.39178460000005</v>
      </c>
      <c r="K135" s="19">
        <f t="shared" si="14"/>
        <v>325.02981568000001</v>
      </c>
      <c r="L135" s="20">
        <f t="shared" si="15"/>
        <v>1.6720347330974599</v>
      </c>
      <c r="M135" s="20">
        <f t="shared" si="12"/>
        <v>2.1280804344632185</v>
      </c>
      <c r="P135" s="18">
        <f t="shared" si="16"/>
        <v>0.60965288350359692</v>
      </c>
    </row>
    <row r="136" spans="1:16" x14ac:dyDescent="0.15">
      <c r="A136" s="18">
        <v>67.5</v>
      </c>
      <c r="B136" s="18">
        <v>134</v>
      </c>
      <c r="D136">
        <v>782.58642580000003</v>
      </c>
      <c r="E136">
        <v>512.2967529</v>
      </c>
      <c r="F136">
        <v>319.79022220000002</v>
      </c>
      <c r="G136">
        <v>318.61981200000002</v>
      </c>
      <c r="I136" s="19">
        <f t="shared" si="13"/>
        <v>462.79620360000001</v>
      </c>
      <c r="J136" s="19">
        <f t="shared" si="13"/>
        <v>193.67694089999998</v>
      </c>
      <c r="K136" s="19">
        <f t="shared" si="14"/>
        <v>327.22234497000005</v>
      </c>
      <c r="L136" s="20">
        <f t="shared" si="15"/>
        <v>1.6895266078110598</v>
      </c>
      <c r="M136" s="20">
        <f t="shared" si="12"/>
        <v>2.1489756353064138</v>
      </c>
      <c r="P136" s="18">
        <f t="shared" si="16"/>
        <v>1.5975191641760371</v>
      </c>
    </row>
    <row r="137" spans="1:16" x14ac:dyDescent="0.15">
      <c r="A137" s="18">
        <v>68</v>
      </c>
      <c r="B137" s="18">
        <v>135</v>
      </c>
      <c r="D137">
        <v>798.99145510000005</v>
      </c>
      <c r="E137">
        <v>521.46759029999998</v>
      </c>
      <c r="F137">
        <v>318.52947999999998</v>
      </c>
      <c r="G137">
        <v>317.42410280000001</v>
      </c>
      <c r="I137" s="19">
        <f t="shared" si="13"/>
        <v>480.46197510000007</v>
      </c>
      <c r="J137" s="19">
        <f t="shared" si="13"/>
        <v>204.04348749999997</v>
      </c>
      <c r="K137" s="19">
        <f t="shared" si="14"/>
        <v>337.6315338500001</v>
      </c>
      <c r="L137" s="20">
        <f t="shared" si="15"/>
        <v>1.6547037986203805</v>
      </c>
      <c r="M137" s="20">
        <f t="shared" si="12"/>
        <v>2.1175561522453297</v>
      </c>
      <c r="P137" s="18">
        <f t="shared" si="16"/>
        <v>0.11209444368038461</v>
      </c>
    </row>
    <row r="138" spans="1:16" x14ac:dyDescent="0.15">
      <c r="A138" s="18">
        <v>68.5</v>
      </c>
      <c r="B138" s="18">
        <v>136</v>
      </c>
      <c r="D138">
        <v>796.42700200000002</v>
      </c>
      <c r="E138">
        <v>519.53271480000001</v>
      </c>
      <c r="F138">
        <v>319.02761839999999</v>
      </c>
      <c r="G138">
        <v>317.8494263</v>
      </c>
      <c r="I138" s="19">
        <f t="shared" si="13"/>
        <v>477.39938360000002</v>
      </c>
      <c r="J138" s="19">
        <f t="shared" si="13"/>
        <v>201.6832885</v>
      </c>
      <c r="K138" s="19">
        <f t="shared" si="14"/>
        <v>336.22108165000003</v>
      </c>
      <c r="L138" s="20">
        <f t="shared" si="15"/>
        <v>1.6670745709801336</v>
      </c>
      <c r="M138" s="20">
        <f t="shared" si="12"/>
        <v>2.1333302507346779</v>
      </c>
      <c r="P138" s="18">
        <f t="shared" si="16"/>
        <v>0.85784941979049922</v>
      </c>
    </row>
    <row r="139" spans="1:16" x14ac:dyDescent="0.15">
      <c r="A139" s="18">
        <v>69</v>
      </c>
      <c r="B139" s="18">
        <v>137</v>
      </c>
      <c r="D139">
        <v>796.85919190000004</v>
      </c>
      <c r="E139">
        <v>520.92028809999999</v>
      </c>
      <c r="F139">
        <v>319.31970209999997</v>
      </c>
      <c r="G139">
        <v>318.2429199</v>
      </c>
      <c r="I139" s="19">
        <f t="shared" si="13"/>
        <v>477.53948980000007</v>
      </c>
      <c r="J139" s="19">
        <f t="shared" si="13"/>
        <v>202.67736819999999</v>
      </c>
      <c r="K139" s="19">
        <f t="shared" si="14"/>
        <v>335.66533206000008</v>
      </c>
      <c r="L139" s="20">
        <f t="shared" si="15"/>
        <v>1.6561559637421821</v>
      </c>
      <c r="M139" s="20">
        <f t="shared" si="12"/>
        <v>2.1258149696263215</v>
      </c>
      <c r="P139" s="18">
        <f t="shared" si="16"/>
        <v>0.5025480827785832</v>
      </c>
    </row>
    <row r="140" spans="1:16" x14ac:dyDescent="0.15">
      <c r="A140" s="18">
        <v>69.5</v>
      </c>
      <c r="B140" s="18">
        <v>138</v>
      </c>
      <c r="D140">
        <v>793.62927249999996</v>
      </c>
      <c r="E140">
        <v>519.93573000000004</v>
      </c>
      <c r="F140">
        <v>318.83288570000002</v>
      </c>
      <c r="G140">
        <v>317.98995969999999</v>
      </c>
      <c r="I140" s="19">
        <f t="shared" si="13"/>
        <v>474.79638679999994</v>
      </c>
      <c r="J140" s="19">
        <f t="shared" si="13"/>
        <v>201.94577030000005</v>
      </c>
      <c r="K140" s="19">
        <f t="shared" si="14"/>
        <v>333.4343475899999</v>
      </c>
      <c r="L140" s="20">
        <f t="shared" si="15"/>
        <v>1.6511083500024155</v>
      </c>
      <c r="M140" s="20">
        <f t="shared" si="12"/>
        <v>2.1241706820161501</v>
      </c>
      <c r="P140" s="18">
        <f t="shared" si="16"/>
        <v>0.42481079286185042</v>
      </c>
    </row>
    <row r="141" spans="1:16" x14ac:dyDescent="0.15">
      <c r="A141" s="18">
        <v>70</v>
      </c>
      <c r="B141" s="18">
        <v>139</v>
      </c>
      <c r="D141">
        <v>790.80120850000003</v>
      </c>
      <c r="E141">
        <v>519.94458010000005</v>
      </c>
      <c r="F141">
        <v>319.31918330000002</v>
      </c>
      <c r="G141">
        <v>318.33801269999998</v>
      </c>
      <c r="I141" s="19">
        <f t="shared" si="13"/>
        <v>471.48202520000001</v>
      </c>
      <c r="J141" s="19">
        <f t="shared" si="13"/>
        <v>201.60656740000007</v>
      </c>
      <c r="K141" s="19">
        <f t="shared" si="14"/>
        <v>330.35742801999993</v>
      </c>
      <c r="L141" s="20">
        <f t="shared" si="15"/>
        <v>1.6386243378894998</v>
      </c>
      <c r="M141" s="20">
        <f t="shared" si="12"/>
        <v>2.1150899960328298</v>
      </c>
      <c r="P141" s="18">
        <f t="shared" si="16"/>
        <v>-4.4984803829843465E-3</v>
      </c>
    </row>
    <row r="142" spans="1:16" x14ac:dyDescent="0.15">
      <c r="A142" s="18">
        <v>70.5</v>
      </c>
      <c r="B142" s="18">
        <v>140</v>
      </c>
      <c r="D142">
        <v>794.25476070000002</v>
      </c>
      <c r="E142">
        <v>522.15368650000005</v>
      </c>
      <c r="F142">
        <v>318.38696290000001</v>
      </c>
      <c r="G142">
        <v>317.6775513</v>
      </c>
      <c r="I142" s="19">
        <f t="shared" si="13"/>
        <v>475.86779780000001</v>
      </c>
      <c r="J142" s="19">
        <f t="shared" si="13"/>
        <v>204.47613520000004</v>
      </c>
      <c r="K142" s="19">
        <f t="shared" si="14"/>
        <v>332.73450315999997</v>
      </c>
      <c r="L142" s="20">
        <f t="shared" si="15"/>
        <v>1.6272534828308898</v>
      </c>
      <c r="M142" s="20">
        <f t="shared" si="12"/>
        <v>2.1071224671038147</v>
      </c>
      <c r="P142" s="18">
        <f t="shared" si="16"/>
        <v>-0.38118082138184672</v>
      </c>
    </row>
    <row r="143" spans="1:16" x14ac:dyDescent="0.15">
      <c r="A143" s="18">
        <v>71</v>
      </c>
      <c r="B143" s="18">
        <v>141</v>
      </c>
      <c r="D143">
        <v>793.12768549999998</v>
      </c>
      <c r="E143">
        <v>522.04541019999999</v>
      </c>
      <c r="F143">
        <v>319.46548460000002</v>
      </c>
      <c r="G143">
        <v>318.36059569999998</v>
      </c>
      <c r="I143" s="19">
        <f t="shared" si="13"/>
        <v>473.66220089999996</v>
      </c>
      <c r="J143" s="19">
        <f t="shared" si="13"/>
        <v>203.68481450000002</v>
      </c>
      <c r="K143" s="19">
        <f t="shared" si="14"/>
        <v>331.08283074999997</v>
      </c>
      <c r="L143" s="20">
        <f t="shared" si="15"/>
        <v>1.6254664421730858</v>
      </c>
      <c r="M143" s="20">
        <f t="shared" si="12"/>
        <v>2.1087387525756061</v>
      </c>
      <c r="P143" s="18">
        <f t="shared" si="16"/>
        <v>-0.30476739374813144</v>
      </c>
    </row>
    <row r="144" spans="1:16" x14ac:dyDescent="0.15">
      <c r="A144" s="18">
        <v>71.5</v>
      </c>
      <c r="B144" s="18">
        <v>142</v>
      </c>
      <c r="D144">
        <v>790.62811280000005</v>
      </c>
      <c r="E144">
        <v>521.12170409999999</v>
      </c>
      <c r="F144">
        <v>318.33825680000001</v>
      </c>
      <c r="G144">
        <v>317.53524779999998</v>
      </c>
      <c r="I144" s="19">
        <f t="shared" si="13"/>
        <v>472.28985600000004</v>
      </c>
      <c r="J144" s="19">
        <f t="shared" si="13"/>
        <v>203.58645630000001</v>
      </c>
      <c r="K144" s="19">
        <f t="shared" si="14"/>
        <v>329.77933659000007</v>
      </c>
      <c r="L144" s="20">
        <f t="shared" si="15"/>
        <v>1.6198490930263325</v>
      </c>
      <c r="M144" s="20">
        <f t="shared" si="12"/>
        <v>2.1065247295584482</v>
      </c>
      <c r="P144" s="18">
        <f t="shared" si="16"/>
        <v>-0.40944017003279737</v>
      </c>
    </row>
    <row r="145" spans="1:16" x14ac:dyDescent="0.15">
      <c r="A145" s="18">
        <v>72</v>
      </c>
      <c r="B145" s="18">
        <v>143</v>
      </c>
      <c r="D145">
        <v>788.58123780000005</v>
      </c>
      <c r="E145">
        <v>521.09509279999997</v>
      </c>
      <c r="F145">
        <v>320.08682249999998</v>
      </c>
      <c r="G145">
        <v>318.8936157</v>
      </c>
      <c r="I145" s="19">
        <f t="shared" si="13"/>
        <v>468.49441530000007</v>
      </c>
      <c r="J145" s="19">
        <f t="shared" si="13"/>
        <v>202.20147709999998</v>
      </c>
      <c r="K145" s="19">
        <f t="shared" si="14"/>
        <v>326.95338133000007</v>
      </c>
      <c r="L145" s="20">
        <f t="shared" si="15"/>
        <v>1.616968313086572</v>
      </c>
      <c r="M145" s="20">
        <f t="shared" si="12"/>
        <v>2.1070472757482825</v>
      </c>
      <c r="P145" s="18">
        <f t="shared" si="16"/>
        <v>-0.38473565702500051</v>
      </c>
    </row>
    <row r="146" spans="1:16" x14ac:dyDescent="0.15">
      <c r="A146" s="18">
        <v>72.5</v>
      </c>
      <c r="B146" s="18">
        <v>144</v>
      </c>
      <c r="D146">
        <v>786.5744019</v>
      </c>
      <c r="E146">
        <v>521.81689449999999</v>
      </c>
      <c r="F146">
        <v>318.79974370000002</v>
      </c>
      <c r="G146">
        <v>317.82482909999999</v>
      </c>
      <c r="I146" s="19">
        <f t="shared" si="13"/>
        <v>467.77465819999998</v>
      </c>
      <c r="J146" s="19">
        <f t="shared" si="13"/>
        <v>203.9920654</v>
      </c>
      <c r="K146" s="19">
        <f t="shared" si="14"/>
        <v>324.98021241999999</v>
      </c>
      <c r="L146" s="20">
        <f t="shared" si="15"/>
        <v>1.5931022208278498</v>
      </c>
      <c r="M146" s="20">
        <f t="shared" si="12"/>
        <v>2.086584509619156</v>
      </c>
      <c r="P146" s="18">
        <f t="shared" si="16"/>
        <v>-1.3521576416207248</v>
      </c>
    </row>
    <row r="147" spans="1:16" x14ac:dyDescent="0.15">
      <c r="A147" s="18">
        <v>73</v>
      </c>
      <c r="B147" s="18">
        <v>145</v>
      </c>
      <c r="D147">
        <v>782.13684079999996</v>
      </c>
      <c r="E147">
        <v>518.58239749999996</v>
      </c>
      <c r="F147">
        <v>319.30139159999999</v>
      </c>
      <c r="G147">
        <v>318.57867429999999</v>
      </c>
      <c r="I147" s="19">
        <f t="shared" si="13"/>
        <v>462.83544919999997</v>
      </c>
      <c r="J147" s="19">
        <f t="shared" si="13"/>
        <v>200.00372319999997</v>
      </c>
      <c r="K147" s="19">
        <f t="shared" si="14"/>
        <v>322.83284295999999</v>
      </c>
      <c r="L147" s="20">
        <f t="shared" si="15"/>
        <v>1.6141341660783646</v>
      </c>
      <c r="M147" s="20">
        <f t="shared" si="12"/>
        <v>2.1110197809992659</v>
      </c>
      <c r="P147" s="18">
        <f t="shared" si="16"/>
        <v>-0.19692679044889125</v>
      </c>
    </row>
    <row r="148" spans="1:16" x14ac:dyDescent="0.15">
      <c r="A148" s="18">
        <v>73.5</v>
      </c>
      <c r="B148" s="18">
        <v>146</v>
      </c>
      <c r="D148">
        <v>782.65179439999997</v>
      </c>
      <c r="E148">
        <v>520.99969480000004</v>
      </c>
      <c r="F148">
        <v>318.85494999999997</v>
      </c>
      <c r="G148">
        <v>317.70263670000003</v>
      </c>
      <c r="I148" s="19">
        <f t="shared" si="13"/>
        <v>463.7968444</v>
      </c>
      <c r="J148" s="19">
        <f t="shared" si="13"/>
        <v>203.29705810000002</v>
      </c>
      <c r="K148" s="19">
        <f t="shared" si="14"/>
        <v>321.48890373</v>
      </c>
      <c r="L148" s="20">
        <f t="shared" si="15"/>
        <v>1.5813750908872595</v>
      </c>
      <c r="M148" s="20">
        <f t="shared" si="12"/>
        <v>2.081664031937756</v>
      </c>
      <c r="P148" s="18">
        <f t="shared" si="16"/>
        <v>-1.5847839763821516</v>
      </c>
    </row>
    <row r="149" spans="1:16" x14ac:dyDescent="0.15">
      <c r="A149" s="18">
        <v>74</v>
      </c>
      <c r="B149" s="18">
        <v>147</v>
      </c>
      <c r="D149">
        <v>780.85119629999997</v>
      </c>
      <c r="E149">
        <v>518.64007570000001</v>
      </c>
      <c r="F149">
        <v>318.88482670000002</v>
      </c>
      <c r="G149">
        <v>317.80352779999998</v>
      </c>
      <c r="I149" s="19">
        <f t="shared" si="13"/>
        <v>461.96636959999995</v>
      </c>
      <c r="J149" s="19">
        <f t="shared" si="13"/>
        <v>200.83654790000003</v>
      </c>
      <c r="K149" s="19">
        <f t="shared" si="14"/>
        <v>321.38078606999994</v>
      </c>
      <c r="L149" s="20">
        <f t="shared" si="15"/>
        <v>1.6002106659890458</v>
      </c>
      <c r="M149" s="20">
        <f t="shared" si="12"/>
        <v>2.1039029331691372</v>
      </c>
      <c r="P149" s="18">
        <f t="shared" si="16"/>
        <v>-0.53339132356442132</v>
      </c>
    </row>
    <row r="150" spans="1:16" x14ac:dyDescent="0.15">
      <c r="A150" s="18">
        <v>74.5</v>
      </c>
      <c r="B150" s="18">
        <v>148</v>
      </c>
      <c r="D150">
        <v>778.28332520000004</v>
      </c>
      <c r="E150">
        <v>518.41528319999998</v>
      </c>
      <c r="F150">
        <v>319.60427859999999</v>
      </c>
      <c r="G150">
        <v>318.56411739999999</v>
      </c>
      <c r="I150" s="19">
        <f t="shared" si="13"/>
        <v>458.67904660000005</v>
      </c>
      <c r="J150" s="19">
        <f t="shared" si="13"/>
        <v>199.85116579999999</v>
      </c>
      <c r="K150" s="19">
        <f t="shared" si="14"/>
        <v>318.78323054000009</v>
      </c>
      <c r="L150" s="20">
        <f t="shared" si="15"/>
        <v>1.595103182230224</v>
      </c>
      <c r="M150" s="20">
        <f t="shared" si="12"/>
        <v>2.102198775539911</v>
      </c>
      <c r="P150" s="18">
        <f t="shared" si="16"/>
        <v>-0.61395909946170613</v>
      </c>
    </row>
    <row r="151" spans="1:16" x14ac:dyDescent="0.15">
      <c r="A151" s="18">
        <v>75</v>
      </c>
      <c r="B151" s="18">
        <v>149</v>
      </c>
      <c r="D151">
        <v>779.46899410000003</v>
      </c>
      <c r="E151">
        <v>518.00830080000003</v>
      </c>
      <c r="F151">
        <v>318.91769410000001</v>
      </c>
      <c r="G151">
        <v>317.79925539999999</v>
      </c>
      <c r="I151" s="19">
        <f t="shared" si="13"/>
        <v>460.55130000000003</v>
      </c>
      <c r="J151" s="19">
        <f t="shared" si="13"/>
        <v>200.20904540000004</v>
      </c>
      <c r="K151" s="19">
        <f t="shared" si="14"/>
        <v>320.40496822</v>
      </c>
      <c r="L151" s="20">
        <f t="shared" si="15"/>
        <v>1.6003521098652616</v>
      </c>
      <c r="M151" s="20">
        <f t="shared" si="12"/>
        <v>2.1108510293045435</v>
      </c>
      <c r="P151" s="18">
        <f t="shared" si="16"/>
        <v>-0.20490489557808364</v>
      </c>
    </row>
    <row r="152" spans="1:16" x14ac:dyDescent="0.15">
      <c r="A152" s="18">
        <v>75.5</v>
      </c>
      <c r="B152" s="18">
        <v>150</v>
      </c>
      <c r="D152">
        <v>778.5255737</v>
      </c>
      <c r="E152">
        <v>518.31390380000005</v>
      </c>
      <c r="F152">
        <v>319.27050780000002</v>
      </c>
      <c r="G152">
        <v>318.48608400000001</v>
      </c>
      <c r="I152" s="19">
        <f t="shared" si="13"/>
        <v>459.25506589999998</v>
      </c>
      <c r="J152" s="19">
        <f t="shared" si="13"/>
        <v>199.82781980000004</v>
      </c>
      <c r="K152" s="19">
        <f t="shared" si="14"/>
        <v>319.37559203999996</v>
      </c>
      <c r="L152" s="20">
        <f t="shared" si="15"/>
        <v>1.5982538985795405</v>
      </c>
      <c r="M152" s="20">
        <f t="shared" ref="M152" si="17">L152+ABS($N$2)*A152</f>
        <v>2.1121561441484178</v>
      </c>
      <c r="P152" s="18">
        <f t="shared" si="16"/>
        <v>-0.14320273935840022</v>
      </c>
    </row>
    <row r="153" spans="1:16" x14ac:dyDescent="0.15">
      <c r="D153">
        <v>775.09857179999995</v>
      </c>
      <c r="E153">
        <v>517.72778319999998</v>
      </c>
      <c r="F153">
        <v>318.44366459999998</v>
      </c>
      <c r="G153">
        <v>317.47854610000002</v>
      </c>
      <c r="I153" s="19"/>
      <c r="J153" s="19"/>
      <c r="K153" s="19"/>
      <c r="L153" s="20"/>
      <c r="M153" s="20"/>
    </row>
    <row r="154" spans="1:16" x14ac:dyDescent="0.15">
      <c r="D154">
        <v>773.51068120000002</v>
      </c>
      <c r="E154">
        <v>516.21624759999997</v>
      </c>
      <c r="F154">
        <v>319.42535400000003</v>
      </c>
      <c r="G154">
        <v>318.64593509999997</v>
      </c>
      <c r="I154" s="19"/>
      <c r="J154" s="19"/>
      <c r="K154" s="19"/>
      <c r="L154" s="20"/>
      <c r="M154" s="20"/>
    </row>
    <row r="155" spans="1:16" x14ac:dyDescent="0.15">
      <c r="D155">
        <v>772.84088129999998</v>
      </c>
      <c r="E155">
        <v>516.49584960000004</v>
      </c>
      <c r="F155">
        <v>318.62985229999998</v>
      </c>
      <c r="G155">
        <v>317.48355099999998</v>
      </c>
      <c r="I155" s="19"/>
      <c r="J155" s="19"/>
      <c r="K155" s="19"/>
      <c r="L155" s="20"/>
      <c r="M155" s="20"/>
    </row>
    <row r="156" spans="1:16" x14ac:dyDescent="0.15">
      <c r="D156">
        <v>770.91546630000005</v>
      </c>
      <c r="E156">
        <v>516.30389400000001</v>
      </c>
      <c r="F156">
        <v>319.32772829999999</v>
      </c>
      <c r="G156">
        <v>318.55181879999998</v>
      </c>
      <c r="I156" s="19"/>
      <c r="J156" s="19"/>
      <c r="K156" s="19"/>
      <c r="L156" s="20"/>
      <c r="M156" s="20"/>
    </row>
    <row r="157" spans="1:16" x14ac:dyDescent="0.15">
      <c r="D157">
        <v>768.88232419999997</v>
      </c>
      <c r="E157">
        <v>515.09710689999997</v>
      </c>
      <c r="F157">
        <v>318.54028319999998</v>
      </c>
      <c r="G157">
        <v>317.30889889999997</v>
      </c>
      <c r="I157" s="19"/>
      <c r="J157" s="19"/>
      <c r="K157" s="19"/>
      <c r="L157" s="20"/>
      <c r="M157" s="20"/>
    </row>
    <row r="158" spans="1:16" x14ac:dyDescent="0.15">
      <c r="D158">
        <v>768.11541750000004</v>
      </c>
      <c r="E158">
        <v>515.09570310000004</v>
      </c>
      <c r="F158">
        <v>319.11593629999999</v>
      </c>
      <c r="G158">
        <v>318.028595</v>
      </c>
      <c r="I158" s="19"/>
      <c r="J158" s="19"/>
      <c r="K158" s="19"/>
      <c r="L158" s="20"/>
      <c r="M158" s="20"/>
    </row>
    <row r="159" spans="1:16" x14ac:dyDescent="0.15">
      <c r="D159">
        <v>765.82806400000004</v>
      </c>
      <c r="E159">
        <v>515.27850339999998</v>
      </c>
      <c r="F159">
        <v>319.35031129999999</v>
      </c>
      <c r="G159">
        <v>318.32748409999999</v>
      </c>
      <c r="I159" s="19"/>
      <c r="J159" s="19"/>
      <c r="K159" s="19"/>
      <c r="L159" s="20"/>
      <c r="M159" s="20"/>
    </row>
    <row r="160" spans="1:16" x14ac:dyDescent="0.15">
      <c r="D160">
        <v>763.60009769999999</v>
      </c>
      <c r="E160">
        <v>514.13055420000001</v>
      </c>
      <c r="F160">
        <v>318.90789790000002</v>
      </c>
      <c r="G160">
        <v>317.99899290000002</v>
      </c>
      <c r="I160" s="19"/>
      <c r="J160" s="19"/>
      <c r="K160" s="19"/>
      <c r="L160" s="20"/>
      <c r="M160" s="20"/>
    </row>
    <row r="161" spans="4:13" x14ac:dyDescent="0.15">
      <c r="D161">
        <v>766.18768309999996</v>
      </c>
      <c r="E161">
        <v>514.76580809999996</v>
      </c>
      <c r="F161">
        <v>319.14804079999999</v>
      </c>
      <c r="G161">
        <v>318.12722780000001</v>
      </c>
      <c r="I161" s="19"/>
      <c r="J161" s="19"/>
      <c r="K161" s="19"/>
      <c r="L161" s="20"/>
      <c r="M161" s="20"/>
    </row>
    <row r="162" spans="4:13" x14ac:dyDescent="0.15">
      <c r="D162">
        <v>761.90515140000002</v>
      </c>
      <c r="E162">
        <v>511.03399660000002</v>
      </c>
      <c r="F162">
        <v>318.50189210000002</v>
      </c>
      <c r="G162">
        <v>317.537262</v>
      </c>
      <c r="I162" s="19"/>
      <c r="J162" s="19"/>
      <c r="K162" s="19"/>
      <c r="L162" s="20"/>
      <c r="M162" s="20"/>
    </row>
    <row r="163" spans="4:13" x14ac:dyDescent="0.15">
      <c r="D163">
        <v>763.37335210000003</v>
      </c>
      <c r="E163">
        <v>511.13909910000001</v>
      </c>
      <c r="F163">
        <v>318.9568481</v>
      </c>
      <c r="G163">
        <v>317.74127199999998</v>
      </c>
      <c r="I163" s="19"/>
      <c r="J163" s="19"/>
      <c r="K163" s="19"/>
      <c r="L163" s="20"/>
      <c r="M163" s="20"/>
    </row>
    <row r="164" spans="4:13" x14ac:dyDescent="0.15">
      <c r="D164">
        <v>765.63610840000001</v>
      </c>
      <c r="E164">
        <v>508.67123409999999</v>
      </c>
      <c r="F164">
        <v>318.64868159999997</v>
      </c>
      <c r="G164">
        <v>317.47503660000001</v>
      </c>
      <c r="I164" s="19"/>
      <c r="J164" s="19"/>
      <c r="K164" s="19"/>
      <c r="L164" s="20"/>
      <c r="M164" s="20"/>
    </row>
    <row r="165" spans="4:13" x14ac:dyDescent="0.15">
      <c r="D165">
        <v>770.61608890000002</v>
      </c>
      <c r="E165">
        <v>509.04141240000001</v>
      </c>
      <c r="F165">
        <v>319.24993899999998</v>
      </c>
      <c r="G165">
        <v>318.21655270000002</v>
      </c>
      <c r="I165" s="19"/>
      <c r="J165" s="19"/>
      <c r="K165" s="19"/>
      <c r="L165" s="20"/>
      <c r="M165" s="20"/>
    </row>
    <row r="166" spans="4:13" x14ac:dyDescent="0.15">
      <c r="D166">
        <v>766.87915039999996</v>
      </c>
      <c r="E166">
        <v>506.44760129999997</v>
      </c>
      <c r="F166">
        <v>318.89910889999999</v>
      </c>
      <c r="G166">
        <v>317.90136719999998</v>
      </c>
      <c r="I166" s="19"/>
      <c r="J166" s="19"/>
      <c r="K166" s="19"/>
      <c r="L166" s="20"/>
      <c r="M166" s="20"/>
    </row>
    <row r="167" spans="4:13" x14ac:dyDescent="0.15">
      <c r="D167">
        <v>773.01025389999995</v>
      </c>
      <c r="E167">
        <v>508.48043819999998</v>
      </c>
      <c r="F167">
        <v>319.2860718</v>
      </c>
      <c r="G167">
        <v>318.15759279999997</v>
      </c>
      <c r="I167" s="19"/>
      <c r="J167" s="19"/>
      <c r="K167" s="19"/>
      <c r="L167" s="20"/>
      <c r="M167" s="20"/>
    </row>
    <row r="168" spans="4:13" x14ac:dyDescent="0.15">
      <c r="D168">
        <v>767.9005737</v>
      </c>
      <c r="E168">
        <v>504.6661072</v>
      </c>
      <c r="F168">
        <v>318.068512</v>
      </c>
      <c r="G168">
        <v>316.92672729999998</v>
      </c>
      <c r="I168" s="19"/>
      <c r="J168" s="19"/>
      <c r="K168" s="19"/>
      <c r="L168" s="20"/>
      <c r="M168" s="20"/>
    </row>
    <row r="169" spans="4:13" x14ac:dyDescent="0.15">
      <c r="D169">
        <v>769.41473389999999</v>
      </c>
      <c r="E169">
        <v>506.98773189999997</v>
      </c>
      <c r="F169">
        <v>319.6564636</v>
      </c>
      <c r="G169">
        <v>318.32873540000003</v>
      </c>
      <c r="I169" s="19"/>
      <c r="J169" s="19"/>
      <c r="K169" s="19"/>
      <c r="L169" s="20"/>
      <c r="M169" s="20"/>
    </row>
    <row r="170" spans="4:13" x14ac:dyDescent="0.15">
      <c r="D170">
        <v>768.20648189999997</v>
      </c>
      <c r="E170">
        <v>506.86148070000002</v>
      </c>
      <c r="F170">
        <v>318.41104130000002</v>
      </c>
      <c r="G170">
        <v>317.33074950000002</v>
      </c>
      <c r="I170" s="19"/>
      <c r="J170" s="19"/>
      <c r="K170" s="19"/>
      <c r="L170" s="20"/>
      <c r="M170" s="20"/>
    </row>
    <row r="171" spans="4:13" x14ac:dyDescent="0.15">
      <c r="D171">
        <v>763.0802612</v>
      </c>
      <c r="E171">
        <v>506.39788820000001</v>
      </c>
      <c r="F171">
        <v>319.21029659999999</v>
      </c>
      <c r="G171">
        <v>318.32873540000003</v>
      </c>
      <c r="I171" s="19"/>
      <c r="J171" s="19"/>
      <c r="K171" s="19"/>
      <c r="L171" s="20"/>
      <c r="M171" s="20"/>
    </row>
    <row r="172" spans="4:13" x14ac:dyDescent="0.15">
      <c r="D172">
        <v>764.06939699999998</v>
      </c>
      <c r="E172">
        <v>507.93716430000001</v>
      </c>
      <c r="F172">
        <v>318.85821529999998</v>
      </c>
      <c r="G172">
        <v>317.74328609999998</v>
      </c>
      <c r="I172" s="19"/>
      <c r="J172" s="19"/>
      <c r="K172" s="19"/>
      <c r="L172" s="20"/>
      <c r="M172" s="20"/>
    </row>
    <row r="173" spans="4:13" x14ac:dyDescent="0.15">
      <c r="D173">
        <v>760.42218019999996</v>
      </c>
      <c r="E173">
        <v>507.54299930000002</v>
      </c>
      <c r="F173">
        <v>318.93576050000001</v>
      </c>
      <c r="G173">
        <v>317.788208</v>
      </c>
      <c r="I173" s="19"/>
      <c r="J173" s="19"/>
      <c r="K173" s="19"/>
      <c r="L173" s="20"/>
      <c r="M173" s="20"/>
    </row>
    <row r="174" spans="4:13" x14ac:dyDescent="0.15">
      <c r="D174">
        <v>761.3125</v>
      </c>
      <c r="E174">
        <v>508.30105589999999</v>
      </c>
      <c r="F174">
        <v>319.1309814</v>
      </c>
      <c r="G174">
        <v>318.16360470000001</v>
      </c>
      <c r="I174" s="19"/>
      <c r="J174" s="19"/>
      <c r="K174" s="19"/>
      <c r="L174" s="20"/>
      <c r="M174" s="20"/>
    </row>
    <row r="175" spans="4:13" x14ac:dyDescent="0.15">
      <c r="D175">
        <v>762.01739499999996</v>
      </c>
      <c r="E175">
        <v>509.2853394</v>
      </c>
      <c r="F175">
        <v>318.45043950000002</v>
      </c>
      <c r="G175">
        <v>317.40124509999998</v>
      </c>
      <c r="I175" s="19"/>
      <c r="J175" s="19"/>
      <c r="K175" s="19"/>
      <c r="L175" s="20"/>
      <c r="M175" s="20"/>
    </row>
    <row r="176" spans="4:13" x14ac:dyDescent="0.15">
      <c r="D176">
        <v>759.62011719999998</v>
      </c>
      <c r="E176">
        <v>509.1759644</v>
      </c>
      <c r="F176">
        <v>318.81304929999999</v>
      </c>
      <c r="G176">
        <v>317.74353029999997</v>
      </c>
      <c r="I176" s="19"/>
      <c r="J176" s="19"/>
      <c r="K176" s="19"/>
      <c r="L176" s="20"/>
      <c r="M176" s="20"/>
    </row>
    <row r="177" spans="4:13" x14ac:dyDescent="0.15">
      <c r="D177">
        <v>755.38134769999999</v>
      </c>
      <c r="E177">
        <v>510.11798099999999</v>
      </c>
      <c r="F177">
        <v>319.1171875</v>
      </c>
      <c r="G177">
        <v>318.12899779999998</v>
      </c>
      <c r="I177" s="19"/>
      <c r="J177" s="19"/>
      <c r="K177" s="19"/>
      <c r="L177" s="20"/>
      <c r="M177" s="20"/>
    </row>
    <row r="178" spans="4:13" x14ac:dyDescent="0.15">
      <c r="D178">
        <v>756.92346190000001</v>
      </c>
      <c r="E178">
        <v>510.86004639999999</v>
      </c>
      <c r="F178">
        <v>318.05020139999999</v>
      </c>
      <c r="G178">
        <v>317.09210209999998</v>
      </c>
      <c r="I178" s="19"/>
      <c r="J178" s="19"/>
      <c r="K178" s="19"/>
      <c r="L178" s="19"/>
    </row>
    <row r="179" spans="4:13" x14ac:dyDescent="0.15">
      <c r="D179">
        <v>754.109375</v>
      </c>
      <c r="E179">
        <v>510.27590939999999</v>
      </c>
      <c r="F179">
        <v>319.65545650000001</v>
      </c>
      <c r="G179">
        <v>318.73525999999998</v>
      </c>
      <c r="I179" s="19"/>
      <c r="J179" s="19"/>
      <c r="K179" s="19"/>
      <c r="L179" s="19"/>
    </row>
    <row r="180" spans="4:13" x14ac:dyDescent="0.15">
      <c r="D180">
        <v>755.29107669999996</v>
      </c>
      <c r="E180">
        <v>511.71350100000001</v>
      </c>
      <c r="F180">
        <v>318.74554439999997</v>
      </c>
      <c r="G180">
        <v>317.33950809999999</v>
      </c>
      <c r="I180" s="19"/>
      <c r="J180" s="19"/>
      <c r="K180" s="19"/>
      <c r="L180" s="19"/>
    </row>
    <row r="181" spans="4:13" x14ac:dyDescent="0.15">
      <c r="D181">
        <v>751.85150150000004</v>
      </c>
      <c r="E181">
        <v>508.66265870000001</v>
      </c>
      <c r="F181">
        <v>319.13775629999998</v>
      </c>
      <c r="G181">
        <v>318.02685550000001</v>
      </c>
      <c r="I181" s="19"/>
      <c r="J181" s="19"/>
      <c r="K181" s="19"/>
      <c r="L181" s="19"/>
    </row>
    <row r="182" spans="4:13" x14ac:dyDescent="0.15">
      <c r="D182">
        <v>751.91229250000004</v>
      </c>
      <c r="E182">
        <v>510.7412109</v>
      </c>
      <c r="F182">
        <v>318.85571290000001</v>
      </c>
      <c r="G182">
        <v>317.6915894</v>
      </c>
      <c r="I182" s="19"/>
      <c r="J182" s="19"/>
      <c r="K182" s="19"/>
      <c r="L182" s="19"/>
    </row>
    <row r="183" spans="4:13" x14ac:dyDescent="0.15">
      <c r="D183">
        <v>749.25024410000003</v>
      </c>
      <c r="E183">
        <v>509.64294430000001</v>
      </c>
      <c r="F183">
        <v>319.11944579999999</v>
      </c>
      <c r="G183">
        <v>318.03839110000001</v>
      </c>
      <c r="I183" s="19"/>
      <c r="J183" s="19"/>
      <c r="K183" s="19"/>
      <c r="L183" s="19"/>
    </row>
    <row r="184" spans="4:13" x14ac:dyDescent="0.15">
      <c r="D184">
        <v>749.78405759999998</v>
      </c>
      <c r="E184">
        <v>509.98742679999998</v>
      </c>
      <c r="F184">
        <v>318.77841189999998</v>
      </c>
      <c r="G184">
        <v>317.62509160000002</v>
      </c>
      <c r="I184" s="19"/>
      <c r="J184" s="19"/>
      <c r="K184" s="19"/>
      <c r="L184" s="19"/>
    </row>
    <row r="185" spans="4:13" x14ac:dyDescent="0.15">
      <c r="D185">
        <v>750.07910159999994</v>
      </c>
      <c r="E185">
        <v>510.72122189999999</v>
      </c>
      <c r="F185">
        <v>317.90490720000003</v>
      </c>
      <c r="G185">
        <v>316.90112299999998</v>
      </c>
      <c r="I185" s="19"/>
      <c r="J185" s="19"/>
      <c r="K185" s="19"/>
      <c r="L185" s="19"/>
    </row>
    <row r="186" spans="4:13" x14ac:dyDescent="0.15">
      <c r="D186">
        <v>746.57641599999999</v>
      </c>
      <c r="E186">
        <v>509.40417480000002</v>
      </c>
      <c r="F186">
        <v>319.0085449</v>
      </c>
      <c r="G186">
        <v>318.02584839999997</v>
      </c>
      <c r="I186" s="19"/>
      <c r="J186" s="19"/>
      <c r="K186" s="19"/>
      <c r="L186" s="19"/>
    </row>
    <row r="187" spans="4:13" x14ac:dyDescent="0.15">
      <c r="D187">
        <v>741.27362059999996</v>
      </c>
      <c r="E187">
        <v>507.80462649999998</v>
      </c>
      <c r="F187">
        <v>318.55081180000002</v>
      </c>
      <c r="G187">
        <v>317.40753169999999</v>
      </c>
      <c r="I187" s="19"/>
      <c r="J187" s="19"/>
      <c r="K187" s="19"/>
      <c r="L187" s="19"/>
    </row>
    <row r="188" spans="4:13" x14ac:dyDescent="0.15">
      <c r="D188">
        <v>743.66125490000002</v>
      </c>
      <c r="E188">
        <v>509.0265503</v>
      </c>
      <c r="F188">
        <v>318.12899779999998</v>
      </c>
      <c r="G188">
        <v>317.43765259999998</v>
      </c>
      <c r="I188" s="19"/>
      <c r="J188" s="19"/>
      <c r="K188" s="19"/>
      <c r="L188" s="19"/>
    </row>
    <row r="189" spans="4:13" x14ac:dyDescent="0.15">
      <c r="D189">
        <v>739.64782709999997</v>
      </c>
      <c r="E189">
        <v>508.25308230000002</v>
      </c>
      <c r="F189">
        <v>319.1252136</v>
      </c>
      <c r="G189">
        <v>318.03439329999998</v>
      </c>
      <c r="I189" s="19"/>
      <c r="J189" s="19"/>
      <c r="K189" s="19"/>
      <c r="L189" s="19"/>
    </row>
    <row r="190" spans="4:13" x14ac:dyDescent="0.15">
      <c r="I190" s="19"/>
      <c r="J190" s="19"/>
      <c r="K190" s="19"/>
      <c r="L190" s="19"/>
    </row>
    <row r="191" spans="4:13" x14ac:dyDescent="0.15">
      <c r="I191" s="19"/>
      <c r="J191" s="19"/>
      <c r="K191" s="19"/>
      <c r="L191" s="19"/>
    </row>
    <row r="192" spans="4:13" x14ac:dyDescent="0.15">
      <c r="I192" s="19"/>
      <c r="J192" s="19"/>
      <c r="K192" s="19"/>
      <c r="L192" s="19"/>
    </row>
    <row r="193" spans="9:12" x14ac:dyDescent="0.15">
      <c r="I193" s="19"/>
      <c r="J193" s="19"/>
      <c r="K193" s="19"/>
      <c r="L193" s="19"/>
    </row>
    <row r="194" spans="9:12" x14ac:dyDescent="0.15">
      <c r="I194" s="19"/>
      <c r="J194" s="19"/>
      <c r="K194" s="19"/>
      <c r="L194" s="19"/>
    </row>
    <row r="195" spans="9:12" x14ac:dyDescent="0.15">
      <c r="I195" s="19"/>
      <c r="J195" s="19"/>
      <c r="K195" s="19"/>
      <c r="L195" s="19"/>
    </row>
    <row r="196" spans="9:12" x14ac:dyDescent="0.15">
      <c r="I196" s="19"/>
      <c r="J196" s="19"/>
      <c r="K196" s="19"/>
      <c r="L196" s="19"/>
    </row>
    <row r="197" spans="9:12" x14ac:dyDescent="0.15">
      <c r="I197" s="19"/>
      <c r="J197" s="19"/>
      <c r="K197" s="19"/>
      <c r="L197" s="19"/>
    </row>
    <row r="198" spans="9:12" x14ac:dyDescent="0.15">
      <c r="I198" s="19"/>
      <c r="J198" s="19"/>
      <c r="K198" s="19"/>
      <c r="L198" s="19"/>
    </row>
    <row r="199" spans="9:12" x14ac:dyDescent="0.15">
      <c r="I199" s="19"/>
      <c r="J199" s="19"/>
      <c r="K199" s="19"/>
      <c r="L199" s="19"/>
    </row>
    <row r="200" spans="9:12" x14ac:dyDescent="0.15">
      <c r="I200" s="19"/>
      <c r="J200" s="19"/>
      <c r="K200" s="19"/>
      <c r="L200" s="19"/>
    </row>
    <row r="201" spans="9:12" x14ac:dyDescent="0.15">
      <c r="I201" s="19"/>
      <c r="J201" s="19"/>
      <c r="K201" s="19"/>
      <c r="L201" s="19"/>
    </row>
    <row r="202" spans="9:12" x14ac:dyDescent="0.15">
      <c r="I202" s="19"/>
      <c r="J202" s="19"/>
      <c r="K202" s="19"/>
      <c r="L202" s="19"/>
    </row>
    <row r="203" spans="9:12" x14ac:dyDescent="0.15">
      <c r="I203" s="19"/>
      <c r="J203" s="19"/>
      <c r="K203" s="19"/>
      <c r="L203" s="19"/>
    </row>
    <row r="204" spans="9:12" x14ac:dyDescent="0.15">
      <c r="I204" s="19"/>
      <c r="J204" s="19"/>
      <c r="K204" s="19"/>
      <c r="L204" s="19"/>
    </row>
    <row r="205" spans="9:12" x14ac:dyDescent="0.15">
      <c r="I205" s="19"/>
      <c r="J205" s="19"/>
      <c r="K205" s="19"/>
      <c r="L205" s="19"/>
    </row>
    <row r="206" spans="9:12" x14ac:dyDescent="0.15">
      <c r="I206" s="19"/>
      <c r="J206" s="19"/>
      <c r="K206" s="19"/>
      <c r="L206" s="19"/>
    </row>
    <row r="207" spans="9:12" x14ac:dyDescent="0.15">
      <c r="I207" s="19"/>
      <c r="J207" s="19"/>
      <c r="K207" s="19"/>
      <c r="L207" s="19"/>
    </row>
    <row r="208" spans="9:12" x14ac:dyDescent="0.15">
      <c r="I208" s="19"/>
      <c r="J208" s="19"/>
      <c r="K208" s="19"/>
      <c r="L208" s="19"/>
    </row>
    <row r="209" spans="9:12" x14ac:dyDescent="0.15">
      <c r="I209" s="19"/>
      <c r="J209" s="19"/>
      <c r="K209" s="19"/>
      <c r="L209" s="19"/>
    </row>
    <row r="210" spans="9:12" x14ac:dyDescent="0.15">
      <c r="I210" s="19"/>
      <c r="J210" s="19"/>
      <c r="K210" s="19"/>
      <c r="L210" s="19"/>
    </row>
    <row r="211" spans="9:12" x14ac:dyDescent="0.15">
      <c r="I211" s="19"/>
      <c r="J211" s="19"/>
      <c r="K211" s="19"/>
      <c r="L211" s="19"/>
    </row>
    <row r="212" spans="9:12" x14ac:dyDescent="0.15">
      <c r="I212" s="19"/>
      <c r="J212" s="19"/>
      <c r="K212" s="19"/>
      <c r="L212" s="19"/>
    </row>
    <row r="213" spans="9:12" x14ac:dyDescent="0.15">
      <c r="I213" s="19"/>
      <c r="J213" s="19"/>
      <c r="K213" s="19"/>
      <c r="L213" s="19"/>
    </row>
    <row r="214" spans="9:12" x14ac:dyDescent="0.15">
      <c r="I214" s="19"/>
      <c r="J214" s="19"/>
      <c r="K214" s="19"/>
      <c r="L214" s="19"/>
    </row>
    <row r="215" spans="9:12" x14ac:dyDescent="0.15">
      <c r="I215" s="19"/>
      <c r="J215" s="19"/>
      <c r="K215" s="19"/>
      <c r="L215" s="19"/>
    </row>
    <row r="216" spans="9:12" x14ac:dyDescent="0.15">
      <c r="I216" s="19"/>
      <c r="J216" s="19"/>
      <c r="K216" s="19"/>
      <c r="L216" s="19"/>
    </row>
    <row r="217" spans="9:12" x14ac:dyDescent="0.15">
      <c r="I217" s="19"/>
      <c r="J217" s="19"/>
      <c r="K217" s="19"/>
      <c r="L217" s="19"/>
    </row>
    <row r="218" spans="9:12" x14ac:dyDescent="0.15">
      <c r="I218" s="19"/>
      <c r="J218" s="19"/>
      <c r="K218" s="19"/>
      <c r="L218" s="19"/>
    </row>
    <row r="219" spans="9:12" x14ac:dyDescent="0.15">
      <c r="I219" s="19"/>
      <c r="J219" s="19"/>
      <c r="K219" s="19"/>
      <c r="L219" s="19"/>
    </row>
    <row r="220" spans="9:12" x14ac:dyDescent="0.15">
      <c r="I220" s="19"/>
      <c r="J220" s="19"/>
      <c r="K220" s="19"/>
      <c r="L220" s="19"/>
    </row>
    <row r="221" spans="9:12" x14ac:dyDescent="0.15">
      <c r="I221" s="19"/>
      <c r="J221" s="19"/>
      <c r="K221" s="19"/>
      <c r="L221" s="19"/>
    </row>
    <row r="222" spans="9:12" x14ac:dyDescent="0.15">
      <c r="I222" s="19"/>
      <c r="J222" s="19"/>
      <c r="K222" s="19"/>
      <c r="L222" s="19"/>
    </row>
    <row r="223" spans="9:12" x14ac:dyDescent="0.15">
      <c r="I223" s="19"/>
      <c r="J223" s="19"/>
      <c r="K223" s="19"/>
      <c r="L223" s="19"/>
    </row>
    <row r="224" spans="9:12" x14ac:dyDescent="0.15">
      <c r="I224" s="19"/>
      <c r="J224" s="19"/>
      <c r="K224" s="19"/>
      <c r="L224" s="19"/>
    </row>
    <row r="225" spans="9:12" x14ac:dyDescent="0.15">
      <c r="I225" s="19"/>
      <c r="J225" s="19"/>
      <c r="K225" s="19"/>
      <c r="L225" s="19"/>
    </row>
    <row r="226" spans="9:12" x14ac:dyDescent="0.15">
      <c r="I226" s="19"/>
      <c r="J226" s="19"/>
      <c r="K226" s="19"/>
      <c r="L226" s="19"/>
    </row>
    <row r="227" spans="9:12" x14ac:dyDescent="0.15">
      <c r="I227" s="19"/>
      <c r="J227" s="19"/>
      <c r="K227" s="19"/>
      <c r="L227" s="19"/>
    </row>
    <row r="228" spans="9:12" x14ac:dyDescent="0.15">
      <c r="I228" s="19"/>
      <c r="J228" s="19"/>
      <c r="K228" s="19"/>
      <c r="L228" s="19"/>
    </row>
    <row r="229" spans="9:12" x14ac:dyDescent="0.15">
      <c r="I229" s="19"/>
      <c r="J229" s="19"/>
      <c r="K229" s="19"/>
      <c r="L229" s="19"/>
    </row>
    <row r="230" spans="9:12" x14ac:dyDescent="0.15">
      <c r="I230" s="19"/>
      <c r="J230" s="19"/>
      <c r="K230" s="19"/>
      <c r="L230" s="19"/>
    </row>
    <row r="231" spans="9:12" x14ac:dyDescent="0.15">
      <c r="I231" s="19"/>
      <c r="J231" s="19"/>
      <c r="K231" s="19"/>
      <c r="L231" s="19"/>
    </row>
    <row r="232" spans="9:12" x14ac:dyDescent="0.15">
      <c r="I232" s="19"/>
      <c r="J232" s="19"/>
      <c r="K232" s="19"/>
      <c r="L232" s="19"/>
    </row>
    <row r="233" spans="9:12" x14ac:dyDescent="0.15">
      <c r="I233" s="19"/>
      <c r="J233" s="19"/>
      <c r="K233" s="19"/>
      <c r="L233" s="19"/>
    </row>
    <row r="234" spans="9:12" x14ac:dyDescent="0.15">
      <c r="I234" s="19"/>
      <c r="J234" s="19"/>
      <c r="K234" s="19"/>
      <c r="L234" s="19"/>
    </row>
    <row r="235" spans="9:12" x14ac:dyDescent="0.15">
      <c r="I235" s="19"/>
      <c r="J235" s="19"/>
      <c r="K235" s="19"/>
      <c r="L235" s="19"/>
    </row>
    <row r="236" spans="9:12" x14ac:dyDescent="0.15">
      <c r="I236" s="19"/>
      <c r="J236" s="19"/>
      <c r="K236" s="19"/>
      <c r="L236" s="19"/>
    </row>
    <row r="237" spans="9:12" x14ac:dyDescent="0.15">
      <c r="I237" s="19"/>
      <c r="J237" s="19"/>
      <c r="K237" s="19"/>
      <c r="L237" s="19"/>
    </row>
    <row r="238" spans="9:12" x14ac:dyDescent="0.15">
      <c r="I238" s="19"/>
      <c r="J238" s="19"/>
      <c r="K238" s="19"/>
      <c r="L238" s="19"/>
    </row>
    <row r="239" spans="9:12" x14ac:dyDescent="0.15">
      <c r="I239" s="19"/>
      <c r="J239" s="19"/>
      <c r="K239" s="19"/>
      <c r="L239" s="19"/>
    </row>
    <row r="240" spans="9:12" x14ac:dyDescent="0.15">
      <c r="I240" s="19"/>
      <c r="J240" s="19"/>
      <c r="K240" s="19"/>
      <c r="L240" s="19"/>
    </row>
    <row r="241" spans="9:12" x14ac:dyDescent="0.15">
      <c r="I241" s="19"/>
      <c r="J241" s="19"/>
      <c r="K241" s="19"/>
      <c r="L241" s="19"/>
    </row>
    <row r="242" spans="9:12" x14ac:dyDescent="0.15">
      <c r="I242" s="19"/>
      <c r="J242" s="19"/>
      <c r="K242" s="19"/>
      <c r="L242" s="19"/>
    </row>
    <row r="243" spans="9:12" x14ac:dyDescent="0.15">
      <c r="I243" s="19"/>
      <c r="J243" s="19"/>
      <c r="K243" s="19"/>
      <c r="L243" s="19"/>
    </row>
    <row r="244" spans="9:12" x14ac:dyDescent="0.15">
      <c r="I244" s="19"/>
      <c r="J244" s="19"/>
      <c r="K244" s="19"/>
      <c r="L244" s="19"/>
    </row>
    <row r="245" spans="9:12" x14ac:dyDescent="0.15">
      <c r="I245" s="19"/>
      <c r="J245" s="19"/>
      <c r="K245" s="19"/>
      <c r="L245" s="19"/>
    </row>
    <row r="246" spans="9:12" x14ac:dyDescent="0.15">
      <c r="I246" s="19"/>
      <c r="J246" s="19"/>
      <c r="K246" s="19"/>
      <c r="L246" s="19"/>
    </row>
    <row r="247" spans="9:12" x14ac:dyDescent="0.15">
      <c r="I247" s="19"/>
      <c r="J247" s="19"/>
      <c r="K247" s="19"/>
      <c r="L247" s="19"/>
    </row>
    <row r="248" spans="9:12" x14ac:dyDescent="0.15">
      <c r="I248" s="19"/>
      <c r="J248" s="19"/>
      <c r="K248" s="19"/>
      <c r="L248" s="19"/>
    </row>
    <row r="249" spans="9:12" x14ac:dyDescent="0.15">
      <c r="I249" s="19"/>
      <c r="J249" s="19"/>
      <c r="K249" s="19"/>
      <c r="L249" s="19"/>
    </row>
    <row r="250" spans="9:12" x14ac:dyDescent="0.15">
      <c r="I250" s="19"/>
      <c r="J250" s="19"/>
      <c r="K250" s="19"/>
      <c r="L250" s="19"/>
    </row>
    <row r="251" spans="9:12" x14ac:dyDescent="0.15">
      <c r="I251" s="19"/>
      <c r="J251" s="19"/>
      <c r="K251" s="19"/>
      <c r="L251" s="19"/>
    </row>
    <row r="252" spans="9:12" x14ac:dyDescent="0.15">
      <c r="I252" s="19"/>
      <c r="J252" s="19"/>
      <c r="K252" s="19"/>
      <c r="L252" s="19"/>
    </row>
    <row r="253" spans="9:12" x14ac:dyDescent="0.15">
      <c r="I253" s="19"/>
      <c r="J253" s="19"/>
      <c r="K253" s="19"/>
      <c r="L253" s="19"/>
    </row>
    <row r="254" spans="9:12" x14ac:dyDescent="0.15">
      <c r="I254" s="19"/>
      <c r="J254" s="19"/>
      <c r="K254" s="19"/>
      <c r="L254" s="19"/>
    </row>
    <row r="255" spans="9:12" x14ac:dyDescent="0.15">
      <c r="I255" s="19"/>
      <c r="J255" s="19"/>
      <c r="K255" s="19"/>
      <c r="L255" s="19"/>
    </row>
    <row r="256" spans="9:12" x14ac:dyDescent="0.15">
      <c r="I256" s="19"/>
      <c r="J256" s="19"/>
      <c r="K256" s="19"/>
      <c r="L256" s="19"/>
    </row>
    <row r="257" spans="9:12" x14ac:dyDescent="0.15">
      <c r="I257" s="19"/>
      <c r="J257" s="19"/>
      <c r="K257" s="19"/>
      <c r="L257" s="19"/>
    </row>
    <row r="258" spans="9:12" x14ac:dyDescent="0.15">
      <c r="I258" s="19"/>
      <c r="J258" s="19"/>
      <c r="K258" s="19"/>
      <c r="L258" s="19"/>
    </row>
    <row r="259" spans="9:12" x14ac:dyDescent="0.15">
      <c r="I259" s="19"/>
      <c r="J259" s="19"/>
      <c r="K259" s="19"/>
      <c r="L259" s="19"/>
    </row>
    <row r="260" spans="9:12" x14ac:dyDescent="0.15">
      <c r="I260" s="19"/>
      <c r="J260" s="19"/>
      <c r="K260" s="19"/>
      <c r="L260" s="19"/>
    </row>
    <row r="261" spans="9:12" x14ac:dyDescent="0.15">
      <c r="I261" s="19"/>
      <c r="J261" s="19"/>
      <c r="K261" s="19"/>
      <c r="L261" s="19"/>
    </row>
    <row r="262" spans="9:12" x14ac:dyDescent="0.15">
      <c r="I262" s="19"/>
      <c r="J262" s="19"/>
      <c r="K262" s="19"/>
      <c r="L262" s="19"/>
    </row>
    <row r="263" spans="9:12" x14ac:dyDescent="0.15">
      <c r="I263" s="19"/>
      <c r="J263" s="19"/>
      <c r="K263" s="19"/>
      <c r="L263" s="19"/>
    </row>
    <row r="264" spans="9:12" x14ac:dyDescent="0.15">
      <c r="I264" s="19"/>
      <c r="J264" s="19"/>
      <c r="K264" s="19"/>
      <c r="L264" s="19"/>
    </row>
    <row r="265" spans="9:12" x14ac:dyDescent="0.15">
      <c r="I265" s="19"/>
      <c r="J265" s="19"/>
      <c r="K265" s="19"/>
      <c r="L265" s="19"/>
    </row>
    <row r="266" spans="9:12" x14ac:dyDescent="0.15">
      <c r="I266" s="19"/>
      <c r="J266" s="19"/>
      <c r="K266" s="19"/>
      <c r="L266" s="19"/>
    </row>
    <row r="267" spans="9:12" x14ac:dyDescent="0.15">
      <c r="I267" s="19"/>
      <c r="J267" s="19"/>
      <c r="K267" s="19"/>
      <c r="L267" s="19"/>
    </row>
    <row r="268" spans="9:12" x14ac:dyDescent="0.15">
      <c r="I268" s="19"/>
      <c r="J268" s="19"/>
      <c r="K268" s="19"/>
      <c r="L268" s="19"/>
    </row>
    <row r="269" spans="9:12" x14ac:dyDescent="0.15">
      <c r="I269" s="19"/>
      <c r="J269" s="19"/>
      <c r="K269" s="19"/>
      <c r="L269" s="19"/>
    </row>
    <row r="270" spans="9:12" x14ac:dyDescent="0.15">
      <c r="I270" s="19"/>
      <c r="J270" s="19"/>
      <c r="K270" s="19"/>
      <c r="L270" s="19"/>
    </row>
    <row r="271" spans="9:12" x14ac:dyDescent="0.15">
      <c r="I271" s="19"/>
      <c r="J271" s="19"/>
      <c r="K271" s="19"/>
      <c r="L271" s="19"/>
    </row>
    <row r="272" spans="9:12" x14ac:dyDescent="0.15">
      <c r="I272" s="19"/>
      <c r="J272" s="19"/>
      <c r="K272" s="19"/>
      <c r="L272" s="19"/>
    </row>
    <row r="273" spans="9:12" x14ac:dyDescent="0.15">
      <c r="I273" s="19"/>
      <c r="J273" s="19"/>
      <c r="K273" s="19"/>
      <c r="L273" s="19"/>
    </row>
    <row r="274" spans="9:12" x14ac:dyDescent="0.15">
      <c r="I274" s="19"/>
      <c r="J274" s="19"/>
      <c r="K274" s="19"/>
      <c r="L274" s="19"/>
    </row>
    <row r="275" spans="9:12" x14ac:dyDescent="0.15">
      <c r="I275" s="19"/>
      <c r="J275" s="19"/>
      <c r="K275" s="19"/>
      <c r="L275" s="19"/>
    </row>
    <row r="276" spans="9:12" x14ac:dyDescent="0.15">
      <c r="I276" s="19"/>
      <c r="J276" s="19"/>
      <c r="K276" s="19"/>
      <c r="L276" s="19"/>
    </row>
    <row r="277" spans="9:12" x14ac:dyDescent="0.15">
      <c r="I277" s="19"/>
      <c r="J277" s="19"/>
      <c r="K277" s="19"/>
      <c r="L277" s="19"/>
    </row>
    <row r="278" spans="9:12" x14ac:dyDescent="0.15">
      <c r="I278" s="19"/>
      <c r="J278" s="19"/>
      <c r="K278" s="19"/>
      <c r="L278" s="19"/>
    </row>
    <row r="279" spans="9:12" x14ac:dyDescent="0.15">
      <c r="I279" s="19"/>
      <c r="J279" s="19"/>
      <c r="K279" s="19"/>
      <c r="L279" s="19"/>
    </row>
    <row r="280" spans="9:12" x14ac:dyDescent="0.15">
      <c r="I280" s="19"/>
      <c r="J280" s="19"/>
      <c r="K280" s="19"/>
      <c r="L280" s="19"/>
    </row>
    <row r="281" spans="9:12" x14ac:dyDescent="0.15">
      <c r="I281" s="19"/>
      <c r="J281" s="19"/>
      <c r="K281" s="19"/>
      <c r="L281" s="19"/>
    </row>
    <row r="282" spans="9:12" x14ac:dyDescent="0.15">
      <c r="I282" s="19"/>
      <c r="J282" s="19"/>
      <c r="K282" s="19"/>
      <c r="L282" s="19"/>
    </row>
    <row r="283" spans="9:12" x14ac:dyDescent="0.15">
      <c r="I283" s="19"/>
      <c r="J283" s="19"/>
      <c r="K283" s="19"/>
      <c r="L283" s="19"/>
    </row>
    <row r="284" spans="9:12" x14ac:dyDescent="0.15">
      <c r="I284" s="19"/>
      <c r="J284" s="19"/>
      <c r="K284" s="19"/>
      <c r="L284" s="19"/>
    </row>
    <row r="285" spans="9:12" x14ac:dyDescent="0.15">
      <c r="I285" s="19"/>
      <c r="J285" s="19"/>
      <c r="K285" s="19"/>
      <c r="L285" s="19"/>
    </row>
    <row r="286" spans="9:12" x14ac:dyDescent="0.15">
      <c r="I286" s="19"/>
      <c r="J286" s="19"/>
      <c r="K286" s="19"/>
      <c r="L286" s="19"/>
    </row>
    <row r="287" spans="9:12" x14ac:dyDescent="0.15">
      <c r="I287" s="19"/>
      <c r="J287" s="19"/>
      <c r="K287" s="19"/>
      <c r="L287" s="19"/>
    </row>
    <row r="288" spans="9:12" x14ac:dyDescent="0.15">
      <c r="I288" s="19"/>
      <c r="J288" s="19"/>
      <c r="K288" s="19"/>
      <c r="L288" s="19"/>
    </row>
    <row r="289" spans="9:12" x14ac:dyDescent="0.15">
      <c r="I289" s="19"/>
      <c r="J289" s="19"/>
      <c r="K289" s="19"/>
      <c r="L289" s="19"/>
    </row>
    <row r="290" spans="9:12" x14ac:dyDescent="0.15">
      <c r="I290" s="19"/>
      <c r="J290" s="19"/>
      <c r="K290" s="19"/>
      <c r="L290" s="19"/>
    </row>
    <row r="291" spans="9:12" x14ac:dyDescent="0.15">
      <c r="I291" s="19"/>
      <c r="J291" s="19"/>
      <c r="K291" s="19"/>
      <c r="L291" s="19"/>
    </row>
    <row r="292" spans="9:12" x14ac:dyDescent="0.15">
      <c r="I292" s="19"/>
      <c r="J292" s="19"/>
      <c r="K292" s="19"/>
      <c r="L292" s="19"/>
    </row>
    <row r="293" spans="9:12" x14ac:dyDescent="0.15">
      <c r="I293" s="19"/>
      <c r="J293" s="19"/>
      <c r="K293" s="19"/>
      <c r="L293" s="19"/>
    </row>
    <row r="294" spans="9:12" x14ac:dyDescent="0.15">
      <c r="I294" s="19"/>
      <c r="J294" s="19"/>
      <c r="K294" s="19"/>
      <c r="L294" s="19"/>
    </row>
    <row r="295" spans="9:12" x14ac:dyDescent="0.15">
      <c r="I295" s="19"/>
      <c r="J295" s="19"/>
      <c r="K295" s="19"/>
      <c r="L295" s="19"/>
    </row>
    <row r="296" spans="9:12" x14ac:dyDescent="0.15">
      <c r="I296" s="19"/>
      <c r="J296" s="19"/>
      <c r="K296" s="19"/>
      <c r="L296" s="19"/>
    </row>
    <row r="297" spans="9:12" x14ac:dyDescent="0.15">
      <c r="I297" s="19"/>
      <c r="J297" s="19"/>
      <c r="K297" s="19"/>
      <c r="L297" s="19"/>
    </row>
    <row r="298" spans="9:12" x14ac:dyDescent="0.15">
      <c r="I298" s="19"/>
      <c r="J298" s="19"/>
      <c r="K298" s="19"/>
      <c r="L298" s="19"/>
    </row>
    <row r="299" spans="9:12" x14ac:dyDescent="0.15">
      <c r="I299" s="19"/>
      <c r="J299" s="19"/>
      <c r="K299" s="19"/>
      <c r="L299" s="19"/>
    </row>
    <row r="300" spans="9:12" x14ac:dyDescent="0.15">
      <c r="I300" s="19"/>
      <c r="J300" s="19"/>
      <c r="K300" s="19"/>
      <c r="L300" s="19"/>
    </row>
    <row r="301" spans="9:12" x14ac:dyDescent="0.15">
      <c r="I301" s="19"/>
      <c r="J301" s="19"/>
      <c r="K301" s="19"/>
      <c r="L301" s="19"/>
    </row>
    <row r="302" spans="9:12" x14ac:dyDescent="0.15">
      <c r="I302" s="19"/>
      <c r="J302" s="19"/>
      <c r="K302" s="19"/>
      <c r="L302" s="19"/>
    </row>
    <row r="303" spans="9:12" x14ac:dyDescent="0.15">
      <c r="I303" s="19"/>
      <c r="J303" s="19"/>
      <c r="K303" s="19"/>
      <c r="L303" s="19"/>
    </row>
    <row r="304" spans="9:12" x14ac:dyDescent="0.15">
      <c r="I304" s="19"/>
      <c r="J304" s="19"/>
      <c r="K304" s="19"/>
      <c r="L304" s="19"/>
    </row>
    <row r="305" spans="9:12" x14ac:dyDescent="0.15">
      <c r="I305" s="19"/>
      <c r="J305" s="19"/>
      <c r="K305" s="19"/>
      <c r="L305" s="19"/>
    </row>
    <row r="306" spans="9:12" x14ac:dyDescent="0.15">
      <c r="I306" s="19"/>
      <c r="J306" s="19"/>
      <c r="K306" s="19"/>
      <c r="L306" s="19"/>
    </row>
    <row r="307" spans="9:12" x14ac:dyDescent="0.15">
      <c r="I307" s="19"/>
      <c r="J307" s="19"/>
      <c r="K307" s="19"/>
      <c r="L307" s="19"/>
    </row>
    <row r="308" spans="9:12" x14ac:dyDescent="0.15">
      <c r="I308" s="19"/>
      <c r="J308" s="19"/>
      <c r="K308" s="19"/>
      <c r="L308" s="19"/>
    </row>
    <row r="309" spans="9:12" x14ac:dyDescent="0.15">
      <c r="I309" s="19"/>
      <c r="J309" s="19"/>
      <c r="K309" s="19"/>
      <c r="L309" s="19"/>
    </row>
    <row r="310" spans="9:12" x14ac:dyDescent="0.15">
      <c r="I310" s="19"/>
      <c r="J310" s="19"/>
      <c r="K310" s="19"/>
      <c r="L310" s="19"/>
    </row>
    <row r="311" spans="9:12" x14ac:dyDescent="0.15">
      <c r="I311" s="19"/>
      <c r="J311" s="19"/>
      <c r="K311" s="19"/>
      <c r="L311" s="19"/>
    </row>
    <row r="312" spans="9:12" x14ac:dyDescent="0.15">
      <c r="I312" s="19"/>
      <c r="J312" s="19"/>
      <c r="K312" s="19"/>
      <c r="L312" s="19"/>
    </row>
    <row r="313" spans="9:12" x14ac:dyDescent="0.15">
      <c r="I313" s="19"/>
      <c r="J313" s="19"/>
      <c r="K313" s="19"/>
      <c r="L313" s="19"/>
    </row>
    <row r="314" spans="9:12" x14ac:dyDescent="0.15">
      <c r="I314" s="19"/>
      <c r="J314" s="19"/>
      <c r="K314" s="19"/>
      <c r="L314" s="19"/>
    </row>
    <row r="315" spans="9:12" x14ac:dyDescent="0.15">
      <c r="I315" s="19"/>
      <c r="J315" s="19"/>
      <c r="K315" s="19"/>
      <c r="L315" s="19"/>
    </row>
    <row r="316" spans="9:12" x14ac:dyDescent="0.15">
      <c r="I316" s="19"/>
      <c r="J316" s="19"/>
      <c r="K316" s="19"/>
      <c r="L316" s="19"/>
    </row>
    <row r="317" spans="9:12" x14ac:dyDescent="0.15">
      <c r="I317" s="19"/>
      <c r="J317" s="19"/>
      <c r="K317" s="19"/>
      <c r="L317" s="19"/>
    </row>
    <row r="318" spans="9:12" x14ac:dyDescent="0.15">
      <c r="I318" s="19"/>
      <c r="J318" s="19"/>
      <c r="K318" s="19"/>
      <c r="L318" s="19"/>
    </row>
    <row r="319" spans="9:12" x14ac:dyDescent="0.15">
      <c r="I319" s="19"/>
      <c r="J319" s="19"/>
      <c r="K319" s="19"/>
      <c r="L319" s="19"/>
    </row>
    <row r="320" spans="9:12" x14ac:dyDescent="0.15">
      <c r="I320" s="19"/>
      <c r="J320" s="19"/>
      <c r="K320" s="19"/>
      <c r="L320" s="19"/>
    </row>
    <row r="321" spans="9:12" x14ac:dyDescent="0.15">
      <c r="I321" s="19"/>
      <c r="J321" s="19"/>
      <c r="K321" s="19"/>
      <c r="L321" s="19"/>
    </row>
    <row r="322" spans="9:12" x14ac:dyDescent="0.15">
      <c r="I322" s="19"/>
      <c r="J322" s="19"/>
      <c r="K322" s="19"/>
      <c r="L322" s="19"/>
    </row>
    <row r="323" spans="9:12" x14ac:dyDescent="0.15">
      <c r="I323" s="19"/>
      <c r="J323" s="19"/>
      <c r="K323" s="19"/>
      <c r="L323" s="19"/>
    </row>
    <row r="324" spans="9:12" x14ac:dyDescent="0.15">
      <c r="I324" s="19"/>
      <c r="J324" s="19"/>
      <c r="K324" s="19"/>
      <c r="L324" s="19"/>
    </row>
    <row r="325" spans="9:12" x14ac:dyDescent="0.15">
      <c r="I325" s="19"/>
      <c r="J325" s="19"/>
      <c r="K325" s="19"/>
      <c r="L325" s="19"/>
    </row>
    <row r="326" spans="9:12" x14ac:dyDescent="0.15">
      <c r="I326" s="19"/>
      <c r="J326" s="19"/>
      <c r="K326" s="19"/>
      <c r="L326" s="19"/>
    </row>
    <row r="327" spans="9:12" x14ac:dyDescent="0.15">
      <c r="I327" s="19"/>
      <c r="J327" s="19"/>
      <c r="K327" s="19"/>
      <c r="L327" s="19"/>
    </row>
    <row r="328" spans="9:12" x14ac:dyDescent="0.15">
      <c r="I328" s="19"/>
      <c r="J328" s="19"/>
      <c r="K328" s="19"/>
      <c r="L328" s="19"/>
    </row>
    <row r="329" spans="9:12" x14ac:dyDescent="0.15">
      <c r="I329" s="19"/>
      <c r="J329" s="19"/>
      <c r="K329" s="19"/>
      <c r="L329" s="19"/>
    </row>
    <row r="330" spans="9:12" x14ac:dyDescent="0.15">
      <c r="I330" s="19"/>
      <c r="J330" s="19"/>
      <c r="K330" s="19"/>
      <c r="L330" s="19"/>
    </row>
    <row r="331" spans="9:12" x14ac:dyDescent="0.15">
      <c r="I331" s="19"/>
      <c r="J331" s="19"/>
      <c r="K331" s="19"/>
      <c r="L331" s="19"/>
    </row>
    <row r="332" spans="9:12" x14ac:dyDescent="0.15">
      <c r="I332" s="19"/>
      <c r="J332" s="19"/>
      <c r="K332" s="19"/>
      <c r="L332" s="19"/>
    </row>
    <row r="333" spans="9:12" x14ac:dyDescent="0.15">
      <c r="I333" s="19"/>
      <c r="J333" s="19"/>
      <c r="K333" s="19"/>
      <c r="L333" s="19"/>
    </row>
    <row r="334" spans="9:12" x14ac:dyDescent="0.15">
      <c r="I334" s="19"/>
      <c r="J334" s="19"/>
      <c r="K334" s="19"/>
      <c r="L334" s="19"/>
    </row>
    <row r="335" spans="9:12" x14ac:dyDescent="0.15">
      <c r="I335" s="19"/>
      <c r="J335" s="19"/>
      <c r="K335" s="19"/>
      <c r="L335" s="19"/>
    </row>
    <row r="336" spans="9:12" x14ac:dyDescent="0.15">
      <c r="I336" s="19"/>
      <c r="J336" s="19"/>
      <c r="K336" s="19"/>
      <c r="L336" s="19"/>
    </row>
    <row r="337" spans="9:12" x14ac:dyDescent="0.15">
      <c r="I337" s="19"/>
      <c r="J337" s="19"/>
      <c r="K337" s="19"/>
      <c r="L337" s="19"/>
    </row>
    <row r="338" spans="9:12" x14ac:dyDescent="0.15">
      <c r="I338" s="19"/>
      <c r="J338" s="19"/>
      <c r="K338" s="19"/>
      <c r="L338" s="19"/>
    </row>
    <row r="339" spans="9:12" x14ac:dyDescent="0.15">
      <c r="I339" s="19"/>
      <c r="J339" s="19"/>
      <c r="K339" s="19"/>
      <c r="L339" s="19"/>
    </row>
    <row r="340" spans="9:12" x14ac:dyDescent="0.15">
      <c r="I340" s="19"/>
      <c r="J340" s="19"/>
      <c r="K340" s="19"/>
      <c r="L340" s="19"/>
    </row>
    <row r="341" spans="9:12" x14ac:dyDescent="0.15">
      <c r="I341" s="19"/>
      <c r="J341" s="19"/>
      <c r="K341" s="19"/>
      <c r="L341" s="19"/>
    </row>
    <row r="342" spans="9:12" x14ac:dyDescent="0.15">
      <c r="I342" s="19"/>
      <c r="J342" s="19"/>
      <c r="K342" s="19"/>
      <c r="L342" s="19"/>
    </row>
    <row r="343" spans="9:12" x14ac:dyDescent="0.15">
      <c r="I343" s="19"/>
      <c r="J343" s="19"/>
      <c r="K343" s="19"/>
      <c r="L343" s="19"/>
    </row>
    <row r="344" spans="9:12" x14ac:dyDescent="0.15">
      <c r="I344" s="19"/>
      <c r="J344" s="19"/>
      <c r="K344" s="19"/>
      <c r="L344" s="19"/>
    </row>
    <row r="345" spans="9:12" x14ac:dyDescent="0.15">
      <c r="I345" s="19"/>
      <c r="J345" s="19"/>
      <c r="K345" s="19"/>
      <c r="L345" s="19"/>
    </row>
    <row r="346" spans="9:12" x14ac:dyDescent="0.15">
      <c r="I346" s="19"/>
      <c r="J346" s="19"/>
      <c r="K346" s="19"/>
      <c r="L346" s="19"/>
    </row>
    <row r="347" spans="9:12" x14ac:dyDescent="0.15">
      <c r="I347" s="19"/>
      <c r="J347" s="19"/>
      <c r="K347" s="19"/>
      <c r="L347" s="19"/>
    </row>
    <row r="348" spans="9:12" x14ac:dyDescent="0.15">
      <c r="I348" s="19"/>
      <c r="J348" s="19"/>
      <c r="K348" s="19"/>
      <c r="L348" s="19"/>
    </row>
    <row r="349" spans="9:12" x14ac:dyDescent="0.15">
      <c r="I349" s="19"/>
      <c r="J349" s="19"/>
      <c r="K349" s="19"/>
      <c r="L349" s="19"/>
    </row>
    <row r="350" spans="9:12" x14ac:dyDescent="0.15">
      <c r="I350" s="19"/>
      <c r="J350" s="19"/>
      <c r="K350" s="19"/>
      <c r="L350" s="19"/>
    </row>
    <row r="351" spans="9:12" x14ac:dyDescent="0.15">
      <c r="I351" s="19"/>
      <c r="J351" s="19"/>
      <c r="K351" s="19"/>
      <c r="L351" s="19"/>
    </row>
    <row r="352" spans="9:12" x14ac:dyDescent="0.15">
      <c r="I352" s="19"/>
      <c r="J352" s="19"/>
      <c r="K352" s="19"/>
      <c r="L352" s="19"/>
    </row>
    <row r="353" spans="9:12" x14ac:dyDescent="0.15">
      <c r="I353" s="19"/>
      <c r="J353" s="19"/>
      <c r="K353" s="19"/>
      <c r="L353" s="19"/>
    </row>
    <row r="354" spans="9:12" x14ac:dyDescent="0.15">
      <c r="I354" s="19"/>
      <c r="J354" s="19"/>
      <c r="K354" s="19"/>
      <c r="L354" s="19"/>
    </row>
    <row r="355" spans="9:12" x14ac:dyDescent="0.15">
      <c r="I355" s="19"/>
      <c r="J355" s="19"/>
      <c r="K355" s="19"/>
      <c r="L355" s="19"/>
    </row>
    <row r="356" spans="9:12" x14ac:dyDescent="0.15">
      <c r="I356" s="19"/>
      <c r="J356" s="19"/>
      <c r="K356" s="19"/>
      <c r="L356" s="19"/>
    </row>
    <row r="357" spans="9:12" x14ac:dyDescent="0.15">
      <c r="I357" s="19"/>
      <c r="J357" s="19"/>
      <c r="K357" s="19"/>
      <c r="L357" s="19"/>
    </row>
    <row r="358" spans="9:12" x14ac:dyDescent="0.15">
      <c r="I358" s="19"/>
      <c r="J358" s="19"/>
      <c r="K358" s="19"/>
      <c r="L358" s="19"/>
    </row>
    <row r="359" spans="9:12" x14ac:dyDescent="0.15">
      <c r="I359" s="19"/>
      <c r="J359" s="19"/>
      <c r="K359" s="19"/>
      <c r="L359" s="19"/>
    </row>
    <row r="360" spans="9:12" x14ac:dyDescent="0.15">
      <c r="I360" s="19"/>
      <c r="J360" s="19"/>
      <c r="K360" s="19"/>
      <c r="L360" s="19"/>
    </row>
    <row r="361" spans="9:12" x14ac:dyDescent="0.15">
      <c r="I361" s="19"/>
      <c r="J361" s="19"/>
      <c r="K361" s="19"/>
      <c r="L361" s="19"/>
    </row>
    <row r="362" spans="9:12" x14ac:dyDescent="0.15">
      <c r="I362" s="19"/>
      <c r="J362" s="19"/>
      <c r="K362" s="19"/>
      <c r="L362" s="19"/>
    </row>
    <row r="363" spans="9:12" x14ac:dyDescent="0.15">
      <c r="I363" s="19"/>
      <c r="J363" s="19"/>
      <c r="K363" s="19"/>
      <c r="L363" s="19"/>
    </row>
    <row r="364" spans="9:12" x14ac:dyDescent="0.15">
      <c r="I364" s="19"/>
      <c r="J364" s="19"/>
      <c r="K364" s="19"/>
      <c r="L364" s="19"/>
    </row>
    <row r="365" spans="9:12" x14ac:dyDescent="0.15">
      <c r="I365" s="19"/>
      <c r="J365" s="19"/>
      <c r="K365" s="19"/>
      <c r="L365" s="19"/>
    </row>
    <row r="366" spans="9:12" x14ac:dyDescent="0.15">
      <c r="I366" s="19"/>
      <c r="J366" s="19"/>
      <c r="K366" s="19"/>
      <c r="L366" s="19"/>
    </row>
    <row r="367" spans="9:12" x14ac:dyDescent="0.15">
      <c r="I367" s="19"/>
      <c r="J367" s="19"/>
      <c r="K367" s="19"/>
      <c r="L367" s="19"/>
    </row>
    <row r="368" spans="9:12" x14ac:dyDescent="0.15">
      <c r="I368" s="19"/>
      <c r="J368" s="19"/>
      <c r="K368" s="19"/>
      <c r="L368" s="19"/>
    </row>
    <row r="369" spans="9:12" x14ac:dyDescent="0.15">
      <c r="I369" s="19"/>
      <c r="J369" s="19"/>
      <c r="K369" s="19"/>
      <c r="L369" s="19"/>
    </row>
    <row r="370" spans="9:12" x14ac:dyDescent="0.15">
      <c r="I370" s="19"/>
      <c r="J370" s="19"/>
      <c r="K370" s="19"/>
      <c r="L370" s="19"/>
    </row>
    <row r="371" spans="9:12" x14ac:dyDescent="0.15">
      <c r="I371" s="19"/>
      <c r="J371" s="19"/>
      <c r="K371" s="19"/>
      <c r="L371" s="19"/>
    </row>
    <row r="372" spans="9:12" x14ac:dyDescent="0.15">
      <c r="I372" s="19"/>
      <c r="J372" s="19"/>
      <c r="K372" s="19"/>
      <c r="L372" s="19"/>
    </row>
    <row r="373" spans="9:12" x14ac:dyDescent="0.15">
      <c r="I373" s="19"/>
      <c r="J373" s="19"/>
      <c r="K373" s="19"/>
      <c r="L373" s="19"/>
    </row>
    <row r="374" spans="9:12" x14ac:dyDescent="0.15">
      <c r="I374" s="19"/>
      <c r="J374" s="19"/>
      <c r="K374" s="19"/>
      <c r="L374" s="19"/>
    </row>
    <row r="375" spans="9:12" x14ac:dyDescent="0.15">
      <c r="I375" s="19"/>
      <c r="J375" s="19"/>
      <c r="K375" s="19"/>
      <c r="L375" s="19"/>
    </row>
    <row r="376" spans="9:12" x14ac:dyDescent="0.15">
      <c r="I376" s="19"/>
      <c r="J376" s="19"/>
      <c r="K376" s="19"/>
      <c r="L376" s="19"/>
    </row>
    <row r="377" spans="9:12" x14ac:dyDescent="0.15">
      <c r="I377" s="19"/>
      <c r="J377" s="19"/>
      <c r="K377" s="19"/>
      <c r="L377" s="19"/>
    </row>
    <row r="378" spans="9:12" x14ac:dyDescent="0.15">
      <c r="I378" s="19"/>
      <c r="J378" s="19"/>
      <c r="K378" s="19"/>
      <c r="L378" s="19"/>
    </row>
    <row r="379" spans="9:12" x14ac:dyDescent="0.15">
      <c r="I379" s="19"/>
      <c r="J379" s="19"/>
      <c r="K379" s="19"/>
      <c r="L379" s="19"/>
    </row>
    <row r="380" spans="9:12" x14ac:dyDescent="0.15">
      <c r="I380" s="19"/>
      <c r="J380" s="19"/>
      <c r="K380" s="19"/>
      <c r="L380" s="19"/>
    </row>
    <row r="381" spans="9:12" x14ac:dyDescent="0.15">
      <c r="I381" s="19"/>
      <c r="J381" s="19"/>
      <c r="K381" s="19"/>
      <c r="L381" s="19"/>
    </row>
    <row r="382" spans="9:12" x14ac:dyDescent="0.15">
      <c r="I382" s="19"/>
      <c r="J382" s="19"/>
      <c r="K382" s="19"/>
      <c r="L382" s="19"/>
    </row>
    <row r="383" spans="9:12" x14ac:dyDescent="0.15">
      <c r="I383" s="19"/>
      <c r="J383" s="19"/>
      <c r="K383" s="19"/>
      <c r="L383" s="19"/>
    </row>
    <row r="384" spans="9:12" x14ac:dyDescent="0.15">
      <c r="I384" s="19"/>
      <c r="J384" s="19"/>
      <c r="K384" s="19"/>
      <c r="L384" s="19"/>
    </row>
    <row r="385" spans="9:12" x14ac:dyDescent="0.15">
      <c r="I385" s="19"/>
      <c r="J385" s="19"/>
      <c r="K385" s="19"/>
      <c r="L385" s="19"/>
    </row>
    <row r="386" spans="9:12" x14ac:dyDescent="0.15">
      <c r="I386" s="19"/>
      <c r="J386" s="19"/>
      <c r="K386" s="19"/>
      <c r="L386" s="19"/>
    </row>
    <row r="387" spans="9:12" x14ac:dyDescent="0.15">
      <c r="I387" s="19"/>
      <c r="J387" s="19"/>
      <c r="K387" s="19"/>
      <c r="L387" s="19"/>
    </row>
    <row r="388" spans="9:12" x14ac:dyDescent="0.15">
      <c r="I388" s="19"/>
      <c r="J388" s="19"/>
      <c r="K388" s="19"/>
      <c r="L388" s="19"/>
    </row>
    <row r="389" spans="9:12" x14ac:dyDescent="0.15">
      <c r="I389" s="19"/>
      <c r="J389" s="19"/>
      <c r="K389" s="19"/>
      <c r="L389" s="19"/>
    </row>
    <row r="390" spans="9:12" x14ac:dyDescent="0.15">
      <c r="I390" s="19"/>
      <c r="J390" s="19"/>
      <c r="K390" s="19"/>
      <c r="L390" s="19"/>
    </row>
    <row r="391" spans="9:12" x14ac:dyDescent="0.15">
      <c r="I391" s="19"/>
      <c r="J391" s="19"/>
      <c r="K391" s="19"/>
      <c r="L391" s="19"/>
    </row>
    <row r="392" spans="9:12" x14ac:dyDescent="0.15">
      <c r="I392" s="19"/>
      <c r="J392" s="19"/>
      <c r="K392" s="19"/>
      <c r="L392" s="19"/>
    </row>
    <row r="393" spans="9:12" x14ac:dyDescent="0.15">
      <c r="I393" s="19"/>
      <c r="J393" s="19"/>
      <c r="K393" s="19"/>
      <c r="L393" s="19"/>
    </row>
    <row r="394" spans="9:12" x14ac:dyDescent="0.15">
      <c r="I394" s="19"/>
      <c r="J394" s="19"/>
      <c r="K394" s="19"/>
      <c r="L394" s="19"/>
    </row>
    <row r="395" spans="9:12" x14ac:dyDescent="0.15">
      <c r="I395" s="19"/>
      <c r="J395" s="19"/>
      <c r="K395" s="19"/>
      <c r="L395" s="19"/>
    </row>
    <row r="396" spans="9:12" x14ac:dyDescent="0.15">
      <c r="I396" s="19"/>
      <c r="J396" s="19"/>
      <c r="K396" s="19"/>
      <c r="L396" s="19"/>
    </row>
    <row r="397" spans="9:12" x14ac:dyDescent="0.15">
      <c r="I397" s="19"/>
      <c r="J397" s="19"/>
      <c r="K397" s="19"/>
      <c r="L397" s="19"/>
    </row>
    <row r="398" spans="9:12" x14ac:dyDescent="0.15">
      <c r="I398" s="19"/>
      <c r="J398" s="19"/>
      <c r="K398" s="19"/>
      <c r="L398" s="19"/>
    </row>
    <row r="399" spans="9:12" x14ac:dyDescent="0.15">
      <c r="I399" s="19"/>
      <c r="J399" s="19"/>
      <c r="K399" s="19"/>
      <c r="L399" s="19"/>
    </row>
    <row r="400" spans="9:12" x14ac:dyDescent="0.15">
      <c r="I400" s="19"/>
      <c r="J400" s="19"/>
      <c r="K400" s="19"/>
      <c r="L400" s="19"/>
    </row>
    <row r="401" spans="9:12" x14ac:dyDescent="0.15">
      <c r="I401" s="19"/>
      <c r="J401" s="19"/>
      <c r="K401" s="19"/>
      <c r="L401" s="19"/>
    </row>
    <row r="402" spans="9:12" x14ac:dyDescent="0.15">
      <c r="I402" s="19"/>
      <c r="J402" s="19"/>
      <c r="K402" s="19"/>
      <c r="L402" s="19"/>
    </row>
    <row r="403" spans="9:12" x14ac:dyDescent="0.15">
      <c r="I403" s="19"/>
      <c r="J403" s="19"/>
      <c r="K403" s="19"/>
      <c r="L403" s="19"/>
    </row>
    <row r="404" spans="9:12" x14ac:dyDescent="0.15">
      <c r="I404" s="19"/>
      <c r="J404" s="19"/>
      <c r="K404" s="19"/>
      <c r="L404" s="19"/>
    </row>
    <row r="405" spans="9:12" x14ac:dyDescent="0.15">
      <c r="I405" s="19"/>
      <c r="J405" s="19"/>
      <c r="K405" s="19"/>
      <c r="L405" s="19"/>
    </row>
    <row r="406" spans="9:12" x14ac:dyDescent="0.15">
      <c r="I406" s="19"/>
      <c r="J406" s="19"/>
      <c r="K406" s="19"/>
      <c r="L406" s="19"/>
    </row>
    <row r="407" spans="9:12" x14ac:dyDescent="0.15">
      <c r="I407" s="19"/>
      <c r="J407" s="19"/>
      <c r="K407" s="19"/>
      <c r="L407" s="19"/>
    </row>
    <row r="408" spans="9:12" x14ac:dyDescent="0.15">
      <c r="I408" s="19"/>
      <c r="J408" s="19"/>
      <c r="K408" s="19"/>
      <c r="L408" s="19"/>
    </row>
    <row r="409" spans="9:12" x14ac:dyDescent="0.15">
      <c r="I409" s="19"/>
      <c r="J409" s="19"/>
      <c r="K409" s="19"/>
      <c r="L409" s="19"/>
    </row>
    <row r="410" spans="9:12" x14ac:dyDescent="0.15">
      <c r="I410" s="19"/>
      <c r="J410" s="19"/>
      <c r="K410" s="19"/>
      <c r="L410" s="19"/>
    </row>
    <row r="411" spans="9:12" x14ac:dyDescent="0.15">
      <c r="I411" s="19"/>
      <c r="J411" s="19"/>
      <c r="K411" s="19"/>
      <c r="L411" s="19"/>
    </row>
    <row r="412" spans="9:12" x14ac:dyDescent="0.15">
      <c r="I412" s="19"/>
      <c r="J412" s="19"/>
      <c r="K412" s="19"/>
      <c r="L412" s="19"/>
    </row>
    <row r="413" spans="9:12" x14ac:dyDescent="0.15">
      <c r="I413" s="19"/>
      <c r="J413" s="19"/>
      <c r="K413" s="19"/>
      <c r="L413" s="19"/>
    </row>
    <row r="414" spans="9:12" x14ac:dyDescent="0.15">
      <c r="I414" s="19"/>
      <c r="J414" s="19"/>
      <c r="K414" s="19"/>
      <c r="L414" s="19"/>
    </row>
    <row r="415" spans="9:12" x14ac:dyDescent="0.15">
      <c r="I415" s="19"/>
      <c r="J415" s="19"/>
      <c r="K415" s="19"/>
      <c r="L415" s="19"/>
    </row>
    <row r="416" spans="9:12" x14ac:dyDescent="0.15">
      <c r="I416" s="19"/>
      <c r="J416" s="19"/>
      <c r="K416" s="19"/>
      <c r="L416" s="19"/>
    </row>
    <row r="417" spans="9:12" x14ac:dyDescent="0.15">
      <c r="I417" s="19"/>
      <c r="J417" s="19"/>
      <c r="K417" s="19"/>
      <c r="L417" s="19"/>
    </row>
    <row r="418" spans="9:12" x14ac:dyDescent="0.15">
      <c r="I418" s="19"/>
      <c r="J418" s="19"/>
      <c r="K418" s="19"/>
      <c r="L418" s="19"/>
    </row>
    <row r="419" spans="9:12" x14ac:dyDescent="0.15">
      <c r="I419" s="19"/>
      <c r="J419" s="19"/>
      <c r="K419" s="19"/>
      <c r="L419" s="19"/>
    </row>
    <row r="420" spans="9:12" x14ac:dyDescent="0.15">
      <c r="I420" s="19"/>
      <c r="J420" s="19"/>
      <c r="K420" s="19"/>
      <c r="L420" s="19"/>
    </row>
    <row r="421" spans="9:12" x14ac:dyDescent="0.15">
      <c r="I421" s="19"/>
      <c r="J421" s="19"/>
      <c r="K421" s="19"/>
      <c r="L421" s="19"/>
    </row>
    <row r="422" spans="9:12" x14ac:dyDescent="0.15">
      <c r="I422" s="19"/>
      <c r="J422" s="19"/>
      <c r="K422" s="19"/>
      <c r="L422" s="19"/>
    </row>
    <row r="423" spans="9:12" x14ac:dyDescent="0.15">
      <c r="I423" s="19"/>
      <c r="J423" s="19"/>
      <c r="K423" s="19"/>
      <c r="L423" s="19"/>
    </row>
    <row r="424" spans="9:12" x14ac:dyDescent="0.15">
      <c r="I424" s="19"/>
      <c r="J424" s="19"/>
      <c r="K424" s="19"/>
      <c r="L424" s="19"/>
    </row>
    <row r="425" spans="9:12" x14ac:dyDescent="0.15">
      <c r="I425" s="19"/>
      <c r="J425" s="19"/>
      <c r="K425" s="19"/>
      <c r="L425" s="19"/>
    </row>
    <row r="426" spans="9:12" x14ac:dyDescent="0.15">
      <c r="I426" s="19"/>
      <c r="J426" s="19"/>
      <c r="K426" s="19"/>
      <c r="L426" s="19"/>
    </row>
    <row r="427" spans="9:12" x14ac:dyDescent="0.15">
      <c r="I427" s="19"/>
      <c r="J427" s="19"/>
      <c r="K427" s="19"/>
      <c r="L427" s="19"/>
    </row>
    <row r="428" spans="9:12" x14ac:dyDescent="0.15">
      <c r="I428" s="19"/>
      <c r="J428" s="19"/>
      <c r="K428" s="19"/>
      <c r="L428" s="19"/>
    </row>
    <row r="429" spans="9:12" x14ac:dyDescent="0.15">
      <c r="I429" s="19"/>
      <c r="J429" s="19"/>
      <c r="K429" s="19"/>
      <c r="L429" s="19"/>
    </row>
    <row r="430" spans="9:12" x14ac:dyDescent="0.15">
      <c r="I430" s="19"/>
      <c r="J430" s="19"/>
      <c r="K430" s="19"/>
      <c r="L430" s="19"/>
    </row>
    <row r="431" spans="9:12" x14ac:dyDescent="0.15">
      <c r="I431" s="19"/>
      <c r="J431" s="19"/>
      <c r="K431" s="19"/>
      <c r="L431" s="19"/>
    </row>
    <row r="432" spans="9:12" x14ac:dyDescent="0.15">
      <c r="I432" s="19"/>
      <c r="J432" s="19"/>
      <c r="K432" s="19"/>
      <c r="L432" s="19"/>
    </row>
    <row r="433" spans="9:12" x14ac:dyDescent="0.15">
      <c r="I433" s="19"/>
      <c r="J433" s="19"/>
      <c r="K433" s="19"/>
      <c r="L433" s="19"/>
    </row>
    <row r="434" spans="9:12" x14ac:dyDescent="0.15">
      <c r="I434" s="19"/>
      <c r="J434" s="19"/>
      <c r="K434" s="19"/>
      <c r="L434" s="19"/>
    </row>
    <row r="435" spans="9:12" x14ac:dyDescent="0.15">
      <c r="I435" s="19"/>
      <c r="J435" s="19"/>
      <c r="K435" s="19"/>
      <c r="L435" s="19"/>
    </row>
    <row r="436" spans="9:12" x14ac:dyDescent="0.15">
      <c r="I436" s="19"/>
      <c r="J436" s="19"/>
      <c r="K436" s="19"/>
      <c r="L436" s="19"/>
    </row>
    <row r="437" spans="9:12" x14ac:dyDescent="0.15">
      <c r="I437" s="19"/>
      <c r="J437" s="19"/>
      <c r="K437" s="19"/>
      <c r="L437" s="19"/>
    </row>
    <row r="438" spans="9:12" x14ac:dyDescent="0.15">
      <c r="I438" s="19"/>
      <c r="J438" s="19"/>
      <c r="K438" s="19"/>
      <c r="L438" s="19"/>
    </row>
    <row r="439" spans="9:12" x14ac:dyDescent="0.15">
      <c r="I439" s="19"/>
      <c r="J439" s="19"/>
      <c r="K439" s="19"/>
      <c r="L439" s="19"/>
    </row>
    <row r="440" spans="9:12" x14ac:dyDescent="0.15">
      <c r="I440" s="19"/>
      <c r="J440" s="19"/>
      <c r="K440" s="19"/>
      <c r="L440" s="19"/>
    </row>
    <row r="441" spans="9:12" x14ac:dyDescent="0.15">
      <c r="I441" s="19"/>
      <c r="J441" s="19"/>
      <c r="K441" s="19"/>
      <c r="L441" s="19"/>
    </row>
    <row r="442" spans="9:12" x14ac:dyDescent="0.15">
      <c r="I442" s="19"/>
      <c r="J442" s="19"/>
      <c r="K442" s="19"/>
      <c r="L442" s="19"/>
    </row>
    <row r="443" spans="9:12" x14ac:dyDescent="0.15">
      <c r="I443" s="19"/>
      <c r="J443" s="19"/>
      <c r="K443" s="19"/>
      <c r="L443" s="19"/>
    </row>
    <row r="444" spans="9:12" x14ac:dyDescent="0.15">
      <c r="I444" s="19"/>
      <c r="J444" s="19"/>
      <c r="K444" s="19"/>
      <c r="L444" s="19"/>
    </row>
    <row r="445" spans="9:12" x14ac:dyDescent="0.15">
      <c r="I445" s="19"/>
      <c r="J445" s="19"/>
      <c r="K445" s="19"/>
      <c r="L445" s="19"/>
    </row>
    <row r="446" spans="9:12" x14ac:dyDescent="0.15">
      <c r="I446" s="19"/>
      <c r="J446" s="19"/>
      <c r="K446" s="19"/>
      <c r="L446" s="19"/>
    </row>
    <row r="447" spans="9:12" x14ac:dyDescent="0.15">
      <c r="I447" s="19"/>
      <c r="J447" s="19"/>
      <c r="K447" s="19"/>
      <c r="L447" s="19"/>
    </row>
    <row r="448" spans="9:12" x14ac:dyDescent="0.15">
      <c r="I448" s="19"/>
      <c r="J448" s="19"/>
      <c r="K448" s="19"/>
      <c r="L448" s="19"/>
    </row>
    <row r="449" spans="9:12" x14ac:dyDescent="0.15">
      <c r="I449" s="19"/>
      <c r="J449" s="19"/>
      <c r="K449" s="19"/>
      <c r="L449" s="19"/>
    </row>
    <row r="450" spans="9:12" x14ac:dyDescent="0.15">
      <c r="I450" s="19"/>
      <c r="J450" s="19"/>
      <c r="K450" s="19"/>
      <c r="L450" s="19"/>
    </row>
    <row r="451" spans="9:12" x14ac:dyDescent="0.15">
      <c r="I451" s="19"/>
      <c r="J451" s="19"/>
      <c r="K451" s="19"/>
      <c r="L451" s="19"/>
    </row>
    <row r="452" spans="9:12" x14ac:dyDescent="0.15">
      <c r="I452" s="19"/>
      <c r="J452" s="19"/>
      <c r="K452" s="19"/>
      <c r="L452" s="19"/>
    </row>
    <row r="453" spans="9:12" x14ac:dyDescent="0.15">
      <c r="I453" s="19"/>
      <c r="J453" s="19"/>
      <c r="K453" s="19"/>
      <c r="L453" s="19"/>
    </row>
    <row r="454" spans="9:12" x14ac:dyDescent="0.15">
      <c r="I454" s="19"/>
      <c r="J454" s="19"/>
      <c r="K454" s="19"/>
      <c r="L454" s="19"/>
    </row>
    <row r="455" spans="9:12" x14ac:dyDescent="0.15">
      <c r="I455" s="19"/>
      <c r="J455" s="19"/>
      <c r="K455" s="19"/>
      <c r="L455" s="19"/>
    </row>
    <row r="456" spans="9:12" x14ac:dyDescent="0.15">
      <c r="I456" s="19"/>
      <c r="J456" s="19"/>
      <c r="K456" s="19"/>
      <c r="L456" s="19"/>
    </row>
    <row r="457" spans="9:12" x14ac:dyDescent="0.15">
      <c r="I457" s="19"/>
      <c r="J457" s="19"/>
      <c r="K457" s="19"/>
      <c r="L457" s="19"/>
    </row>
    <row r="458" spans="9:12" x14ac:dyDescent="0.15">
      <c r="I458" s="19"/>
      <c r="J458" s="19"/>
      <c r="K458" s="19"/>
      <c r="L458" s="19"/>
    </row>
    <row r="459" spans="9:12" x14ac:dyDescent="0.15">
      <c r="I459" s="19"/>
      <c r="J459" s="19"/>
      <c r="K459" s="19"/>
      <c r="L459" s="19"/>
    </row>
    <row r="460" spans="9:12" x14ac:dyDescent="0.15">
      <c r="I460" s="19"/>
      <c r="J460" s="19"/>
      <c r="K460" s="19"/>
      <c r="L460" s="19"/>
    </row>
    <row r="461" spans="9:12" x14ac:dyDescent="0.15">
      <c r="I461" s="19"/>
      <c r="J461" s="19"/>
      <c r="K461" s="19"/>
      <c r="L461" s="19"/>
    </row>
    <row r="462" spans="9:12" x14ac:dyDescent="0.15">
      <c r="I462" s="19"/>
      <c r="J462" s="19"/>
      <c r="K462" s="19"/>
      <c r="L462" s="19"/>
    </row>
    <row r="463" spans="9:12" x14ac:dyDescent="0.15">
      <c r="I463" s="19"/>
      <c r="J463" s="19"/>
      <c r="K463" s="19"/>
      <c r="L463" s="19"/>
    </row>
    <row r="464" spans="9:12" x14ac:dyDescent="0.15">
      <c r="I464" s="19"/>
      <c r="J464" s="19"/>
      <c r="K464" s="19"/>
      <c r="L464" s="19"/>
    </row>
    <row r="465" spans="9:12" x14ac:dyDescent="0.15">
      <c r="I465" s="19"/>
      <c r="J465" s="19"/>
      <c r="K465" s="19"/>
      <c r="L465" s="19"/>
    </row>
    <row r="466" spans="9:12" x14ac:dyDescent="0.15">
      <c r="I466" s="19"/>
      <c r="J466" s="19"/>
      <c r="K466" s="19"/>
      <c r="L466" s="19"/>
    </row>
    <row r="467" spans="9:12" x14ac:dyDescent="0.15">
      <c r="I467" s="19"/>
      <c r="J467" s="19"/>
      <c r="K467" s="19"/>
      <c r="L467" s="19"/>
    </row>
    <row r="468" spans="9:12" x14ac:dyDescent="0.15">
      <c r="I468" s="19"/>
      <c r="J468" s="19"/>
      <c r="K468" s="19"/>
      <c r="L468" s="19"/>
    </row>
    <row r="469" spans="9:12" x14ac:dyDescent="0.15">
      <c r="I469" s="19"/>
      <c r="J469" s="19"/>
      <c r="K469" s="19"/>
      <c r="L469" s="19"/>
    </row>
    <row r="470" spans="9:12" x14ac:dyDescent="0.15">
      <c r="I470" s="19"/>
      <c r="J470" s="19"/>
      <c r="K470" s="19"/>
      <c r="L470" s="19"/>
    </row>
    <row r="471" spans="9:12" x14ac:dyDescent="0.15">
      <c r="I471" s="19"/>
      <c r="J471" s="19"/>
      <c r="K471" s="19"/>
      <c r="L471" s="19"/>
    </row>
    <row r="472" spans="9:12" x14ac:dyDescent="0.15">
      <c r="I472" s="19"/>
      <c r="J472" s="19"/>
      <c r="K472" s="19"/>
      <c r="L472" s="19"/>
    </row>
    <row r="473" spans="9:12" x14ac:dyDescent="0.15">
      <c r="I473" s="19"/>
      <c r="J473" s="19"/>
      <c r="K473" s="19"/>
      <c r="L473" s="19"/>
    </row>
    <row r="474" spans="9:12" x14ac:dyDescent="0.15">
      <c r="I474" s="19"/>
      <c r="J474" s="19"/>
      <c r="K474" s="19"/>
      <c r="L474" s="19"/>
    </row>
    <row r="475" spans="9:12" x14ac:dyDescent="0.15">
      <c r="I475" s="19"/>
      <c r="J475" s="19"/>
      <c r="K475" s="19"/>
      <c r="L475" s="19"/>
    </row>
    <row r="476" spans="9:12" x14ac:dyDescent="0.15">
      <c r="I476" s="19"/>
      <c r="J476" s="19"/>
      <c r="K476" s="19"/>
      <c r="L476" s="19"/>
    </row>
    <row r="477" spans="9:12" x14ac:dyDescent="0.15">
      <c r="I477" s="19"/>
      <c r="J477" s="19"/>
      <c r="K477" s="19"/>
      <c r="L477" s="19"/>
    </row>
    <row r="478" spans="9:12" x14ac:dyDescent="0.15">
      <c r="I478" s="19"/>
      <c r="J478" s="19"/>
      <c r="K478" s="19"/>
      <c r="L478" s="19"/>
    </row>
    <row r="479" spans="9:12" x14ac:dyDescent="0.15">
      <c r="I479" s="19"/>
      <c r="J479" s="19"/>
      <c r="K479" s="19"/>
      <c r="L479" s="19"/>
    </row>
    <row r="480" spans="9:12" x14ac:dyDescent="0.15">
      <c r="I480" s="19"/>
      <c r="J480" s="19"/>
      <c r="K480" s="19"/>
      <c r="L480" s="19"/>
    </row>
    <row r="481" spans="9:12" x14ac:dyDescent="0.15">
      <c r="I481" s="19"/>
      <c r="J481" s="19"/>
      <c r="K481" s="19"/>
      <c r="L481" s="19"/>
    </row>
    <row r="482" spans="9:12" x14ac:dyDescent="0.15">
      <c r="I482" s="19"/>
      <c r="J482" s="19"/>
      <c r="K482" s="19"/>
      <c r="L482" s="19"/>
    </row>
    <row r="483" spans="9:12" x14ac:dyDescent="0.15">
      <c r="I483" s="19"/>
      <c r="J483" s="19"/>
      <c r="K483" s="19"/>
      <c r="L483" s="19"/>
    </row>
    <row r="484" spans="9:12" x14ac:dyDescent="0.15">
      <c r="I484" s="19"/>
      <c r="J484" s="19"/>
      <c r="K484" s="19"/>
      <c r="L484" s="19"/>
    </row>
    <row r="485" spans="9:12" x14ac:dyDescent="0.15">
      <c r="I485" s="19"/>
      <c r="J485" s="19"/>
      <c r="K485" s="19"/>
      <c r="L485" s="19"/>
    </row>
    <row r="486" spans="9:12" x14ac:dyDescent="0.15">
      <c r="I486" s="19"/>
      <c r="J486" s="19"/>
      <c r="K486" s="19"/>
      <c r="L486" s="19"/>
    </row>
    <row r="487" spans="9:12" x14ac:dyDescent="0.15">
      <c r="I487" s="19"/>
      <c r="J487" s="19"/>
      <c r="K487" s="19"/>
      <c r="L487" s="19"/>
    </row>
    <row r="488" spans="9:12" x14ac:dyDescent="0.15">
      <c r="I488" s="19"/>
      <c r="J488" s="19"/>
      <c r="K488" s="19"/>
      <c r="L488" s="19"/>
    </row>
    <row r="489" spans="9:12" x14ac:dyDescent="0.15">
      <c r="I489" s="19"/>
      <c r="J489" s="19"/>
      <c r="K489" s="19"/>
      <c r="L489" s="19"/>
    </row>
    <row r="490" spans="9:12" x14ac:dyDescent="0.15">
      <c r="I490" s="19"/>
      <c r="J490" s="19"/>
      <c r="K490" s="19"/>
      <c r="L490" s="19"/>
    </row>
    <row r="491" spans="9:12" x14ac:dyDescent="0.15">
      <c r="I491" s="19"/>
      <c r="J491" s="19"/>
      <c r="K491" s="19"/>
      <c r="L491" s="19"/>
    </row>
    <row r="492" spans="9:12" x14ac:dyDescent="0.15">
      <c r="I492" s="19"/>
      <c r="J492" s="19"/>
      <c r="K492" s="19"/>
      <c r="L492" s="19"/>
    </row>
    <row r="493" spans="9:12" x14ac:dyDescent="0.15">
      <c r="I493" s="19"/>
      <c r="J493" s="19"/>
      <c r="K493" s="19"/>
      <c r="L493" s="19"/>
    </row>
    <row r="494" spans="9:12" x14ac:dyDescent="0.15">
      <c r="I494" s="19"/>
      <c r="J494" s="19"/>
      <c r="K494" s="19"/>
      <c r="L494" s="19"/>
    </row>
    <row r="495" spans="9:12" x14ac:dyDescent="0.15">
      <c r="I495" s="19"/>
      <c r="J495" s="19"/>
      <c r="K495" s="19"/>
      <c r="L495" s="19"/>
    </row>
    <row r="496" spans="9:12" x14ac:dyDescent="0.15">
      <c r="I496" s="19"/>
      <c r="J496" s="19"/>
      <c r="K496" s="19"/>
      <c r="L496" s="19"/>
    </row>
    <row r="497" spans="9:12" x14ac:dyDescent="0.15">
      <c r="I497" s="19"/>
      <c r="J497" s="19"/>
      <c r="K497" s="19"/>
      <c r="L497" s="19"/>
    </row>
    <row r="498" spans="9:12" x14ac:dyDescent="0.15">
      <c r="I498" s="19"/>
      <c r="J498" s="19"/>
      <c r="K498" s="19"/>
      <c r="L498" s="19"/>
    </row>
    <row r="499" spans="9:12" x14ac:dyDescent="0.15">
      <c r="I499" s="19"/>
      <c r="J499" s="19"/>
      <c r="K499" s="19"/>
      <c r="L499" s="19"/>
    </row>
    <row r="500" spans="9:12" x14ac:dyDescent="0.15">
      <c r="I500" s="19"/>
      <c r="J500" s="19"/>
      <c r="K500" s="19"/>
      <c r="L500" s="19"/>
    </row>
    <row r="501" spans="9:12" x14ac:dyDescent="0.15">
      <c r="I501" s="19"/>
      <c r="J501" s="19"/>
      <c r="K501" s="19"/>
      <c r="L501" s="19"/>
    </row>
    <row r="502" spans="9:12" x14ac:dyDescent="0.15">
      <c r="I502" s="19"/>
      <c r="J502" s="19"/>
      <c r="K502" s="19"/>
      <c r="L502" s="19"/>
    </row>
    <row r="503" spans="9:12" x14ac:dyDescent="0.15">
      <c r="I503" s="19"/>
      <c r="J503" s="19"/>
      <c r="K503" s="19"/>
      <c r="L503" s="19"/>
    </row>
    <row r="504" spans="9:12" x14ac:dyDescent="0.15">
      <c r="I504" s="19"/>
      <c r="J504" s="19"/>
      <c r="K504" s="19"/>
      <c r="L504" s="19"/>
    </row>
    <row r="505" spans="9:12" x14ac:dyDescent="0.15">
      <c r="I505" s="19"/>
      <c r="J505" s="19"/>
      <c r="K505" s="19"/>
      <c r="L505" s="19"/>
    </row>
    <row r="506" spans="9:12" x14ac:dyDescent="0.15">
      <c r="I506" s="19"/>
      <c r="J506" s="19"/>
      <c r="K506" s="19"/>
      <c r="L506" s="19"/>
    </row>
    <row r="507" spans="9:12" x14ac:dyDescent="0.15">
      <c r="I507" s="19"/>
      <c r="J507" s="19"/>
      <c r="K507" s="19"/>
      <c r="L507" s="19"/>
    </row>
    <row r="508" spans="9:12" x14ac:dyDescent="0.15">
      <c r="I508" s="19"/>
      <c r="J508" s="19"/>
      <c r="K508" s="19"/>
      <c r="L508" s="19"/>
    </row>
    <row r="509" spans="9:12" x14ac:dyDescent="0.15">
      <c r="I509" s="19"/>
      <c r="J509" s="19"/>
      <c r="K509" s="19"/>
      <c r="L509" s="19"/>
    </row>
    <row r="510" spans="9:12" x14ac:dyDescent="0.15">
      <c r="I510" s="19"/>
      <c r="J510" s="19"/>
      <c r="K510" s="19"/>
      <c r="L510" s="19"/>
    </row>
    <row r="511" spans="9:12" x14ac:dyDescent="0.15">
      <c r="I511" s="19"/>
      <c r="J511" s="19"/>
      <c r="K511" s="19"/>
      <c r="L511" s="19"/>
    </row>
    <row r="512" spans="9:12" x14ac:dyDescent="0.15">
      <c r="I512" s="19"/>
      <c r="J512" s="19"/>
      <c r="K512" s="19"/>
      <c r="L512" s="19"/>
    </row>
    <row r="513" spans="9:12" x14ac:dyDescent="0.15">
      <c r="I513" s="19"/>
      <c r="J513" s="19"/>
      <c r="K513" s="19"/>
      <c r="L513" s="19"/>
    </row>
    <row r="514" spans="9:12" x14ac:dyDescent="0.15">
      <c r="I514" s="19"/>
      <c r="J514" s="19"/>
      <c r="K514" s="19"/>
      <c r="L514" s="19"/>
    </row>
    <row r="515" spans="9:12" x14ac:dyDescent="0.15">
      <c r="I515" s="19"/>
      <c r="J515" s="19"/>
      <c r="K515" s="19"/>
      <c r="L515" s="19"/>
    </row>
    <row r="516" spans="9:12" x14ac:dyDescent="0.15">
      <c r="I516" s="19"/>
      <c r="J516" s="19"/>
      <c r="K516" s="19"/>
      <c r="L516" s="19"/>
    </row>
    <row r="517" spans="9:12" x14ac:dyDescent="0.15">
      <c r="I517" s="19"/>
      <c r="J517" s="19"/>
      <c r="K517" s="19"/>
      <c r="L517" s="19"/>
    </row>
    <row r="518" spans="9:12" x14ac:dyDescent="0.15">
      <c r="I518" s="19"/>
      <c r="J518" s="19"/>
      <c r="K518" s="19"/>
      <c r="L518" s="19"/>
    </row>
    <row r="519" spans="9:12" x14ac:dyDescent="0.15">
      <c r="I519" s="19"/>
      <c r="J519" s="19"/>
      <c r="K519" s="19"/>
      <c r="L519" s="19"/>
    </row>
    <row r="520" spans="9:12" x14ac:dyDescent="0.15">
      <c r="I520" s="19"/>
      <c r="J520" s="19"/>
      <c r="K520" s="19"/>
      <c r="L520" s="19"/>
    </row>
    <row r="521" spans="9:12" x14ac:dyDescent="0.15">
      <c r="I521" s="19"/>
      <c r="J521" s="19"/>
      <c r="K521" s="19"/>
      <c r="L521" s="19"/>
    </row>
    <row r="522" spans="9:12" x14ac:dyDescent="0.15">
      <c r="I522" s="19"/>
      <c r="J522" s="19"/>
      <c r="K522" s="19"/>
      <c r="L522" s="19"/>
    </row>
    <row r="523" spans="9:12" x14ac:dyDescent="0.15">
      <c r="I523" s="19"/>
      <c r="J523" s="19"/>
      <c r="K523" s="19"/>
      <c r="L523" s="19"/>
    </row>
    <row r="524" spans="9:12" x14ac:dyDescent="0.15">
      <c r="I524" s="19"/>
      <c r="J524" s="19"/>
      <c r="K524" s="19"/>
      <c r="L524" s="19"/>
    </row>
    <row r="525" spans="9:12" x14ac:dyDescent="0.15">
      <c r="I525" s="19"/>
      <c r="J525" s="19"/>
      <c r="K525" s="19"/>
      <c r="L525" s="19"/>
    </row>
    <row r="526" spans="9:12" x14ac:dyDescent="0.15">
      <c r="I526" s="19"/>
      <c r="J526" s="19"/>
      <c r="K526" s="19"/>
      <c r="L526" s="19"/>
    </row>
    <row r="527" spans="9:12" x14ac:dyDescent="0.15">
      <c r="I527" s="19"/>
      <c r="J527" s="19"/>
      <c r="K527" s="19"/>
      <c r="L527" s="19"/>
    </row>
    <row r="528" spans="9:12" x14ac:dyDescent="0.15">
      <c r="I528" s="19"/>
      <c r="J528" s="19"/>
      <c r="K528" s="19"/>
      <c r="L528" s="19"/>
    </row>
    <row r="529" spans="9:12" x14ac:dyDescent="0.15">
      <c r="I529" s="19"/>
      <c r="J529" s="19"/>
      <c r="K529" s="19"/>
      <c r="L529" s="19"/>
    </row>
    <row r="530" spans="9:12" x14ac:dyDescent="0.15">
      <c r="I530" s="19"/>
      <c r="J530" s="19"/>
      <c r="K530" s="19"/>
      <c r="L530" s="19"/>
    </row>
    <row r="531" spans="9:12" x14ac:dyDescent="0.15">
      <c r="I531" s="19"/>
      <c r="J531" s="19"/>
      <c r="K531" s="19"/>
      <c r="L531" s="19"/>
    </row>
    <row r="532" spans="9:12" x14ac:dyDescent="0.15">
      <c r="I532" s="19"/>
      <c r="J532" s="19"/>
      <c r="K532" s="19"/>
      <c r="L532" s="19"/>
    </row>
    <row r="533" spans="9:12" x14ac:dyDescent="0.15">
      <c r="I533" s="19"/>
      <c r="J533" s="19"/>
      <c r="K533" s="19"/>
      <c r="L533" s="19"/>
    </row>
    <row r="534" spans="9:12" x14ac:dyDescent="0.15">
      <c r="I534" s="19"/>
      <c r="J534" s="19"/>
      <c r="K534" s="19"/>
      <c r="L534" s="19"/>
    </row>
    <row r="535" spans="9:12" x14ac:dyDescent="0.15">
      <c r="I535" s="19"/>
      <c r="J535" s="19"/>
      <c r="K535" s="19"/>
      <c r="L535" s="19"/>
    </row>
    <row r="536" spans="9:12" x14ac:dyDescent="0.15">
      <c r="I536" s="19"/>
      <c r="J536" s="19"/>
      <c r="K536" s="19"/>
      <c r="L536" s="19"/>
    </row>
    <row r="537" spans="9:12" x14ac:dyDescent="0.15">
      <c r="I537" s="19"/>
      <c r="J537" s="19"/>
      <c r="K537" s="19"/>
      <c r="L537" s="19"/>
    </row>
    <row r="538" spans="9:12" x14ac:dyDescent="0.15">
      <c r="I538" s="19"/>
      <c r="J538" s="19"/>
      <c r="K538" s="19"/>
      <c r="L538" s="19"/>
    </row>
    <row r="539" spans="9:12" x14ac:dyDescent="0.15">
      <c r="I539" s="19"/>
      <c r="J539" s="19"/>
      <c r="K539" s="19"/>
      <c r="L539" s="19"/>
    </row>
    <row r="540" spans="9:12" x14ac:dyDescent="0.15">
      <c r="I540" s="19"/>
      <c r="J540" s="19"/>
      <c r="K540" s="19"/>
      <c r="L540" s="19"/>
    </row>
    <row r="541" spans="9:12" x14ac:dyDescent="0.15">
      <c r="I541" s="19"/>
      <c r="J541" s="19"/>
      <c r="K541" s="19"/>
      <c r="L541" s="19"/>
    </row>
    <row r="542" spans="9:12" x14ac:dyDescent="0.15">
      <c r="I542" s="19"/>
      <c r="J542" s="19"/>
      <c r="K542" s="19"/>
      <c r="L542" s="19"/>
    </row>
    <row r="543" spans="9:12" x14ac:dyDescent="0.15">
      <c r="I543" s="19"/>
      <c r="J543" s="19"/>
      <c r="K543" s="19"/>
      <c r="L543" s="19"/>
    </row>
    <row r="544" spans="9:12" x14ac:dyDescent="0.15">
      <c r="I544" s="19"/>
      <c r="J544" s="19"/>
      <c r="K544" s="19"/>
      <c r="L544" s="19"/>
    </row>
    <row r="545" spans="9:12" x14ac:dyDescent="0.15">
      <c r="I545" s="19"/>
      <c r="J545" s="19"/>
      <c r="K545" s="19"/>
      <c r="L545" s="19"/>
    </row>
    <row r="546" spans="9:12" x14ac:dyDescent="0.15">
      <c r="I546" s="19"/>
      <c r="J546" s="19"/>
      <c r="K546" s="19"/>
      <c r="L546" s="19"/>
    </row>
    <row r="547" spans="9:12" x14ac:dyDescent="0.15">
      <c r="I547" s="19"/>
      <c r="J547" s="19"/>
      <c r="K547" s="19"/>
      <c r="L547" s="19"/>
    </row>
    <row r="548" spans="9:12" x14ac:dyDescent="0.15">
      <c r="I548" s="19"/>
      <c r="J548" s="19"/>
      <c r="K548" s="19"/>
      <c r="L548" s="19"/>
    </row>
    <row r="549" spans="9:12" x14ac:dyDescent="0.15">
      <c r="I549" s="19"/>
      <c r="J549" s="19"/>
      <c r="K549" s="19"/>
      <c r="L549" s="19"/>
    </row>
    <row r="550" spans="9:12" x14ac:dyDescent="0.15">
      <c r="I550" s="19"/>
      <c r="J550" s="19"/>
      <c r="K550" s="19"/>
      <c r="L550" s="19"/>
    </row>
    <row r="551" spans="9:12" x14ac:dyDescent="0.15">
      <c r="I551" s="19"/>
      <c r="J551" s="19"/>
      <c r="K551" s="19"/>
      <c r="L551" s="19"/>
    </row>
    <row r="552" spans="9:12" x14ac:dyDescent="0.15">
      <c r="I552" s="19"/>
      <c r="J552" s="19"/>
      <c r="K552" s="19"/>
      <c r="L552" s="19"/>
    </row>
    <row r="553" spans="9:12" x14ac:dyDescent="0.15">
      <c r="I553" s="19"/>
      <c r="J553" s="19"/>
      <c r="K553" s="19"/>
      <c r="L553" s="19"/>
    </row>
    <row r="554" spans="9:12" x14ac:dyDescent="0.15">
      <c r="I554" s="19"/>
      <c r="J554" s="19"/>
      <c r="K554" s="19"/>
      <c r="L554" s="19"/>
    </row>
    <row r="555" spans="9:12" x14ac:dyDescent="0.15">
      <c r="I555" s="19"/>
      <c r="J555" s="19"/>
      <c r="K555" s="19"/>
      <c r="L555" s="19"/>
    </row>
    <row r="556" spans="9:12" x14ac:dyDescent="0.15">
      <c r="I556" s="19"/>
      <c r="J556" s="19"/>
      <c r="K556" s="19"/>
      <c r="L556" s="19"/>
    </row>
    <row r="557" spans="9:12" x14ac:dyDescent="0.15">
      <c r="I557" s="19"/>
      <c r="J557" s="19"/>
      <c r="K557" s="19"/>
      <c r="L557" s="19"/>
    </row>
    <row r="558" spans="9:12" x14ac:dyDescent="0.15">
      <c r="I558" s="19"/>
      <c r="J558" s="19"/>
      <c r="K558" s="19"/>
      <c r="L558" s="19"/>
    </row>
    <row r="559" spans="9:12" x14ac:dyDescent="0.15">
      <c r="I559" s="19"/>
      <c r="J559" s="19"/>
      <c r="K559" s="19"/>
      <c r="L559" s="19"/>
    </row>
    <row r="560" spans="9:12" x14ac:dyDescent="0.15">
      <c r="I560" s="19"/>
      <c r="J560" s="19"/>
      <c r="K560" s="19"/>
      <c r="L560" s="19"/>
    </row>
    <row r="561" spans="9:12" x14ac:dyDescent="0.15">
      <c r="I561" s="19"/>
      <c r="J561" s="19"/>
      <c r="K561" s="19"/>
      <c r="L561" s="19"/>
    </row>
    <row r="562" spans="9:12" x14ac:dyDescent="0.15">
      <c r="I562" s="19"/>
      <c r="J562" s="19"/>
      <c r="K562" s="19"/>
      <c r="L562" s="19"/>
    </row>
    <row r="563" spans="9:12" x14ac:dyDescent="0.15">
      <c r="I563" s="19"/>
      <c r="J563" s="19"/>
      <c r="K563" s="19"/>
      <c r="L563" s="19"/>
    </row>
    <row r="564" spans="9:12" x14ac:dyDescent="0.15">
      <c r="I564" s="19"/>
      <c r="J564" s="19"/>
      <c r="K564" s="19"/>
      <c r="L564" s="19"/>
    </row>
    <row r="565" spans="9:12" x14ac:dyDescent="0.15">
      <c r="I565" s="19"/>
      <c r="J565" s="19"/>
      <c r="K565" s="19"/>
      <c r="L565" s="19"/>
    </row>
    <row r="566" spans="9:12" x14ac:dyDescent="0.15">
      <c r="I566" s="19"/>
      <c r="J566" s="19"/>
      <c r="K566" s="19"/>
      <c r="L566" s="19"/>
    </row>
    <row r="567" spans="9:12" x14ac:dyDescent="0.15">
      <c r="I567" s="19"/>
      <c r="J567" s="19"/>
      <c r="K567" s="19"/>
      <c r="L567" s="19"/>
    </row>
    <row r="568" spans="9:12" x14ac:dyDescent="0.15">
      <c r="I568" s="19"/>
      <c r="J568" s="19"/>
      <c r="K568" s="19"/>
      <c r="L568" s="19"/>
    </row>
    <row r="569" spans="9:12" x14ac:dyDescent="0.15">
      <c r="I569" s="19"/>
      <c r="J569" s="19"/>
      <c r="K569" s="19"/>
      <c r="L569" s="19"/>
    </row>
    <row r="570" spans="9:12" x14ac:dyDescent="0.15">
      <c r="I570" s="19"/>
      <c r="J570" s="19"/>
      <c r="K570" s="19"/>
      <c r="L570" s="19"/>
    </row>
    <row r="571" spans="9:12" x14ac:dyDescent="0.15">
      <c r="I571" s="19"/>
      <c r="J571" s="19"/>
      <c r="K571" s="19"/>
      <c r="L571" s="19"/>
    </row>
    <row r="572" spans="9:12" x14ac:dyDescent="0.15">
      <c r="I572" s="19"/>
      <c r="J572" s="19"/>
      <c r="K572" s="19"/>
      <c r="L572" s="19"/>
    </row>
    <row r="573" spans="9:12" x14ac:dyDescent="0.15">
      <c r="I573" s="19"/>
      <c r="J573" s="19"/>
      <c r="K573" s="19"/>
      <c r="L573" s="19"/>
    </row>
    <row r="574" spans="9:12" x14ac:dyDescent="0.15">
      <c r="I574" s="19"/>
      <c r="J574" s="19"/>
      <c r="K574" s="19"/>
      <c r="L574" s="19"/>
    </row>
    <row r="575" spans="9:12" x14ac:dyDescent="0.15">
      <c r="I575" s="19"/>
      <c r="J575" s="19"/>
      <c r="K575" s="19"/>
      <c r="L575" s="19"/>
    </row>
    <row r="576" spans="9:12" x14ac:dyDescent="0.15">
      <c r="I576" s="19"/>
      <c r="J576" s="19"/>
      <c r="K576" s="19"/>
      <c r="L576" s="19"/>
    </row>
    <row r="577" spans="9:12" x14ac:dyDescent="0.15">
      <c r="I577" s="19"/>
      <c r="J577" s="19"/>
      <c r="K577" s="19"/>
      <c r="L577" s="19"/>
    </row>
    <row r="578" spans="9:12" x14ac:dyDescent="0.15">
      <c r="I578" s="19"/>
      <c r="J578" s="19"/>
      <c r="K578" s="19"/>
      <c r="L578" s="19"/>
    </row>
    <row r="579" spans="9:12" x14ac:dyDescent="0.15">
      <c r="I579" s="19"/>
      <c r="J579" s="19"/>
      <c r="K579" s="19"/>
      <c r="L579" s="19"/>
    </row>
    <row r="580" spans="9:12" x14ac:dyDescent="0.15">
      <c r="I580" s="19"/>
      <c r="J580" s="19"/>
      <c r="K580" s="19"/>
      <c r="L580" s="19"/>
    </row>
    <row r="581" spans="9:12" x14ac:dyDescent="0.15">
      <c r="I581" s="19"/>
      <c r="J581" s="19"/>
      <c r="K581" s="19"/>
      <c r="L581" s="19"/>
    </row>
    <row r="582" spans="9:12" x14ac:dyDescent="0.15">
      <c r="I582" s="19"/>
      <c r="J582" s="19"/>
      <c r="K582" s="19"/>
      <c r="L582" s="19"/>
    </row>
    <row r="583" spans="9:12" x14ac:dyDescent="0.15">
      <c r="I583" s="19"/>
      <c r="J583" s="19"/>
      <c r="K583" s="19"/>
      <c r="L583" s="19"/>
    </row>
    <row r="584" spans="9:12" x14ac:dyDescent="0.15">
      <c r="I584" s="19"/>
      <c r="J584" s="19"/>
      <c r="K584" s="19"/>
      <c r="L584" s="19"/>
    </row>
    <row r="585" spans="9:12" x14ac:dyDescent="0.15">
      <c r="I585" s="19"/>
      <c r="J585" s="19"/>
      <c r="K585" s="19"/>
      <c r="L585" s="19"/>
    </row>
    <row r="586" spans="9:12" x14ac:dyDescent="0.15">
      <c r="I586" s="19"/>
      <c r="J586" s="19"/>
      <c r="K586" s="19"/>
      <c r="L586" s="19"/>
    </row>
    <row r="587" spans="9:12" x14ac:dyDescent="0.15">
      <c r="I587" s="19"/>
      <c r="J587" s="19"/>
      <c r="K587" s="19"/>
      <c r="L587" s="19"/>
    </row>
    <row r="588" spans="9:12" x14ac:dyDescent="0.15">
      <c r="I588" s="19"/>
      <c r="J588" s="19"/>
      <c r="K588" s="19"/>
      <c r="L588" s="19"/>
    </row>
    <row r="589" spans="9:12" x14ac:dyDescent="0.15">
      <c r="I589" s="19"/>
      <c r="J589" s="19"/>
      <c r="K589" s="19"/>
      <c r="L589" s="19"/>
    </row>
    <row r="590" spans="9:12" x14ac:dyDescent="0.15">
      <c r="I590" s="19"/>
      <c r="J590" s="19"/>
      <c r="K590" s="19"/>
      <c r="L590" s="19"/>
    </row>
    <row r="591" spans="9:12" x14ac:dyDescent="0.15">
      <c r="I591" s="19"/>
      <c r="J591" s="19"/>
      <c r="K591" s="19"/>
      <c r="L591" s="19"/>
    </row>
    <row r="592" spans="9:12" x14ac:dyDescent="0.15">
      <c r="I592" s="19"/>
      <c r="J592" s="19"/>
      <c r="K592" s="19"/>
      <c r="L592" s="19"/>
    </row>
    <row r="593" spans="9:12" x14ac:dyDescent="0.15">
      <c r="I593" s="19"/>
      <c r="J593" s="19"/>
      <c r="K593" s="19"/>
      <c r="L593" s="19"/>
    </row>
    <row r="594" spans="9:12" x14ac:dyDescent="0.15">
      <c r="I594" s="19"/>
      <c r="J594" s="19"/>
      <c r="K594" s="19"/>
      <c r="L594" s="19"/>
    </row>
    <row r="595" spans="9:12" x14ac:dyDescent="0.15">
      <c r="I595" s="19"/>
      <c r="J595" s="19"/>
      <c r="K595" s="19"/>
      <c r="L595" s="19"/>
    </row>
    <row r="596" spans="9:12" x14ac:dyDescent="0.15">
      <c r="I596" s="19"/>
      <c r="J596" s="19"/>
      <c r="K596" s="19"/>
      <c r="L596" s="19"/>
    </row>
    <row r="597" spans="9:12" x14ac:dyDescent="0.15">
      <c r="I597" s="19"/>
      <c r="J597" s="19"/>
      <c r="K597" s="19"/>
      <c r="L597" s="19"/>
    </row>
    <row r="598" spans="9:12" x14ac:dyDescent="0.15">
      <c r="I598" s="19"/>
      <c r="J598" s="19"/>
      <c r="K598" s="19"/>
      <c r="L598" s="19"/>
    </row>
    <row r="599" spans="9:12" x14ac:dyDescent="0.15">
      <c r="I599" s="19"/>
      <c r="J599" s="19"/>
      <c r="K599" s="19"/>
      <c r="L599" s="19"/>
    </row>
    <row r="600" spans="9:12" x14ac:dyDescent="0.15">
      <c r="I600" s="19"/>
      <c r="J600" s="19"/>
      <c r="K600" s="19"/>
      <c r="L600" s="19"/>
    </row>
    <row r="601" spans="9:12" x14ac:dyDescent="0.15">
      <c r="I601" s="19"/>
      <c r="J601" s="19"/>
      <c r="K601" s="19"/>
      <c r="L601" s="19"/>
    </row>
    <row r="602" spans="9:12" x14ac:dyDescent="0.15">
      <c r="I602" s="19"/>
      <c r="J602" s="19"/>
      <c r="K602" s="19"/>
      <c r="L602" s="19"/>
    </row>
    <row r="603" spans="9:12" x14ac:dyDescent="0.15">
      <c r="I603" s="19"/>
      <c r="J603" s="19"/>
      <c r="K603" s="19"/>
      <c r="L603" s="19"/>
    </row>
    <row r="604" spans="9:12" x14ac:dyDescent="0.15">
      <c r="I604" s="19"/>
      <c r="J604" s="19"/>
      <c r="K604" s="19"/>
      <c r="L604" s="19"/>
    </row>
    <row r="605" spans="9:12" x14ac:dyDescent="0.15">
      <c r="I605" s="19"/>
      <c r="J605" s="19"/>
      <c r="K605" s="19"/>
      <c r="L605" s="19"/>
    </row>
    <row r="606" spans="9:12" x14ac:dyDescent="0.15">
      <c r="I606" s="19"/>
      <c r="J606" s="19"/>
      <c r="K606" s="19"/>
      <c r="L606" s="19"/>
    </row>
    <row r="607" spans="9:12" x14ac:dyDescent="0.15">
      <c r="I607" s="19"/>
      <c r="J607" s="19"/>
      <c r="K607" s="19"/>
      <c r="L607" s="19"/>
    </row>
    <row r="608" spans="9:12" x14ac:dyDescent="0.15">
      <c r="I608" s="19"/>
      <c r="J608" s="19"/>
      <c r="K608" s="19"/>
      <c r="L608" s="19"/>
    </row>
    <row r="609" spans="9:12" x14ac:dyDescent="0.15">
      <c r="I609" s="19"/>
      <c r="J609" s="19"/>
      <c r="K609" s="19"/>
      <c r="L609" s="19"/>
    </row>
    <row r="610" spans="9:12" x14ac:dyDescent="0.15">
      <c r="I610" s="19"/>
      <c r="J610" s="19"/>
      <c r="K610" s="19"/>
      <c r="L610" s="19"/>
    </row>
    <row r="611" spans="9:12" x14ac:dyDescent="0.15">
      <c r="I611" s="19"/>
      <c r="J611" s="19"/>
      <c r="K611" s="19"/>
      <c r="L611" s="19"/>
    </row>
    <row r="612" spans="9:12" x14ac:dyDescent="0.15">
      <c r="I612" s="19"/>
      <c r="J612" s="19"/>
      <c r="K612" s="19"/>
      <c r="L612" s="19"/>
    </row>
    <row r="613" spans="9:12" x14ac:dyDescent="0.15">
      <c r="I613" s="19"/>
      <c r="J613" s="19"/>
      <c r="K613" s="19"/>
      <c r="L613" s="19"/>
    </row>
    <row r="614" spans="9:12" x14ac:dyDescent="0.15">
      <c r="I614" s="19"/>
      <c r="J614" s="19"/>
      <c r="K614" s="19"/>
      <c r="L614" s="19"/>
    </row>
    <row r="615" spans="9:12" x14ac:dyDescent="0.15">
      <c r="I615" s="19"/>
      <c r="J615" s="19"/>
      <c r="K615" s="19"/>
      <c r="L615" s="19"/>
    </row>
    <row r="616" spans="9:12" x14ac:dyDescent="0.15">
      <c r="I616" s="19"/>
      <c r="J616" s="19"/>
      <c r="K616" s="19"/>
      <c r="L616" s="19"/>
    </row>
    <row r="617" spans="9:12" x14ac:dyDescent="0.15">
      <c r="I617" s="19"/>
      <c r="J617" s="19"/>
      <c r="K617" s="19"/>
      <c r="L617" s="19"/>
    </row>
    <row r="618" spans="9:12" x14ac:dyDescent="0.15">
      <c r="I618" s="19"/>
      <c r="J618" s="19"/>
      <c r="K618" s="19"/>
      <c r="L618" s="19"/>
    </row>
    <row r="619" spans="9:12" x14ac:dyDescent="0.15">
      <c r="I619" s="19"/>
      <c r="J619" s="19"/>
      <c r="K619" s="19"/>
      <c r="L619" s="19"/>
    </row>
    <row r="620" spans="9:12" x14ac:dyDescent="0.15">
      <c r="I620" s="19"/>
      <c r="J620" s="19"/>
      <c r="K620" s="19"/>
      <c r="L620" s="19"/>
    </row>
    <row r="621" spans="9:12" x14ac:dyDescent="0.15">
      <c r="I621" s="19"/>
      <c r="J621" s="19"/>
      <c r="K621" s="19"/>
      <c r="L621" s="19"/>
    </row>
    <row r="622" spans="9:12" x14ac:dyDescent="0.15">
      <c r="I622" s="19"/>
      <c r="J622" s="19"/>
      <c r="K622" s="19"/>
      <c r="L622" s="19"/>
    </row>
    <row r="623" spans="9:12" x14ac:dyDescent="0.15">
      <c r="I623" s="19"/>
      <c r="J623" s="19"/>
      <c r="K623" s="19"/>
      <c r="L623" s="19"/>
    </row>
    <row r="624" spans="9:12" x14ac:dyDescent="0.15">
      <c r="I624" s="19"/>
      <c r="J624" s="19"/>
      <c r="K624" s="19"/>
      <c r="L624" s="19"/>
    </row>
    <row r="625" spans="9:12" x14ac:dyDescent="0.15">
      <c r="I625" s="19"/>
      <c r="J625" s="19"/>
      <c r="K625" s="19"/>
      <c r="L625" s="19"/>
    </row>
    <row r="626" spans="9:12" x14ac:dyDescent="0.15">
      <c r="I626" s="19"/>
      <c r="J626" s="19"/>
      <c r="K626" s="19"/>
      <c r="L626" s="19"/>
    </row>
    <row r="627" spans="9:12" x14ac:dyDescent="0.15">
      <c r="I627" s="19"/>
      <c r="J627" s="19"/>
      <c r="K627" s="19"/>
      <c r="L627" s="19"/>
    </row>
    <row r="628" spans="9:12" x14ac:dyDescent="0.15">
      <c r="I628" s="19"/>
      <c r="J628" s="19"/>
      <c r="K628" s="19"/>
      <c r="L628" s="19"/>
    </row>
    <row r="629" spans="9:12" x14ac:dyDescent="0.15">
      <c r="I629" s="19"/>
      <c r="J629" s="19"/>
      <c r="K629" s="19"/>
      <c r="L629" s="19"/>
    </row>
    <row r="630" spans="9:12" x14ac:dyDescent="0.15">
      <c r="I630" s="19"/>
      <c r="J630" s="19"/>
      <c r="K630" s="19"/>
      <c r="L630" s="19"/>
    </row>
    <row r="631" spans="9:12" x14ac:dyDescent="0.15">
      <c r="I631" s="19"/>
      <c r="J631" s="19"/>
      <c r="K631" s="19"/>
      <c r="L631" s="19"/>
    </row>
    <row r="632" spans="9:12" x14ac:dyDescent="0.15">
      <c r="I632" s="19"/>
      <c r="J632" s="19"/>
      <c r="K632" s="19"/>
      <c r="L632" s="19"/>
    </row>
    <row r="633" spans="9:12" x14ac:dyDescent="0.15">
      <c r="I633" s="19"/>
      <c r="J633" s="19"/>
      <c r="K633" s="19"/>
      <c r="L633" s="19"/>
    </row>
    <row r="634" spans="9:12" x14ac:dyDescent="0.15">
      <c r="I634" s="19"/>
      <c r="J634" s="19"/>
      <c r="K634" s="19"/>
      <c r="L634" s="19"/>
    </row>
    <row r="635" spans="9:12" x14ac:dyDescent="0.15">
      <c r="I635" s="19"/>
      <c r="J635" s="19"/>
      <c r="K635" s="19"/>
      <c r="L635" s="19"/>
    </row>
    <row r="636" spans="9:12" x14ac:dyDescent="0.15">
      <c r="I636" s="19"/>
      <c r="J636" s="19"/>
      <c r="K636" s="19"/>
      <c r="L636" s="19"/>
    </row>
    <row r="637" spans="9:12" x14ac:dyDescent="0.15">
      <c r="I637" s="19"/>
      <c r="J637" s="19"/>
      <c r="K637" s="19"/>
      <c r="L637" s="19"/>
    </row>
    <row r="638" spans="9:12" x14ac:dyDescent="0.15">
      <c r="I638" s="19"/>
      <c r="J638" s="19"/>
      <c r="K638" s="19"/>
      <c r="L638" s="19"/>
    </row>
    <row r="639" spans="9:12" x14ac:dyDescent="0.15">
      <c r="I639" s="19"/>
      <c r="J639" s="19"/>
      <c r="K639" s="19"/>
      <c r="L639" s="19"/>
    </row>
    <row r="640" spans="9:12" x14ac:dyDescent="0.15">
      <c r="I640" s="19"/>
      <c r="J640" s="19"/>
      <c r="K640" s="19"/>
      <c r="L640" s="19"/>
    </row>
    <row r="641" spans="9:12" x14ac:dyDescent="0.15">
      <c r="I641" s="19"/>
      <c r="J641" s="19"/>
      <c r="K641" s="19"/>
      <c r="L641" s="19"/>
    </row>
    <row r="642" spans="9:12" x14ac:dyDescent="0.15">
      <c r="I642" s="19"/>
      <c r="J642" s="19"/>
      <c r="K642" s="19"/>
      <c r="L642" s="19"/>
    </row>
    <row r="643" spans="9:12" x14ac:dyDescent="0.15">
      <c r="I643" s="19"/>
      <c r="J643" s="19"/>
      <c r="K643" s="19"/>
      <c r="L643" s="19"/>
    </row>
    <row r="644" spans="9:12" x14ac:dyDescent="0.15">
      <c r="I644" s="19"/>
      <c r="J644" s="19"/>
      <c r="K644" s="19"/>
      <c r="L644" s="19"/>
    </row>
    <row r="645" spans="9:12" x14ac:dyDescent="0.15">
      <c r="I645" s="19"/>
      <c r="J645" s="19"/>
      <c r="K645" s="19"/>
      <c r="L645" s="19"/>
    </row>
    <row r="646" spans="9:12" x14ac:dyDescent="0.15">
      <c r="I646" s="19"/>
      <c r="J646" s="19"/>
      <c r="K646" s="19"/>
      <c r="L646" s="19"/>
    </row>
    <row r="647" spans="9:12" x14ac:dyDescent="0.15">
      <c r="I647" s="19"/>
      <c r="J647" s="19"/>
      <c r="K647" s="19"/>
      <c r="L647" s="19"/>
    </row>
    <row r="648" spans="9:12" x14ac:dyDescent="0.15">
      <c r="I648" s="19"/>
      <c r="J648" s="19"/>
      <c r="K648" s="19"/>
      <c r="L648" s="19"/>
    </row>
    <row r="649" spans="9:12" x14ac:dyDescent="0.15">
      <c r="I649" s="19"/>
      <c r="J649" s="19"/>
      <c r="K649" s="19"/>
      <c r="L649" s="19"/>
    </row>
    <row r="650" spans="9:12" x14ac:dyDescent="0.15">
      <c r="I650" s="19"/>
      <c r="J650" s="19"/>
      <c r="K650" s="19"/>
      <c r="L650" s="19"/>
    </row>
    <row r="651" spans="9:12" x14ac:dyDescent="0.15">
      <c r="I651" s="19"/>
      <c r="J651" s="19"/>
      <c r="K651" s="19"/>
      <c r="L651" s="19"/>
    </row>
    <row r="652" spans="9:12" x14ac:dyDescent="0.15">
      <c r="I652" s="19"/>
      <c r="J652" s="19"/>
      <c r="K652" s="19"/>
      <c r="L652" s="19"/>
    </row>
    <row r="653" spans="9:12" x14ac:dyDescent="0.15">
      <c r="I653" s="19"/>
      <c r="J653" s="19"/>
      <c r="K653" s="19"/>
      <c r="L653" s="19"/>
    </row>
    <row r="654" spans="9:12" x14ac:dyDescent="0.15">
      <c r="I654" s="19"/>
      <c r="J654" s="19"/>
      <c r="K654" s="19"/>
      <c r="L654" s="19"/>
    </row>
    <row r="655" spans="9:12" x14ac:dyDescent="0.15">
      <c r="I655" s="19"/>
      <c r="J655" s="19"/>
      <c r="K655" s="19"/>
      <c r="L655" s="19"/>
    </row>
    <row r="656" spans="9:12" x14ac:dyDescent="0.15">
      <c r="I656" s="19"/>
      <c r="J656" s="19"/>
      <c r="K656" s="19"/>
      <c r="L656" s="19"/>
    </row>
    <row r="657" spans="9:12" x14ac:dyDescent="0.15">
      <c r="I657" s="19"/>
      <c r="J657" s="19"/>
      <c r="K657" s="19"/>
      <c r="L657" s="19"/>
    </row>
    <row r="658" spans="9:12" x14ac:dyDescent="0.15">
      <c r="I658" s="19"/>
      <c r="J658" s="19"/>
      <c r="K658" s="19"/>
      <c r="L658" s="19"/>
    </row>
    <row r="659" spans="9:12" x14ac:dyDescent="0.15">
      <c r="I659" s="19"/>
      <c r="J659" s="19"/>
      <c r="K659" s="19"/>
      <c r="L659" s="19"/>
    </row>
    <row r="660" spans="9:12" x14ac:dyDescent="0.15">
      <c r="I660" s="19"/>
      <c r="J660" s="19"/>
      <c r="K660" s="19"/>
      <c r="L660" s="19"/>
    </row>
    <row r="661" spans="9:12" x14ac:dyDescent="0.15">
      <c r="I661" s="19"/>
      <c r="J661" s="19"/>
      <c r="K661" s="19"/>
      <c r="L661" s="19"/>
    </row>
    <row r="662" spans="9:12" x14ac:dyDescent="0.15">
      <c r="I662" s="19"/>
      <c r="J662" s="19"/>
      <c r="K662" s="19"/>
      <c r="L662" s="19"/>
    </row>
    <row r="663" spans="9:12" x14ac:dyDescent="0.15">
      <c r="I663" s="19"/>
      <c r="J663" s="19"/>
      <c r="K663" s="19"/>
      <c r="L663" s="19"/>
    </row>
    <row r="664" spans="9:12" x14ac:dyDescent="0.15">
      <c r="I664" s="19"/>
      <c r="J664" s="19"/>
      <c r="K664" s="19"/>
      <c r="L664" s="19"/>
    </row>
    <row r="665" spans="9:12" x14ac:dyDescent="0.15">
      <c r="I665" s="19"/>
      <c r="J665" s="19"/>
      <c r="K665" s="19"/>
      <c r="L665" s="19"/>
    </row>
    <row r="666" spans="9:12" x14ac:dyDescent="0.15">
      <c r="I666" s="19"/>
      <c r="J666" s="19"/>
      <c r="K666" s="19"/>
      <c r="L666" s="19"/>
    </row>
    <row r="667" spans="9:12" x14ac:dyDescent="0.15">
      <c r="I667" s="19"/>
      <c r="J667" s="19"/>
      <c r="K667" s="19"/>
      <c r="L667" s="19"/>
    </row>
    <row r="668" spans="9:12" x14ac:dyDescent="0.15">
      <c r="I668" s="19"/>
      <c r="J668" s="19"/>
      <c r="K668" s="19"/>
      <c r="L668" s="19"/>
    </row>
    <row r="669" spans="9:12" x14ac:dyDescent="0.15">
      <c r="I669" s="19"/>
      <c r="J669" s="19"/>
      <c r="K669" s="19"/>
      <c r="L669" s="19"/>
    </row>
    <row r="670" spans="9:12" x14ac:dyDescent="0.15">
      <c r="I670" s="19"/>
      <c r="J670" s="19"/>
      <c r="K670" s="19"/>
      <c r="L670" s="19"/>
    </row>
    <row r="671" spans="9:12" x14ac:dyDescent="0.15">
      <c r="I671" s="19"/>
      <c r="J671" s="19"/>
      <c r="K671" s="19"/>
      <c r="L671" s="19"/>
    </row>
    <row r="672" spans="9:12" x14ac:dyDescent="0.15">
      <c r="I672" s="19"/>
      <c r="J672" s="19"/>
      <c r="K672" s="19"/>
      <c r="L672" s="19"/>
    </row>
    <row r="673" spans="9:12" x14ac:dyDescent="0.15">
      <c r="I673" s="19"/>
      <c r="J673" s="19"/>
      <c r="K673" s="19"/>
      <c r="L673" s="19"/>
    </row>
    <row r="674" spans="9:12" x14ac:dyDescent="0.15">
      <c r="I674" s="19"/>
      <c r="J674" s="19"/>
      <c r="K674" s="19"/>
      <c r="L674" s="19"/>
    </row>
    <row r="675" spans="9:12" x14ac:dyDescent="0.15">
      <c r="I675" s="19"/>
      <c r="J675" s="19"/>
      <c r="K675" s="19"/>
      <c r="L675" s="19"/>
    </row>
    <row r="676" spans="9:12" x14ac:dyDescent="0.15">
      <c r="I676" s="19"/>
      <c r="J676" s="19"/>
      <c r="K676" s="19"/>
      <c r="L676" s="19"/>
    </row>
    <row r="677" spans="9:12" x14ac:dyDescent="0.15">
      <c r="I677" s="19"/>
      <c r="J677" s="19"/>
      <c r="K677" s="19"/>
      <c r="L677" s="19"/>
    </row>
    <row r="678" spans="9:12" x14ac:dyDescent="0.15">
      <c r="I678" s="19"/>
      <c r="J678" s="19"/>
      <c r="K678" s="19"/>
      <c r="L678" s="19"/>
    </row>
    <row r="679" spans="9:12" x14ac:dyDescent="0.15">
      <c r="I679" s="19"/>
      <c r="J679" s="19"/>
      <c r="K679" s="19"/>
      <c r="L679" s="19"/>
    </row>
    <row r="680" spans="9:12" x14ac:dyDescent="0.15">
      <c r="I680" s="19"/>
      <c r="J680" s="19"/>
      <c r="K680" s="19"/>
      <c r="L680" s="19"/>
    </row>
    <row r="681" spans="9:12" x14ac:dyDescent="0.15">
      <c r="I681" s="19"/>
      <c r="J681" s="19"/>
      <c r="K681" s="19"/>
      <c r="L681" s="19"/>
    </row>
    <row r="682" spans="9:12" x14ac:dyDescent="0.15">
      <c r="I682" s="19"/>
      <c r="J682" s="19"/>
      <c r="K682" s="19"/>
      <c r="L682" s="19"/>
    </row>
    <row r="683" spans="9:12" x14ac:dyDescent="0.15">
      <c r="I683" s="19"/>
      <c r="J683" s="19"/>
      <c r="K683" s="19"/>
      <c r="L683" s="19"/>
    </row>
    <row r="684" spans="9:12" x14ac:dyDescent="0.15">
      <c r="I684" s="19"/>
      <c r="J684" s="19"/>
      <c r="K684" s="19"/>
      <c r="L684" s="19"/>
    </row>
    <row r="685" spans="9:12" x14ac:dyDescent="0.15">
      <c r="I685" s="19"/>
      <c r="J685" s="19"/>
      <c r="K685" s="19"/>
      <c r="L685" s="19"/>
    </row>
    <row r="686" spans="9:12" x14ac:dyDescent="0.15">
      <c r="I686" s="19"/>
      <c r="J686" s="19"/>
      <c r="K686" s="19"/>
      <c r="L686" s="19"/>
    </row>
    <row r="687" spans="9:12" x14ac:dyDescent="0.15">
      <c r="I687" s="19"/>
      <c r="J687" s="19"/>
      <c r="K687" s="19"/>
      <c r="L687" s="19"/>
    </row>
    <row r="688" spans="9:12" x14ac:dyDescent="0.15">
      <c r="I688" s="19"/>
      <c r="J688" s="19"/>
      <c r="K688" s="19"/>
      <c r="L688" s="19"/>
    </row>
    <row r="689" spans="9:12" x14ac:dyDescent="0.15">
      <c r="I689" s="19"/>
      <c r="J689" s="19"/>
      <c r="K689" s="19"/>
      <c r="L689" s="19"/>
    </row>
    <row r="690" spans="9:12" x14ac:dyDescent="0.15">
      <c r="I690" s="19"/>
      <c r="J690" s="19"/>
      <c r="K690" s="19"/>
      <c r="L690" s="19"/>
    </row>
    <row r="691" spans="9:12" x14ac:dyDescent="0.15">
      <c r="I691" s="19"/>
      <c r="J691" s="19"/>
      <c r="K691" s="19"/>
      <c r="L691" s="19"/>
    </row>
    <row r="692" spans="9:12" x14ac:dyDescent="0.15">
      <c r="I692" s="19"/>
      <c r="J692" s="19"/>
      <c r="K692" s="19"/>
      <c r="L692" s="19"/>
    </row>
    <row r="693" spans="9:12" x14ac:dyDescent="0.15">
      <c r="I693" s="19"/>
      <c r="J693" s="19"/>
      <c r="K693" s="19"/>
      <c r="L693" s="19"/>
    </row>
    <row r="694" spans="9:12" x14ac:dyDescent="0.15">
      <c r="I694" s="19"/>
      <c r="J694" s="19"/>
      <c r="K694" s="19"/>
      <c r="L694" s="19"/>
    </row>
    <row r="695" spans="9:12" x14ac:dyDescent="0.15">
      <c r="I695" s="19"/>
      <c r="J695" s="19"/>
      <c r="K695" s="19"/>
      <c r="L695" s="19"/>
    </row>
    <row r="696" spans="9:12" x14ac:dyDescent="0.15">
      <c r="I696" s="19"/>
      <c r="J696" s="19"/>
      <c r="K696" s="19"/>
      <c r="L696" s="19"/>
    </row>
    <row r="697" spans="9:12" x14ac:dyDescent="0.15">
      <c r="I697" s="19"/>
      <c r="J697" s="19"/>
      <c r="K697" s="19"/>
      <c r="L697" s="19"/>
    </row>
    <row r="698" spans="9:12" x14ac:dyDescent="0.15">
      <c r="I698" s="19"/>
      <c r="J698" s="19"/>
      <c r="K698" s="19"/>
      <c r="L698" s="19"/>
    </row>
    <row r="699" spans="9:12" x14ac:dyDescent="0.15">
      <c r="I699" s="19"/>
      <c r="J699" s="19"/>
      <c r="K699" s="19"/>
      <c r="L699" s="19"/>
    </row>
    <row r="700" spans="9:12" x14ac:dyDescent="0.15">
      <c r="I700" s="19"/>
      <c r="J700" s="19"/>
      <c r="K700" s="19"/>
      <c r="L700" s="19"/>
    </row>
    <row r="701" spans="9:12" x14ac:dyDescent="0.15">
      <c r="I701" s="19"/>
      <c r="J701" s="19"/>
      <c r="K701" s="19"/>
      <c r="L701" s="19"/>
    </row>
    <row r="702" spans="9:12" x14ac:dyDescent="0.15">
      <c r="I702" s="19"/>
      <c r="J702" s="19"/>
      <c r="K702" s="19"/>
      <c r="L702" s="19"/>
    </row>
    <row r="703" spans="9:12" x14ac:dyDescent="0.15">
      <c r="I703" s="19"/>
      <c r="J703" s="19"/>
      <c r="K703" s="19"/>
      <c r="L703" s="19"/>
    </row>
    <row r="704" spans="9:12" x14ac:dyDescent="0.15">
      <c r="I704" s="19"/>
      <c r="J704" s="19"/>
      <c r="K704" s="19"/>
      <c r="L704" s="19"/>
    </row>
    <row r="705" spans="9:12" x14ac:dyDescent="0.15">
      <c r="I705" s="19"/>
      <c r="J705" s="19"/>
      <c r="K705" s="19"/>
      <c r="L705" s="19"/>
    </row>
    <row r="706" spans="9:12" x14ac:dyDescent="0.15">
      <c r="I706" s="19"/>
      <c r="J706" s="19"/>
      <c r="K706" s="19"/>
      <c r="L706" s="19"/>
    </row>
    <row r="707" spans="9:12" x14ac:dyDescent="0.15">
      <c r="I707" s="19"/>
      <c r="J707" s="19"/>
      <c r="K707" s="19"/>
      <c r="L707" s="19"/>
    </row>
    <row r="708" spans="9:12" x14ac:dyDescent="0.15">
      <c r="I708" s="19"/>
      <c r="J708" s="19"/>
      <c r="K708" s="19"/>
      <c r="L708" s="19"/>
    </row>
    <row r="709" spans="9:12" x14ac:dyDescent="0.15">
      <c r="I709" s="19"/>
      <c r="J709" s="19"/>
      <c r="K709" s="19"/>
      <c r="L709" s="19"/>
    </row>
    <row r="710" spans="9:12" x14ac:dyDescent="0.15">
      <c r="I710" s="19"/>
      <c r="J710" s="19"/>
      <c r="K710" s="19"/>
      <c r="L710" s="19"/>
    </row>
    <row r="711" spans="9:12" x14ac:dyDescent="0.15">
      <c r="I711" s="19"/>
      <c r="J711" s="19"/>
      <c r="K711" s="19"/>
      <c r="L711" s="19"/>
    </row>
    <row r="712" spans="9:12" x14ac:dyDescent="0.15">
      <c r="I712" s="19"/>
      <c r="J712" s="19"/>
      <c r="K712" s="19"/>
      <c r="L712" s="19"/>
    </row>
    <row r="713" spans="9:12" x14ac:dyDescent="0.15">
      <c r="I713" s="19"/>
      <c r="J713" s="19"/>
      <c r="K713" s="19"/>
      <c r="L713" s="19"/>
    </row>
    <row r="714" spans="9:12" x14ac:dyDescent="0.15">
      <c r="I714" s="19"/>
      <c r="J714" s="19"/>
      <c r="K714" s="19"/>
      <c r="L714" s="19"/>
    </row>
    <row r="715" spans="9:12" x14ac:dyDescent="0.15">
      <c r="I715" s="19"/>
      <c r="J715" s="19"/>
      <c r="K715" s="19"/>
      <c r="L715" s="19"/>
    </row>
    <row r="716" spans="9:12" x14ac:dyDescent="0.15">
      <c r="I716" s="19"/>
      <c r="J716" s="19"/>
      <c r="K716" s="19"/>
      <c r="L716" s="19"/>
    </row>
    <row r="717" spans="9:12" x14ac:dyDescent="0.15">
      <c r="I717" s="19"/>
      <c r="J717" s="19"/>
      <c r="K717" s="19"/>
      <c r="L717" s="19"/>
    </row>
    <row r="718" spans="9:12" x14ac:dyDescent="0.15">
      <c r="I718" s="19"/>
      <c r="J718" s="19"/>
      <c r="K718" s="19"/>
      <c r="L718" s="19"/>
    </row>
    <row r="719" spans="9:12" x14ac:dyDescent="0.15">
      <c r="I719" s="19"/>
      <c r="J719" s="19"/>
      <c r="K719" s="19"/>
      <c r="L719" s="19"/>
    </row>
    <row r="720" spans="9:12" x14ac:dyDescent="0.15">
      <c r="I720" s="19"/>
      <c r="J720" s="19"/>
      <c r="K720" s="19"/>
      <c r="L720" s="19"/>
    </row>
    <row r="721" spans="9:12" x14ac:dyDescent="0.15">
      <c r="I721" s="19"/>
      <c r="J721" s="19"/>
      <c r="K721" s="19"/>
      <c r="L721" s="19"/>
    </row>
    <row r="722" spans="9:12" x14ac:dyDescent="0.15">
      <c r="I722" s="19"/>
      <c r="J722" s="19"/>
      <c r="K722" s="19"/>
      <c r="L722" s="19"/>
    </row>
    <row r="723" spans="9:12" x14ac:dyDescent="0.15">
      <c r="I723" s="19"/>
      <c r="J723" s="19"/>
      <c r="K723" s="19"/>
      <c r="L723" s="19"/>
    </row>
    <row r="724" spans="9:12" x14ac:dyDescent="0.15">
      <c r="I724" s="19"/>
      <c r="J724" s="19"/>
      <c r="K724" s="19"/>
      <c r="L724" s="19"/>
    </row>
    <row r="725" spans="9:12" x14ac:dyDescent="0.15">
      <c r="I725" s="19"/>
      <c r="J725" s="19"/>
      <c r="K725" s="19"/>
      <c r="L725" s="19"/>
    </row>
    <row r="726" spans="9:12" x14ac:dyDescent="0.15">
      <c r="I726" s="19"/>
      <c r="J726" s="19"/>
      <c r="K726" s="19"/>
      <c r="L726" s="19"/>
    </row>
    <row r="727" spans="9:12" x14ac:dyDescent="0.15">
      <c r="I727" s="19"/>
      <c r="J727" s="19"/>
      <c r="K727" s="19"/>
      <c r="L727" s="19"/>
    </row>
    <row r="728" spans="9:12" x14ac:dyDescent="0.15">
      <c r="I728" s="19"/>
      <c r="J728" s="19"/>
      <c r="K728" s="19"/>
      <c r="L728" s="19"/>
    </row>
    <row r="729" spans="9:12" x14ac:dyDescent="0.15">
      <c r="I729" s="19"/>
      <c r="J729" s="19"/>
      <c r="K729" s="19"/>
      <c r="L729" s="19"/>
    </row>
    <row r="730" spans="9:12" x14ac:dyDescent="0.15">
      <c r="I730" s="19"/>
      <c r="J730" s="19"/>
      <c r="K730" s="19"/>
      <c r="L730" s="19"/>
    </row>
    <row r="731" spans="9:12" x14ac:dyDescent="0.15">
      <c r="I731" s="19"/>
      <c r="J731" s="19"/>
      <c r="K731" s="19"/>
      <c r="L731" s="19"/>
    </row>
    <row r="732" spans="9:12" x14ac:dyDescent="0.15">
      <c r="I732" s="19"/>
      <c r="J732" s="19"/>
      <c r="K732" s="19"/>
      <c r="L732" s="19"/>
    </row>
    <row r="733" spans="9:12" x14ac:dyDescent="0.15">
      <c r="I733" s="19"/>
      <c r="J733" s="19"/>
      <c r="K733" s="19"/>
      <c r="L733" s="19"/>
    </row>
    <row r="734" spans="9:12" x14ac:dyDescent="0.15">
      <c r="I734" s="19"/>
      <c r="J734" s="19"/>
      <c r="K734" s="19"/>
      <c r="L734" s="19"/>
    </row>
    <row r="735" spans="9:12" x14ac:dyDescent="0.15">
      <c r="I735" s="19"/>
      <c r="J735" s="19"/>
      <c r="K735" s="19"/>
      <c r="L735" s="19"/>
    </row>
    <row r="736" spans="9:12" x14ac:dyDescent="0.15">
      <c r="I736" s="19"/>
      <c r="J736" s="19"/>
      <c r="K736" s="19"/>
      <c r="L736" s="19"/>
    </row>
    <row r="737" spans="9:12" x14ac:dyDescent="0.15">
      <c r="I737" s="19"/>
      <c r="J737" s="19"/>
      <c r="K737" s="19"/>
      <c r="L737" s="19"/>
    </row>
    <row r="738" spans="9:12" x14ac:dyDescent="0.15">
      <c r="I738" s="19"/>
      <c r="J738" s="19"/>
      <c r="K738" s="19"/>
      <c r="L738" s="19"/>
    </row>
    <row r="739" spans="9:12" x14ac:dyDescent="0.15">
      <c r="I739" s="19"/>
      <c r="J739" s="19"/>
      <c r="K739" s="19"/>
      <c r="L739" s="19"/>
    </row>
    <row r="740" spans="9:12" x14ac:dyDescent="0.15">
      <c r="I740" s="19"/>
      <c r="J740" s="19"/>
      <c r="K740" s="19"/>
      <c r="L740" s="19"/>
    </row>
    <row r="741" spans="9:12" x14ac:dyDescent="0.15">
      <c r="I741" s="19"/>
      <c r="J741" s="19"/>
      <c r="K741" s="19"/>
      <c r="L741" s="19"/>
    </row>
    <row r="742" spans="9:12" x14ac:dyDescent="0.15">
      <c r="I742" s="19"/>
      <c r="J742" s="19"/>
      <c r="K742" s="19"/>
      <c r="L742" s="19"/>
    </row>
    <row r="743" spans="9:12" x14ac:dyDescent="0.15">
      <c r="I743" s="19"/>
      <c r="J743" s="19"/>
      <c r="K743" s="19"/>
      <c r="L743" s="19"/>
    </row>
    <row r="744" spans="9:12" x14ac:dyDescent="0.15">
      <c r="I744" s="19"/>
      <c r="J744" s="19"/>
      <c r="K744" s="19"/>
      <c r="L744" s="19"/>
    </row>
    <row r="745" spans="9:12" x14ac:dyDescent="0.15">
      <c r="I745" s="19"/>
      <c r="J745" s="19"/>
      <c r="K745" s="19"/>
      <c r="L745" s="19"/>
    </row>
    <row r="746" spans="9:12" x14ac:dyDescent="0.15">
      <c r="I746" s="19"/>
      <c r="J746" s="19"/>
      <c r="K746" s="19"/>
      <c r="L746" s="19"/>
    </row>
    <row r="747" spans="9:12" x14ac:dyDescent="0.15">
      <c r="I747" s="19"/>
      <c r="J747" s="19"/>
      <c r="K747" s="19"/>
      <c r="L747" s="19"/>
    </row>
    <row r="748" spans="9:12" x14ac:dyDescent="0.15">
      <c r="I748" s="19"/>
      <c r="J748" s="19"/>
      <c r="K748" s="19"/>
      <c r="L748" s="19"/>
    </row>
    <row r="749" spans="9:12" x14ac:dyDescent="0.15">
      <c r="I749" s="19"/>
      <c r="J749" s="19"/>
      <c r="K749" s="19"/>
      <c r="L749" s="19"/>
    </row>
    <row r="750" spans="9:12" x14ac:dyDescent="0.15">
      <c r="I750" s="19"/>
      <c r="J750" s="19"/>
      <c r="K750" s="19"/>
      <c r="L750" s="19"/>
    </row>
    <row r="751" spans="9:12" x14ac:dyDescent="0.15">
      <c r="I751" s="19"/>
      <c r="J751" s="19"/>
      <c r="K751" s="19"/>
      <c r="L751" s="19"/>
    </row>
    <row r="752" spans="9:12" x14ac:dyDescent="0.15">
      <c r="I752" s="19"/>
      <c r="J752" s="19"/>
      <c r="K752" s="19"/>
      <c r="L752" s="19"/>
    </row>
    <row r="753" spans="9:12" x14ac:dyDescent="0.15">
      <c r="I753" s="19"/>
      <c r="J753" s="19"/>
      <c r="K753" s="19"/>
      <c r="L753" s="19"/>
    </row>
    <row r="754" spans="9:12" x14ac:dyDescent="0.15">
      <c r="I754" s="19"/>
      <c r="J754" s="19"/>
      <c r="K754" s="19"/>
      <c r="L754" s="19"/>
    </row>
    <row r="755" spans="9:12" x14ac:dyDescent="0.15">
      <c r="I755" s="19"/>
      <c r="J755" s="19"/>
      <c r="K755" s="19"/>
      <c r="L755" s="19"/>
    </row>
    <row r="756" spans="9:12" x14ac:dyDescent="0.15">
      <c r="I756" s="19"/>
      <c r="J756" s="19"/>
      <c r="K756" s="19"/>
      <c r="L756" s="19"/>
    </row>
    <row r="757" spans="9:12" x14ac:dyDescent="0.15">
      <c r="I757" s="19"/>
      <c r="J757" s="19"/>
      <c r="K757" s="19"/>
      <c r="L757" s="19"/>
    </row>
    <row r="758" spans="9:12" x14ac:dyDescent="0.15">
      <c r="I758" s="19"/>
      <c r="J758" s="19"/>
      <c r="K758" s="19"/>
      <c r="L758" s="19"/>
    </row>
    <row r="759" spans="9:12" x14ac:dyDescent="0.15">
      <c r="I759" s="19"/>
      <c r="J759" s="19"/>
      <c r="K759" s="19"/>
      <c r="L759" s="19"/>
    </row>
    <row r="760" spans="9:12" x14ac:dyDescent="0.15">
      <c r="I760" s="19"/>
      <c r="J760" s="19"/>
      <c r="K760" s="19"/>
      <c r="L760" s="19"/>
    </row>
    <row r="761" spans="9:12" x14ac:dyDescent="0.15">
      <c r="I761" s="19"/>
      <c r="J761" s="19"/>
      <c r="K761" s="19"/>
      <c r="L761" s="19"/>
    </row>
    <row r="762" spans="9:12" x14ac:dyDescent="0.15">
      <c r="I762" s="19"/>
      <c r="J762" s="19"/>
      <c r="K762" s="19"/>
      <c r="L762" s="19"/>
    </row>
    <row r="763" spans="9:12" x14ac:dyDescent="0.15">
      <c r="I763" s="19"/>
      <c r="J763" s="19"/>
      <c r="K763" s="19"/>
      <c r="L763" s="19"/>
    </row>
    <row r="764" spans="9:12" x14ac:dyDescent="0.15">
      <c r="I764" s="19"/>
      <c r="J764" s="19"/>
      <c r="K764" s="19"/>
      <c r="L764" s="19"/>
    </row>
    <row r="765" spans="9:12" x14ac:dyDescent="0.15">
      <c r="I765" s="19"/>
      <c r="J765" s="19"/>
      <c r="K765" s="19"/>
      <c r="L765" s="19"/>
    </row>
    <row r="766" spans="9:12" x14ac:dyDescent="0.15">
      <c r="I766" s="19"/>
      <c r="J766" s="19"/>
      <c r="K766" s="19"/>
      <c r="L766" s="19"/>
    </row>
    <row r="767" spans="9:12" x14ac:dyDescent="0.15">
      <c r="I767" s="19"/>
      <c r="J767" s="19"/>
      <c r="K767" s="19"/>
      <c r="L767" s="19"/>
    </row>
    <row r="768" spans="9:12" x14ac:dyDescent="0.15">
      <c r="I768" s="19"/>
      <c r="J768" s="19"/>
      <c r="K768" s="19"/>
      <c r="L768" s="19"/>
    </row>
    <row r="769" spans="9:12" x14ac:dyDescent="0.15">
      <c r="I769" s="19"/>
      <c r="J769" s="19"/>
      <c r="K769" s="19"/>
      <c r="L769" s="19"/>
    </row>
    <row r="770" spans="9:12" x14ac:dyDescent="0.15">
      <c r="I770" s="19"/>
      <c r="J770" s="19"/>
      <c r="K770" s="19"/>
      <c r="L770" s="19"/>
    </row>
    <row r="771" spans="9:12" x14ac:dyDescent="0.15">
      <c r="I771" s="19"/>
      <c r="J771" s="19"/>
      <c r="K771" s="19"/>
      <c r="L771" s="19"/>
    </row>
    <row r="772" spans="9:12" x14ac:dyDescent="0.15">
      <c r="I772" s="19"/>
      <c r="J772" s="19"/>
      <c r="K772" s="19"/>
      <c r="L772" s="19"/>
    </row>
    <row r="773" spans="9:12" x14ac:dyDescent="0.15">
      <c r="I773" s="19"/>
      <c r="J773" s="19"/>
      <c r="K773" s="19"/>
      <c r="L773" s="19"/>
    </row>
    <row r="774" spans="9:12" x14ac:dyDescent="0.15">
      <c r="I774" s="19"/>
      <c r="J774" s="19"/>
      <c r="K774" s="19"/>
      <c r="L774" s="19"/>
    </row>
    <row r="775" spans="9:12" x14ac:dyDescent="0.15">
      <c r="I775" s="19"/>
      <c r="J775" s="19"/>
      <c r="K775" s="19"/>
      <c r="L775" s="19"/>
    </row>
    <row r="776" spans="9:12" x14ac:dyDescent="0.15">
      <c r="I776" s="19"/>
      <c r="J776" s="19"/>
      <c r="K776" s="19"/>
      <c r="L776" s="19"/>
    </row>
    <row r="777" spans="9:12" x14ac:dyDescent="0.15">
      <c r="I777" s="19"/>
      <c r="J777" s="19"/>
      <c r="K777" s="19"/>
      <c r="L777" s="19"/>
    </row>
    <row r="778" spans="9:12" x14ac:dyDescent="0.15">
      <c r="I778" s="19"/>
      <c r="J778" s="19"/>
      <c r="K778" s="19"/>
      <c r="L778" s="19"/>
    </row>
    <row r="779" spans="9:12" x14ac:dyDescent="0.15">
      <c r="I779" s="19"/>
      <c r="J779" s="19"/>
      <c r="K779" s="19"/>
      <c r="L779" s="19"/>
    </row>
    <row r="780" spans="9:12" x14ac:dyDescent="0.15">
      <c r="I780" s="19"/>
      <c r="J780" s="19"/>
      <c r="K780" s="19"/>
      <c r="L780" s="19"/>
    </row>
    <row r="781" spans="9:12" x14ac:dyDescent="0.15">
      <c r="I781" s="19"/>
      <c r="J781" s="19"/>
      <c r="K781" s="19"/>
      <c r="L781" s="19"/>
    </row>
    <row r="782" spans="9:12" x14ac:dyDescent="0.15">
      <c r="I782" s="19"/>
      <c r="J782" s="19"/>
      <c r="K782" s="19"/>
      <c r="L782" s="19"/>
    </row>
    <row r="783" spans="9:12" x14ac:dyDescent="0.15">
      <c r="I783" s="19"/>
      <c r="J783" s="19"/>
      <c r="K783" s="19"/>
      <c r="L783" s="19"/>
    </row>
    <row r="784" spans="9:12" x14ac:dyDescent="0.15">
      <c r="I784" s="19"/>
      <c r="J784" s="19"/>
      <c r="K784" s="19"/>
      <c r="L784" s="19"/>
    </row>
    <row r="785" spans="9:12" x14ac:dyDescent="0.15">
      <c r="I785" s="19"/>
      <c r="J785" s="19"/>
      <c r="K785" s="19"/>
      <c r="L785" s="19"/>
    </row>
    <row r="786" spans="9:12" x14ac:dyDescent="0.15">
      <c r="I786" s="19"/>
      <c r="J786" s="19"/>
      <c r="K786" s="19"/>
      <c r="L786" s="19"/>
    </row>
    <row r="787" spans="9:12" x14ac:dyDescent="0.15">
      <c r="I787" s="19"/>
      <c r="J787" s="19"/>
      <c r="K787" s="19"/>
      <c r="L787" s="19"/>
    </row>
    <row r="788" spans="9:12" x14ac:dyDescent="0.15">
      <c r="I788" s="19"/>
      <c r="J788" s="19"/>
      <c r="K788" s="19"/>
      <c r="L788" s="19"/>
    </row>
    <row r="789" spans="9:12" x14ac:dyDescent="0.15">
      <c r="I789" s="19"/>
      <c r="J789" s="19"/>
      <c r="K789" s="19"/>
      <c r="L789" s="19"/>
    </row>
    <row r="790" spans="9:12" x14ac:dyDescent="0.15">
      <c r="I790" s="19"/>
      <c r="J790" s="19"/>
      <c r="K790" s="19"/>
      <c r="L790" s="19"/>
    </row>
    <row r="791" spans="9:12" x14ac:dyDescent="0.15">
      <c r="I791" s="19"/>
      <c r="J791" s="19"/>
      <c r="K791" s="19"/>
      <c r="L791" s="19"/>
    </row>
    <row r="792" spans="9:12" x14ac:dyDescent="0.15">
      <c r="I792" s="19"/>
      <c r="J792" s="19"/>
      <c r="K792" s="19"/>
      <c r="L792" s="19"/>
    </row>
    <row r="793" spans="9:12" x14ac:dyDescent="0.15">
      <c r="I793" s="19"/>
      <c r="J793" s="19"/>
      <c r="K793" s="19"/>
      <c r="L793" s="19"/>
    </row>
    <row r="794" spans="9:12" x14ac:dyDescent="0.15">
      <c r="I794" s="19"/>
      <c r="J794" s="19"/>
      <c r="K794" s="19"/>
      <c r="L794" s="19"/>
    </row>
    <row r="795" spans="9:12" x14ac:dyDescent="0.15">
      <c r="I795" s="19"/>
      <c r="J795" s="19"/>
      <c r="K795" s="19"/>
      <c r="L795" s="19"/>
    </row>
    <row r="796" spans="9:12" x14ac:dyDescent="0.15">
      <c r="I796" s="19"/>
      <c r="J796" s="19"/>
      <c r="K796" s="19"/>
      <c r="L796" s="19"/>
    </row>
    <row r="797" spans="9:12" x14ac:dyDescent="0.15">
      <c r="I797" s="19"/>
      <c r="J797" s="19"/>
      <c r="K797" s="19"/>
      <c r="L797" s="19"/>
    </row>
    <row r="798" spans="9:12" x14ac:dyDescent="0.15">
      <c r="I798" s="19"/>
      <c r="J798" s="19"/>
      <c r="K798" s="19"/>
      <c r="L798" s="19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V798"/>
  <sheetViews>
    <sheetView topLeftCell="A10" zoomScale="75" zoomScaleNormal="75" zoomScalePageLayoutView="75" workbookViewId="0">
      <selection activeCell="D1" sqref="D1:G1048576"/>
    </sheetView>
  </sheetViews>
  <sheetFormatPr baseColWidth="10" defaultColWidth="11.5" defaultRowHeight="13" x14ac:dyDescent="0.15"/>
  <cols>
    <col min="1" max="2" width="11.5" style="6"/>
    <col min="3" max="3" width="13.83203125" style="6" customWidth="1"/>
    <col min="8" max="8" width="4.5" style="6" customWidth="1"/>
    <col min="9" max="10" width="8.5" style="6" customWidth="1"/>
    <col min="11" max="11" width="13.5" style="6" customWidth="1"/>
    <col min="12" max="12" width="17.5" style="6" customWidth="1"/>
    <col min="13" max="13" width="12.5" style="6" customWidth="1"/>
    <col min="14" max="14" width="11.5" style="6"/>
    <col min="15" max="15" width="6.5" style="6" customWidth="1"/>
    <col min="16" max="16" width="9.5" style="6" customWidth="1"/>
    <col min="17" max="16384" width="11.5" style="6"/>
  </cols>
  <sheetData>
    <row r="1" spans="1:16" s="4" customFormat="1" ht="55.5" customHeight="1" x14ac:dyDescent="0.2">
      <c r="A1" s="4" t="s">
        <v>11</v>
      </c>
      <c r="B1" s="4" t="s">
        <v>6</v>
      </c>
      <c r="C1" s="4" t="s">
        <v>4</v>
      </c>
      <c r="D1" t="s">
        <v>41</v>
      </c>
      <c r="E1" t="s">
        <v>19</v>
      </c>
      <c r="F1" t="s">
        <v>42</v>
      </c>
      <c r="G1" t="s">
        <v>20</v>
      </c>
      <c r="I1" s="4" t="s">
        <v>0</v>
      </c>
      <c r="J1" s="4" t="s">
        <v>1</v>
      </c>
      <c r="K1" s="4" t="s">
        <v>2</v>
      </c>
      <c r="L1" s="4" t="s">
        <v>3</v>
      </c>
      <c r="M1" s="5" t="s">
        <v>12</v>
      </c>
      <c r="N1" s="5" t="s">
        <v>15</v>
      </c>
      <c r="O1" s="4" t="s">
        <v>13</v>
      </c>
      <c r="P1" s="4" t="s">
        <v>14</v>
      </c>
    </row>
    <row r="2" spans="1:16" x14ac:dyDescent="0.15">
      <c r="A2" s="6">
        <v>0.5</v>
      </c>
      <c r="B2" s="6">
        <v>0</v>
      </c>
      <c r="C2" s="6" t="s">
        <v>9</v>
      </c>
      <c r="D2">
        <v>937.14129638671898</v>
      </c>
      <c r="E2">
        <v>628.02056884765602</v>
      </c>
      <c r="F2">
        <v>453.37808227539102</v>
      </c>
      <c r="G2">
        <v>452.01318359375</v>
      </c>
      <c r="I2" s="7">
        <f t="shared" ref="I2:J65" si="0">D2-F2</f>
        <v>483.76321411132795</v>
      </c>
      <c r="J2" s="7">
        <f t="shared" si="0"/>
        <v>176.00738525390602</v>
      </c>
      <c r="K2" s="7">
        <f t="shared" ref="K2:K65" si="1">I2-0.7*J2</f>
        <v>360.55804443359375</v>
      </c>
      <c r="L2" s="8">
        <f t="shared" ref="L2:L65" si="2">K2/J2</f>
        <v>2.0485392923339965</v>
      </c>
      <c r="M2" s="8"/>
      <c r="N2" s="18">
        <f>LINEST(V64:V104,U64:U104)</f>
        <v>-8.0180330792780658E-3</v>
      </c>
      <c r="O2" s="9">
        <f>AVERAGE(M38:M45)</f>
        <v>2.0615218118137402</v>
      </c>
    </row>
    <row r="3" spans="1:16" x14ac:dyDescent="0.15">
      <c r="A3" s="6">
        <v>1</v>
      </c>
      <c r="B3" s="6">
        <v>1</v>
      </c>
      <c r="C3" s="6" t="s">
        <v>7</v>
      </c>
      <c r="D3">
        <v>928.76141357421898</v>
      </c>
      <c r="E3">
        <v>623.4267578125</v>
      </c>
      <c r="F3">
        <v>454.33447265625</v>
      </c>
      <c r="G3">
        <v>453.03771972656301</v>
      </c>
      <c r="I3" s="7">
        <f t="shared" si="0"/>
        <v>474.42694091796898</v>
      </c>
      <c r="J3" s="7">
        <f t="shared" si="0"/>
        <v>170.38903808593699</v>
      </c>
      <c r="K3" s="7">
        <f t="shared" si="1"/>
        <v>355.15461425781308</v>
      </c>
      <c r="L3" s="8">
        <f t="shared" si="2"/>
        <v>2.0843747828348453</v>
      </c>
      <c r="M3" s="8"/>
      <c r="N3" s="18"/>
    </row>
    <row r="4" spans="1:16" ht="15" x14ac:dyDescent="0.15">
      <c r="A4" s="6">
        <v>1.5</v>
      </c>
      <c r="B4" s="6">
        <v>2</v>
      </c>
      <c r="D4">
        <v>928.97283935546898</v>
      </c>
      <c r="E4">
        <v>623.19189453125</v>
      </c>
      <c r="F4">
        <v>453.72616577148398</v>
      </c>
      <c r="G4">
        <v>452.47180175781301</v>
      </c>
      <c r="I4" s="7">
        <f t="shared" si="0"/>
        <v>475.246673583985</v>
      </c>
      <c r="J4" s="7">
        <f t="shared" si="0"/>
        <v>170.72009277343699</v>
      </c>
      <c r="K4" s="7">
        <f t="shared" si="1"/>
        <v>355.74260864257911</v>
      </c>
      <c r="L4" s="8">
        <f t="shared" si="2"/>
        <v>2.0837770344624045</v>
      </c>
      <c r="M4" s="8"/>
      <c r="N4" s="16" t="s">
        <v>16</v>
      </c>
    </row>
    <row r="5" spans="1:16" x14ac:dyDescent="0.15">
      <c r="A5" s="6">
        <v>2</v>
      </c>
      <c r="B5" s="6">
        <v>3</v>
      </c>
      <c r="D5">
        <v>925.30993652343795</v>
      </c>
      <c r="E5">
        <v>622.47967529296898</v>
      </c>
      <c r="F5">
        <v>454.29714965820301</v>
      </c>
      <c r="G5">
        <v>452.79046630859398</v>
      </c>
      <c r="I5" s="7">
        <f t="shared" si="0"/>
        <v>471.01278686523494</v>
      </c>
      <c r="J5" s="7">
        <f t="shared" si="0"/>
        <v>169.689208984375</v>
      </c>
      <c r="K5" s="7">
        <f t="shared" si="1"/>
        <v>352.23034057617247</v>
      </c>
      <c r="L5" s="8">
        <f t="shared" si="2"/>
        <v>2.0757380076455294</v>
      </c>
      <c r="M5" s="8"/>
      <c r="N5" s="18">
        <f>RSQ(V64:V104,U64:U104)</f>
        <v>0.99213425917538445</v>
      </c>
    </row>
    <row r="6" spans="1:16" x14ac:dyDescent="0.15">
      <c r="A6" s="6">
        <v>2.5</v>
      </c>
      <c r="B6" s="6">
        <v>4</v>
      </c>
      <c r="C6" s="6" t="s">
        <v>5</v>
      </c>
      <c r="D6">
        <v>922.88171386718795</v>
      </c>
      <c r="E6">
        <v>620.79937744140602</v>
      </c>
      <c r="F6">
        <v>454.28985595703102</v>
      </c>
      <c r="G6">
        <v>452.93936157226602</v>
      </c>
      <c r="I6" s="7">
        <f t="shared" si="0"/>
        <v>468.59185791015693</v>
      </c>
      <c r="J6" s="7">
        <f t="shared" si="0"/>
        <v>167.86001586914</v>
      </c>
      <c r="K6" s="7">
        <f t="shared" si="1"/>
        <v>351.08984680175894</v>
      </c>
      <c r="L6" s="8">
        <f t="shared" si="2"/>
        <v>2.0915632885169089</v>
      </c>
      <c r="M6" s="8">
        <f t="shared" ref="M6:M22" si="3">L6+ABS($N$2)*A6</f>
        <v>2.1116083712151039</v>
      </c>
      <c r="P6" s="6">
        <f t="shared" ref="P6:P69" si="4">(M6-$O$2)/$O$2*100</f>
        <v>2.429591533513646</v>
      </c>
    </row>
    <row r="7" spans="1:16" x14ac:dyDescent="0.15">
      <c r="A7" s="6">
        <v>3</v>
      </c>
      <c r="B7" s="6">
        <v>5</v>
      </c>
      <c r="C7" s="6" t="s">
        <v>8</v>
      </c>
      <c r="D7">
        <v>926.7734375</v>
      </c>
      <c r="E7">
        <v>623.80352783203102</v>
      </c>
      <c r="F7">
        <v>453.84625244140602</v>
      </c>
      <c r="G7">
        <v>452.53955078125</v>
      </c>
      <c r="I7" s="7">
        <f t="shared" si="0"/>
        <v>472.92718505859398</v>
      </c>
      <c r="J7" s="7">
        <f t="shared" si="0"/>
        <v>171.26397705078102</v>
      </c>
      <c r="K7" s="7">
        <f t="shared" si="1"/>
        <v>353.04240112304728</v>
      </c>
      <c r="L7" s="8">
        <f t="shared" si="2"/>
        <v>2.0613932200019369</v>
      </c>
      <c r="M7" s="8">
        <f t="shared" si="3"/>
        <v>2.0854473192397713</v>
      </c>
      <c r="P7" s="6">
        <f t="shared" si="4"/>
        <v>1.1605750319460044</v>
      </c>
    </row>
    <row r="8" spans="1:16" x14ac:dyDescent="0.15">
      <c r="A8" s="6">
        <v>3.5</v>
      </c>
      <c r="B8" s="6">
        <v>6</v>
      </c>
      <c r="D8">
        <v>924.50872802734398</v>
      </c>
      <c r="E8">
        <v>621.32177734375</v>
      </c>
      <c r="F8">
        <v>453.48498535156301</v>
      </c>
      <c r="G8">
        <v>452.04299926757801</v>
      </c>
      <c r="I8" s="7">
        <f t="shared" si="0"/>
        <v>471.02374267578097</v>
      </c>
      <c r="J8" s="7">
        <f t="shared" si="0"/>
        <v>169.27877807617199</v>
      </c>
      <c r="K8" s="7">
        <f t="shared" si="1"/>
        <v>352.52859802246059</v>
      </c>
      <c r="L8" s="8">
        <f t="shared" si="2"/>
        <v>2.082532742904311</v>
      </c>
      <c r="M8" s="8">
        <f t="shared" si="3"/>
        <v>2.1105958586817843</v>
      </c>
      <c r="P8" s="6">
        <f t="shared" si="4"/>
        <v>2.3804767229151222</v>
      </c>
    </row>
    <row r="9" spans="1:16" x14ac:dyDescent="0.15">
      <c r="A9" s="6">
        <v>4</v>
      </c>
      <c r="B9" s="6">
        <v>7</v>
      </c>
      <c r="D9">
        <v>915.74273681640602</v>
      </c>
      <c r="E9">
        <v>618.44421386718795</v>
      </c>
      <c r="F9">
        <v>454.41094970703102</v>
      </c>
      <c r="G9">
        <v>453.12860107421898</v>
      </c>
      <c r="I9" s="7">
        <f t="shared" si="0"/>
        <v>461.331787109375</v>
      </c>
      <c r="J9" s="7">
        <f t="shared" si="0"/>
        <v>165.31561279296898</v>
      </c>
      <c r="K9" s="7">
        <f t="shared" si="1"/>
        <v>345.61085815429669</v>
      </c>
      <c r="L9" s="8">
        <f t="shared" si="2"/>
        <v>2.0906123282325324</v>
      </c>
      <c r="M9" s="8">
        <f t="shared" si="3"/>
        <v>2.1226844605496447</v>
      </c>
      <c r="P9" s="6">
        <f t="shared" si="4"/>
        <v>2.9668688628665634</v>
      </c>
    </row>
    <row r="10" spans="1:16" x14ac:dyDescent="0.15">
      <c r="A10" s="6">
        <v>4.5</v>
      </c>
      <c r="B10" s="6">
        <v>8</v>
      </c>
      <c r="D10">
        <v>916.70745849609398</v>
      </c>
      <c r="E10">
        <v>619.28607177734398</v>
      </c>
      <c r="F10">
        <v>453.92028808593801</v>
      </c>
      <c r="G10">
        <v>452.39636230468801</v>
      </c>
      <c r="I10" s="7">
        <f t="shared" si="0"/>
        <v>462.78717041015597</v>
      </c>
      <c r="J10" s="7">
        <f t="shared" si="0"/>
        <v>166.88970947265597</v>
      </c>
      <c r="K10" s="7">
        <f t="shared" si="1"/>
        <v>345.96437377929681</v>
      </c>
      <c r="L10" s="8">
        <f t="shared" si="2"/>
        <v>2.0730120201688127</v>
      </c>
      <c r="M10" s="8">
        <f t="shared" si="3"/>
        <v>2.1090931690255639</v>
      </c>
      <c r="P10" s="6">
        <f t="shared" si="4"/>
        <v>2.3075844717825285</v>
      </c>
    </row>
    <row r="11" spans="1:16" x14ac:dyDescent="0.15">
      <c r="A11" s="6">
        <v>5</v>
      </c>
      <c r="B11" s="6">
        <v>9</v>
      </c>
      <c r="D11">
        <v>909.33819580078102</v>
      </c>
      <c r="E11">
        <v>618.20001220703102</v>
      </c>
      <c r="F11">
        <v>453.65234375</v>
      </c>
      <c r="G11">
        <v>452.04727172851602</v>
      </c>
      <c r="I11" s="7">
        <f t="shared" si="0"/>
        <v>455.68585205078102</v>
      </c>
      <c r="J11" s="7">
        <f t="shared" si="0"/>
        <v>166.152740478515</v>
      </c>
      <c r="K11" s="7">
        <f t="shared" si="1"/>
        <v>339.37893371582055</v>
      </c>
      <c r="L11" s="8">
        <f t="shared" si="2"/>
        <v>2.0425719897151211</v>
      </c>
      <c r="M11" s="8">
        <f t="shared" si="3"/>
        <v>2.0826621551115116</v>
      </c>
      <c r="P11" s="6">
        <f t="shared" si="4"/>
        <v>1.025472695783513</v>
      </c>
    </row>
    <row r="12" spans="1:16" x14ac:dyDescent="0.15">
      <c r="A12" s="6">
        <v>5.5</v>
      </c>
      <c r="B12" s="6">
        <v>10</v>
      </c>
      <c r="D12">
        <v>930.7431640625</v>
      </c>
      <c r="E12">
        <v>626.328857421875</v>
      </c>
      <c r="F12">
        <v>453.431640625</v>
      </c>
      <c r="G12">
        <v>452.08071899414102</v>
      </c>
      <c r="I12" s="7">
        <f t="shared" si="0"/>
        <v>477.3115234375</v>
      </c>
      <c r="J12" s="7">
        <f t="shared" si="0"/>
        <v>174.24813842773398</v>
      </c>
      <c r="K12" s="7">
        <f t="shared" si="1"/>
        <v>355.33782653808623</v>
      </c>
      <c r="L12" s="8">
        <f t="shared" si="2"/>
        <v>2.0392632583874386</v>
      </c>
      <c r="M12" s="8">
        <f t="shared" si="3"/>
        <v>2.0833624403234681</v>
      </c>
      <c r="P12" s="6">
        <f t="shared" si="4"/>
        <v>1.0594420289209734</v>
      </c>
    </row>
    <row r="13" spans="1:16" x14ac:dyDescent="0.15">
      <c r="A13" s="6">
        <v>6</v>
      </c>
      <c r="B13" s="6">
        <v>11</v>
      </c>
      <c r="D13">
        <v>930.01263427734398</v>
      </c>
      <c r="E13">
        <v>627.46429443359398</v>
      </c>
      <c r="F13">
        <v>453.5107421875</v>
      </c>
      <c r="G13">
        <v>452.27890014648398</v>
      </c>
      <c r="I13" s="7">
        <f t="shared" si="0"/>
        <v>476.50189208984398</v>
      </c>
      <c r="J13" s="7">
        <f t="shared" si="0"/>
        <v>175.18539428711</v>
      </c>
      <c r="K13" s="7">
        <f t="shared" si="1"/>
        <v>353.87211608886696</v>
      </c>
      <c r="L13" s="8">
        <f t="shared" si="2"/>
        <v>2.0199864122742373</v>
      </c>
      <c r="M13" s="8">
        <f t="shared" si="3"/>
        <v>2.0680946107499056</v>
      </c>
      <c r="P13" s="6">
        <f t="shared" si="4"/>
        <v>0.31883237414707138</v>
      </c>
    </row>
    <row r="14" spans="1:16" x14ac:dyDescent="0.15">
      <c r="A14" s="6">
        <v>6.5</v>
      </c>
      <c r="B14" s="6">
        <v>12</v>
      </c>
      <c r="D14">
        <v>951.950439453125</v>
      </c>
      <c r="E14">
        <v>634.55993652343795</v>
      </c>
      <c r="F14">
        <v>453.974853515625</v>
      </c>
      <c r="G14">
        <v>452.40182495117199</v>
      </c>
      <c r="I14" s="7">
        <f t="shared" si="0"/>
        <v>497.9755859375</v>
      </c>
      <c r="J14" s="7">
        <f t="shared" si="0"/>
        <v>182.15811157226597</v>
      </c>
      <c r="K14" s="7">
        <f t="shared" si="1"/>
        <v>370.46490783691382</v>
      </c>
      <c r="L14" s="8">
        <f t="shared" si="2"/>
        <v>2.0337546576395122</v>
      </c>
      <c r="M14" s="8">
        <f t="shared" si="3"/>
        <v>2.0858718726548195</v>
      </c>
      <c r="P14" s="6">
        <f t="shared" si="4"/>
        <v>1.1811692072108633</v>
      </c>
    </row>
    <row r="15" spans="1:16" x14ac:dyDescent="0.15">
      <c r="A15" s="6">
        <v>7</v>
      </c>
      <c r="B15" s="6">
        <v>13</v>
      </c>
      <c r="D15">
        <v>960.96057128906295</v>
      </c>
      <c r="E15">
        <v>638.02136230468795</v>
      </c>
      <c r="F15">
        <v>453.80163574218801</v>
      </c>
      <c r="G15">
        <v>452.515625</v>
      </c>
      <c r="I15" s="7">
        <f t="shared" si="0"/>
        <v>507.15893554687494</v>
      </c>
      <c r="J15" s="7">
        <f t="shared" si="0"/>
        <v>185.50573730468795</v>
      </c>
      <c r="K15" s="7">
        <f t="shared" si="1"/>
        <v>377.30491943359334</v>
      </c>
      <c r="L15" s="8">
        <f t="shared" si="2"/>
        <v>2.0339258769871931</v>
      </c>
      <c r="M15" s="8">
        <f t="shared" si="3"/>
        <v>2.0900521085421397</v>
      </c>
      <c r="P15" s="6">
        <f t="shared" si="4"/>
        <v>1.3839434812139306</v>
      </c>
    </row>
    <row r="16" spans="1:16" x14ac:dyDescent="0.15">
      <c r="A16" s="6">
        <v>7.5</v>
      </c>
      <c r="B16" s="6">
        <v>14</v>
      </c>
      <c r="D16">
        <v>966.25225830078102</v>
      </c>
      <c r="E16">
        <v>640.38732910156295</v>
      </c>
      <c r="F16">
        <v>453.47790527343801</v>
      </c>
      <c r="G16">
        <v>452.14218139648398</v>
      </c>
      <c r="I16" s="7">
        <f t="shared" si="0"/>
        <v>512.77435302734307</v>
      </c>
      <c r="J16" s="7">
        <f t="shared" si="0"/>
        <v>188.24514770507898</v>
      </c>
      <c r="K16" s="7">
        <f t="shared" si="1"/>
        <v>381.0027496337878</v>
      </c>
      <c r="L16" s="8">
        <f t="shared" si="2"/>
        <v>2.0239711582404207</v>
      </c>
      <c r="M16" s="8">
        <f t="shared" si="3"/>
        <v>2.0841064063350063</v>
      </c>
      <c r="P16" s="6">
        <f t="shared" si="4"/>
        <v>1.0955302239269584</v>
      </c>
    </row>
    <row r="17" spans="1:16" x14ac:dyDescent="0.15">
      <c r="A17" s="6">
        <v>8</v>
      </c>
      <c r="B17" s="6">
        <v>15</v>
      </c>
      <c r="D17">
        <v>966.76055908203102</v>
      </c>
      <c r="E17">
        <v>641.89129638671898</v>
      </c>
      <c r="F17">
        <v>453.91705322265602</v>
      </c>
      <c r="G17">
        <v>452.59005737304699</v>
      </c>
      <c r="I17" s="7">
        <f t="shared" si="0"/>
        <v>512.843505859375</v>
      </c>
      <c r="J17" s="7">
        <f t="shared" si="0"/>
        <v>189.30123901367199</v>
      </c>
      <c r="K17" s="7">
        <f t="shared" si="1"/>
        <v>380.33263854980464</v>
      </c>
      <c r="L17" s="8">
        <f t="shared" si="2"/>
        <v>2.0091397210682582</v>
      </c>
      <c r="M17" s="8">
        <f t="shared" si="3"/>
        <v>2.0732839857024827</v>
      </c>
      <c r="P17" s="6">
        <f t="shared" si="4"/>
        <v>0.57055781905087533</v>
      </c>
    </row>
    <row r="18" spans="1:16" x14ac:dyDescent="0.15">
      <c r="A18" s="6">
        <v>8.5</v>
      </c>
      <c r="B18" s="6">
        <v>16</v>
      </c>
      <c r="D18">
        <v>969.02386474609398</v>
      </c>
      <c r="E18">
        <v>643.404541015625</v>
      </c>
      <c r="F18">
        <v>453.99716186523398</v>
      </c>
      <c r="G18">
        <v>452.727783203125</v>
      </c>
      <c r="I18" s="7">
        <f t="shared" si="0"/>
        <v>515.02670288086006</v>
      </c>
      <c r="J18" s="7">
        <f t="shared" si="0"/>
        <v>190.6767578125</v>
      </c>
      <c r="K18" s="7">
        <f t="shared" si="1"/>
        <v>381.55297241211008</v>
      </c>
      <c r="L18" s="8">
        <f t="shared" si="2"/>
        <v>2.0010460466676605</v>
      </c>
      <c r="M18" s="8">
        <f t="shared" si="3"/>
        <v>2.0691993278415239</v>
      </c>
      <c r="P18" s="6">
        <f t="shared" si="4"/>
        <v>0.3724198300394912</v>
      </c>
    </row>
    <row r="19" spans="1:16" x14ac:dyDescent="0.15">
      <c r="A19" s="6">
        <v>9</v>
      </c>
      <c r="B19" s="6">
        <v>17</v>
      </c>
      <c r="D19">
        <v>982.62469482421898</v>
      </c>
      <c r="E19">
        <v>649.47222900390602</v>
      </c>
      <c r="F19">
        <v>453.43325805664102</v>
      </c>
      <c r="G19">
        <v>452.24768066406301</v>
      </c>
      <c r="I19" s="7">
        <f t="shared" si="0"/>
        <v>529.1914367675779</v>
      </c>
      <c r="J19" s="7">
        <f t="shared" si="0"/>
        <v>197.22454833984301</v>
      </c>
      <c r="K19" s="7">
        <f t="shared" si="1"/>
        <v>391.13425292968782</v>
      </c>
      <c r="L19" s="8">
        <f t="shared" si="2"/>
        <v>1.9831925397832002</v>
      </c>
      <c r="M19" s="8">
        <f t="shared" si="3"/>
        <v>2.055354837496703</v>
      </c>
      <c r="P19" s="6">
        <f t="shared" si="4"/>
        <v>-0.29914669258878335</v>
      </c>
    </row>
    <row r="20" spans="1:16" x14ac:dyDescent="0.15">
      <c r="A20" s="6">
        <v>9.5</v>
      </c>
      <c r="B20" s="6">
        <v>18</v>
      </c>
      <c r="D20">
        <v>985.52880859375</v>
      </c>
      <c r="E20">
        <v>651.26824951171898</v>
      </c>
      <c r="F20">
        <v>453.72171020507801</v>
      </c>
      <c r="G20">
        <v>452.47463989257801</v>
      </c>
      <c r="I20" s="7">
        <f t="shared" si="0"/>
        <v>531.80709838867199</v>
      </c>
      <c r="J20" s="7">
        <f t="shared" si="0"/>
        <v>198.79360961914097</v>
      </c>
      <c r="K20" s="7">
        <f t="shared" si="1"/>
        <v>392.6515716552733</v>
      </c>
      <c r="L20" s="8">
        <f t="shared" si="2"/>
        <v>1.9751720007878291</v>
      </c>
      <c r="M20" s="8">
        <f t="shared" si="3"/>
        <v>2.0513433150409708</v>
      </c>
      <c r="P20" s="6">
        <f t="shared" si="4"/>
        <v>-0.49373704000804525</v>
      </c>
    </row>
    <row r="21" spans="1:16" x14ac:dyDescent="0.15">
      <c r="A21" s="6">
        <v>10</v>
      </c>
      <c r="B21" s="6">
        <v>19</v>
      </c>
      <c r="D21">
        <v>990.06121826171898</v>
      </c>
      <c r="E21">
        <v>652.46765136718795</v>
      </c>
      <c r="F21">
        <v>453.514404296875</v>
      </c>
      <c r="G21">
        <v>451.99816894531301</v>
      </c>
      <c r="I21" s="7">
        <f t="shared" si="0"/>
        <v>536.54681396484398</v>
      </c>
      <c r="J21" s="7">
        <f t="shared" si="0"/>
        <v>200.46948242187494</v>
      </c>
      <c r="K21" s="7">
        <f t="shared" si="1"/>
        <v>396.21817626953157</v>
      </c>
      <c r="L21" s="8">
        <f t="shared" si="2"/>
        <v>1.9764513355490003</v>
      </c>
      <c r="M21" s="8">
        <f t="shared" si="3"/>
        <v>2.0566316663417812</v>
      </c>
      <c r="P21" s="6">
        <f t="shared" si="4"/>
        <v>-0.23721046480980973</v>
      </c>
    </row>
    <row r="22" spans="1:16" x14ac:dyDescent="0.15">
      <c r="A22" s="6">
        <v>10.5</v>
      </c>
      <c r="B22" s="6">
        <v>20</v>
      </c>
      <c r="D22">
        <v>991.1728515625</v>
      </c>
      <c r="E22">
        <v>654.61077880859398</v>
      </c>
      <c r="F22">
        <v>453.22576904296898</v>
      </c>
      <c r="G22">
        <v>451.83853149414102</v>
      </c>
      <c r="I22" s="7">
        <f t="shared" si="0"/>
        <v>537.94708251953102</v>
      </c>
      <c r="J22" s="7">
        <f t="shared" si="0"/>
        <v>202.77224731445295</v>
      </c>
      <c r="K22" s="7">
        <f t="shared" si="1"/>
        <v>396.00650939941397</v>
      </c>
      <c r="L22" s="8">
        <f t="shared" si="2"/>
        <v>1.952962077622483</v>
      </c>
      <c r="M22" s="8">
        <f t="shared" si="3"/>
        <v>2.0371514249549025</v>
      </c>
      <c r="P22" s="6">
        <f t="shared" si="4"/>
        <v>-1.1821551787218982</v>
      </c>
    </row>
    <row r="23" spans="1:16" x14ac:dyDescent="0.15">
      <c r="A23" s="6">
        <v>11</v>
      </c>
      <c r="B23" s="6">
        <v>21</v>
      </c>
      <c r="D23">
        <v>988.81390380859398</v>
      </c>
      <c r="E23">
        <v>654.09729003906295</v>
      </c>
      <c r="F23">
        <v>453.35516357421898</v>
      </c>
      <c r="G23">
        <v>452.040771484375</v>
      </c>
      <c r="I23" s="7">
        <f t="shared" si="0"/>
        <v>535.458740234375</v>
      </c>
      <c r="J23" s="7">
        <f t="shared" si="0"/>
        <v>202.05651855468795</v>
      </c>
      <c r="K23" s="7">
        <f t="shared" si="1"/>
        <v>394.01917724609348</v>
      </c>
      <c r="L23" s="8">
        <f t="shared" si="2"/>
        <v>1.9500443740420557</v>
      </c>
      <c r="M23" s="8">
        <f>L23+ABS($N$2)*A23</f>
        <v>2.0382427379141146</v>
      </c>
      <c r="P23" s="6">
        <f t="shared" si="4"/>
        <v>-1.1292179285333148</v>
      </c>
    </row>
    <row r="24" spans="1:16" x14ac:dyDescent="0.15">
      <c r="A24" s="6">
        <v>11.5</v>
      </c>
      <c r="B24" s="6">
        <v>22</v>
      </c>
      <c r="D24">
        <v>984.54504394531295</v>
      </c>
      <c r="E24">
        <v>653.44378662109398</v>
      </c>
      <c r="F24">
        <v>453.29574584960898</v>
      </c>
      <c r="G24">
        <v>452.13589477539102</v>
      </c>
      <c r="I24" s="7">
        <f t="shared" si="0"/>
        <v>531.24929809570403</v>
      </c>
      <c r="J24" s="7">
        <f t="shared" si="0"/>
        <v>201.30789184570295</v>
      </c>
      <c r="K24" s="7">
        <f t="shared" si="1"/>
        <v>390.33377380371201</v>
      </c>
      <c r="L24" s="8">
        <f t="shared" si="2"/>
        <v>1.9389889299665026</v>
      </c>
      <c r="M24" s="8">
        <f t="shared" ref="M24:M87" si="5">L24+ABS($N$2)*A24</f>
        <v>2.0311963103782005</v>
      </c>
      <c r="P24" s="6">
        <f t="shared" si="4"/>
        <v>-1.4710250098619679</v>
      </c>
    </row>
    <row r="25" spans="1:16" x14ac:dyDescent="0.15">
      <c r="A25" s="6">
        <v>12</v>
      </c>
      <c r="B25" s="6">
        <v>23</v>
      </c>
      <c r="D25">
        <v>981.469482421875</v>
      </c>
      <c r="E25">
        <v>653.57989501953102</v>
      </c>
      <c r="F25">
        <v>453.49554443359398</v>
      </c>
      <c r="G25">
        <v>452.34463500976602</v>
      </c>
      <c r="I25" s="7">
        <f t="shared" si="0"/>
        <v>527.97393798828102</v>
      </c>
      <c r="J25" s="7">
        <f t="shared" si="0"/>
        <v>201.235260009765</v>
      </c>
      <c r="K25" s="7">
        <f t="shared" si="1"/>
        <v>387.10925598144553</v>
      </c>
      <c r="L25" s="8">
        <f t="shared" si="2"/>
        <v>1.9236651467673256</v>
      </c>
      <c r="M25" s="8">
        <f t="shared" si="5"/>
        <v>2.0198815437186624</v>
      </c>
      <c r="P25" s="6">
        <f t="shared" si="4"/>
        <v>-2.019880064157189</v>
      </c>
    </row>
    <row r="26" spans="1:16" x14ac:dyDescent="0.15">
      <c r="A26" s="6">
        <v>12.5</v>
      </c>
      <c r="B26" s="6">
        <v>24</v>
      </c>
      <c r="D26">
        <v>989.32427978515602</v>
      </c>
      <c r="E26">
        <v>656.94793701171898</v>
      </c>
      <c r="F26">
        <v>453.23367309570301</v>
      </c>
      <c r="G26">
        <v>451.846435546875</v>
      </c>
      <c r="I26" s="7">
        <f t="shared" si="0"/>
        <v>536.09060668945301</v>
      </c>
      <c r="J26" s="7">
        <f t="shared" si="0"/>
        <v>205.10150146484398</v>
      </c>
      <c r="K26" s="7">
        <f t="shared" si="1"/>
        <v>392.51955566406224</v>
      </c>
      <c r="L26" s="8">
        <f t="shared" si="2"/>
        <v>1.9137819706860761</v>
      </c>
      <c r="M26" s="8">
        <f t="shared" si="5"/>
        <v>2.0140073841770518</v>
      </c>
      <c r="P26" s="6">
        <f t="shared" si="4"/>
        <v>-2.3048229402377673</v>
      </c>
    </row>
    <row r="27" spans="1:16" x14ac:dyDescent="0.15">
      <c r="A27" s="6">
        <v>13</v>
      </c>
      <c r="B27" s="6">
        <v>25</v>
      </c>
      <c r="D27">
        <v>989.19665527343795</v>
      </c>
      <c r="E27">
        <v>656.63586425781295</v>
      </c>
      <c r="F27">
        <v>453.34625244140602</v>
      </c>
      <c r="G27">
        <v>452.23062133789102</v>
      </c>
      <c r="I27" s="7">
        <f t="shared" si="0"/>
        <v>535.85040283203193</v>
      </c>
      <c r="J27" s="7">
        <f t="shared" si="0"/>
        <v>204.40524291992193</v>
      </c>
      <c r="K27" s="7">
        <f t="shared" si="1"/>
        <v>392.76673278808659</v>
      </c>
      <c r="L27" s="8">
        <f t="shared" si="2"/>
        <v>1.9215100707664206</v>
      </c>
      <c r="M27" s="8">
        <f t="shared" si="5"/>
        <v>2.0257445007970354</v>
      </c>
      <c r="P27" s="6">
        <f t="shared" si="4"/>
        <v>-1.7354805955328543</v>
      </c>
    </row>
    <row r="28" spans="1:16" x14ac:dyDescent="0.15">
      <c r="A28" s="6">
        <v>13.5</v>
      </c>
      <c r="B28" s="6">
        <v>26</v>
      </c>
      <c r="D28">
        <v>991.36804199218795</v>
      </c>
      <c r="E28">
        <v>659.07220458984398</v>
      </c>
      <c r="F28">
        <v>453.39370727539102</v>
      </c>
      <c r="G28">
        <v>452.18984985351602</v>
      </c>
      <c r="I28" s="7">
        <f t="shared" si="0"/>
        <v>537.97433471679688</v>
      </c>
      <c r="J28" s="7">
        <f t="shared" si="0"/>
        <v>206.88235473632795</v>
      </c>
      <c r="K28" s="7">
        <f t="shared" si="1"/>
        <v>393.15668640136732</v>
      </c>
      <c r="L28" s="8">
        <f t="shared" si="2"/>
        <v>1.9003877198828603</v>
      </c>
      <c r="M28" s="8">
        <f t="shared" si="5"/>
        <v>2.0086311664531142</v>
      </c>
      <c r="P28" s="6">
        <f t="shared" si="4"/>
        <v>-2.5656117271003991</v>
      </c>
    </row>
    <row r="29" spans="1:16" x14ac:dyDescent="0.15">
      <c r="A29" s="6">
        <v>14</v>
      </c>
      <c r="B29" s="6">
        <v>27</v>
      </c>
      <c r="D29">
        <v>996.415771484375</v>
      </c>
      <c r="E29">
        <v>661.899169921875</v>
      </c>
      <c r="F29">
        <v>453.20446777343801</v>
      </c>
      <c r="G29">
        <v>451.65274047851602</v>
      </c>
      <c r="I29" s="7">
        <f t="shared" si="0"/>
        <v>543.21130371093705</v>
      </c>
      <c r="J29" s="7">
        <f t="shared" si="0"/>
        <v>210.24642944335898</v>
      </c>
      <c r="K29" s="7">
        <f t="shared" si="1"/>
        <v>396.03880310058577</v>
      </c>
      <c r="L29" s="8">
        <f t="shared" si="2"/>
        <v>1.8836886036501268</v>
      </c>
      <c r="M29" s="8">
        <f t="shared" si="5"/>
        <v>1.9959410667600197</v>
      </c>
      <c r="P29" s="6">
        <f t="shared" si="4"/>
        <v>-3.1811812360123466</v>
      </c>
    </row>
    <row r="30" spans="1:16" x14ac:dyDescent="0.15">
      <c r="A30" s="6">
        <v>14.5</v>
      </c>
      <c r="B30" s="6">
        <v>28</v>
      </c>
      <c r="D30">
        <v>990.921142578125</v>
      </c>
      <c r="E30">
        <v>659.06640625</v>
      </c>
      <c r="F30">
        <v>454.30242919921898</v>
      </c>
      <c r="G30">
        <v>452.99694824218801</v>
      </c>
      <c r="I30" s="7">
        <f t="shared" si="0"/>
        <v>536.61871337890602</v>
      </c>
      <c r="J30" s="7">
        <f t="shared" si="0"/>
        <v>206.06945800781199</v>
      </c>
      <c r="K30" s="7">
        <f t="shared" si="1"/>
        <v>392.37009277343765</v>
      </c>
      <c r="L30" s="8">
        <f t="shared" si="2"/>
        <v>1.9040671847574961</v>
      </c>
      <c r="M30" s="8">
        <f t="shared" si="5"/>
        <v>2.0203286644070282</v>
      </c>
      <c r="P30" s="6">
        <f t="shared" si="4"/>
        <v>-1.9981911988828285</v>
      </c>
    </row>
    <row r="31" spans="1:16" x14ac:dyDescent="0.15">
      <c r="A31" s="6">
        <v>15</v>
      </c>
      <c r="B31" s="6">
        <v>29</v>
      </c>
      <c r="D31">
        <v>991.88629150390602</v>
      </c>
      <c r="E31">
        <v>659.13507080078102</v>
      </c>
      <c r="F31">
        <v>453.65518188476602</v>
      </c>
      <c r="G31">
        <v>452.60647583007801</v>
      </c>
      <c r="I31" s="7">
        <f t="shared" si="0"/>
        <v>538.23110961913994</v>
      </c>
      <c r="J31" s="7">
        <f t="shared" si="0"/>
        <v>206.52859497070301</v>
      </c>
      <c r="K31" s="7">
        <f t="shared" si="1"/>
        <v>393.66109313964785</v>
      </c>
      <c r="L31" s="8">
        <f t="shared" si="2"/>
        <v>1.9060851752537724</v>
      </c>
      <c r="M31" s="8">
        <f t="shared" si="5"/>
        <v>2.0263556714429436</v>
      </c>
      <c r="P31" s="6">
        <f t="shared" si="4"/>
        <v>-1.7058340187949395</v>
      </c>
    </row>
    <row r="32" spans="1:16" x14ac:dyDescent="0.15">
      <c r="A32" s="6">
        <v>15.5</v>
      </c>
      <c r="B32" s="6">
        <v>30</v>
      </c>
      <c r="D32">
        <v>993.45001220703102</v>
      </c>
      <c r="E32">
        <v>660.675537109375</v>
      </c>
      <c r="F32">
        <v>453.040771484375</v>
      </c>
      <c r="G32">
        <v>451.96469116210898</v>
      </c>
      <c r="I32" s="7">
        <f t="shared" si="0"/>
        <v>540.40924072265602</v>
      </c>
      <c r="J32" s="7">
        <f t="shared" si="0"/>
        <v>208.71084594726602</v>
      </c>
      <c r="K32" s="7">
        <f t="shared" si="1"/>
        <v>394.31164855956979</v>
      </c>
      <c r="L32" s="8">
        <f t="shared" si="2"/>
        <v>1.8892724370404719</v>
      </c>
      <c r="M32" s="8">
        <f t="shared" si="5"/>
        <v>2.013551949769282</v>
      </c>
      <c r="P32" s="6">
        <f t="shared" si="4"/>
        <v>-2.3269150862029444</v>
      </c>
    </row>
    <row r="33" spans="1:16" x14ac:dyDescent="0.15">
      <c r="A33" s="6">
        <v>16</v>
      </c>
      <c r="B33" s="6">
        <v>31</v>
      </c>
      <c r="D33">
        <v>996.56201171875</v>
      </c>
      <c r="E33">
        <v>661.35827636718795</v>
      </c>
      <c r="F33">
        <v>454.13571166992199</v>
      </c>
      <c r="G33">
        <v>453.085205078125</v>
      </c>
      <c r="I33" s="7">
        <f t="shared" si="0"/>
        <v>542.42630004882801</v>
      </c>
      <c r="J33" s="7">
        <f t="shared" si="0"/>
        <v>208.27307128906295</v>
      </c>
      <c r="K33" s="7">
        <f t="shared" si="1"/>
        <v>396.63515014648397</v>
      </c>
      <c r="L33" s="8">
        <f t="shared" si="2"/>
        <v>1.9043995831606699</v>
      </c>
      <c r="M33" s="8">
        <f t="shared" si="5"/>
        <v>2.0326881124291192</v>
      </c>
      <c r="P33" s="6">
        <f t="shared" si="4"/>
        <v>-1.3986608931026985</v>
      </c>
    </row>
    <row r="34" spans="1:16" x14ac:dyDescent="0.15">
      <c r="A34" s="6">
        <v>16.5</v>
      </c>
      <c r="B34" s="6">
        <v>32</v>
      </c>
      <c r="D34">
        <v>1022.19793701172</v>
      </c>
      <c r="E34">
        <v>671.71185302734398</v>
      </c>
      <c r="F34">
        <v>453.26837158203102</v>
      </c>
      <c r="G34">
        <v>452.08355712890602</v>
      </c>
      <c r="I34" s="7">
        <f t="shared" si="0"/>
        <v>568.92956542968898</v>
      </c>
      <c r="J34" s="7">
        <f t="shared" si="0"/>
        <v>219.62829589843795</v>
      </c>
      <c r="K34" s="7">
        <f t="shared" si="1"/>
        <v>415.18975830078239</v>
      </c>
      <c r="L34" s="8">
        <f t="shared" si="2"/>
        <v>1.8904201601271693</v>
      </c>
      <c r="M34" s="8">
        <f t="shared" si="5"/>
        <v>2.0227177059352575</v>
      </c>
      <c r="P34" s="6">
        <f t="shared" si="4"/>
        <v>-1.88230392014832</v>
      </c>
    </row>
    <row r="35" spans="1:16" x14ac:dyDescent="0.15">
      <c r="A35" s="6">
        <v>17</v>
      </c>
      <c r="B35" s="6">
        <v>33</v>
      </c>
      <c r="D35">
        <v>1018.95727539063</v>
      </c>
      <c r="E35">
        <v>669.55059814453102</v>
      </c>
      <c r="F35">
        <v>453.840576171875</v>
      </c>
      <c r="G35">
        <v>452.49288940429699</v>
      </c>
      <c r="I35" s="7">
        <f t="shared" si="0"/>
        <v>565.116699218755</v>
      </c>
      <c r="J35" s="7">
        <f t="shared" si="0"/>
        <v>217.05770874023403</v>
      </c>
      <c r="K35" s="7">
        <f t="shared" si="1"/>
        <v>413.17630310059121</v>
      </c>
      <c r="L35" s="8">
        <f t="shared" si="2"/>
        <v>1.9035320399289022</v>
      </c>
      <c r="M35" s="8">
        <f t="shared" si="5"/>
        <v>2.0398386022766295</v>
      </c>
      <c r="P35" s="6">
        <f t="shared" si="4"/>
        <v>-1.0518059723090507</v>
      </c>
    </row>
    <row r="36" spans="1:16" x14ac:dyDescent="0.15">
      <c r="A36" s="6">
        <v>17.5</v>
      </c>
      <c r="B36" s="6">
        <v>34</v>
      </c>
      <c r="D36">
        <v>1017.95495605469</v>
      </c>
      <c r="E36">
        <v>669.376953125</v>
      </c>
      <c r="F36">
        <v>453.72210693359398</v>
      </c>
      <c r="G36">
        <v>452.212158203125</v>
      </c>
      <c r="I36" s="7">
        <f t="shared" si="0"/>
        <v>564.23284912109602</v>
      </c>
      <c r="J36" s="7">
        <f t="shared" si="0"/>
        <v>217.164794921875</v>
      </c>
      <c r="K36" s="7">
        <f t="shared" si="1"/>
        <v>412.21749267578355</v>
      </c>
      <c r="L36" s="8">
        <f t="shared" si="2"/>
        <v>1.898178260542086</v>
      </c>
      <c r="M36" s="8">
        <f t="shared" si="5"/>
        <v>2.0384938394294521</v>
      </c>
      <c r="P36" s="6">
        <f t="shared" si="4"/>
        <v>-1.1170375327742932</v>
      </c>
    </row>
    <row r="37" spans="1:16" x14ac:dyDescent="0.15">
      <c r="A37" s="6">
        <v>18</v>
      </c>
      <c r="B37" s="6">
        <v>35</v>
      </c>
      <c r="D37">
        <v>1020.48278808594</v>
      </c>
      <c r="E37">
        <v>669.49334716796898</v>
      </c>
      <c r="F37">
        <v>453.7470703125</v>
      </c>
      <c r="G37">
        <v>452.66571044921898</v>
      </c>
      <c r="I37" s="7">
        <f t="shared" si="0"/>
        <v>566.73571777344</v>
      </c>
      <c r="J37" s="7">
        <f t="shared" si="0"/>
        <v>216.82763671875</v>
      </c>
      <c r="K37" s="7">
        <f t="shared" si="1"/>
        <v>414.95637207031501</v>
      </c>
      <c r="L37" s="8">
        <f t="shared" si="2"/>
        <v>1.9137614482629832</v>
      </c>
      <c r="M37" s="8">
        <f t="shared" si="5"/>
        <v>2.0580860436899884</v>
      </c>
      <c r="P37" s="6">
        <f t="shared" si="4"/>
        <v>-0.16666174008263251</v>
      </c>
    </row>
    <row r="38" spans="1:16" x14ac:dyDescent="0.15">
      <c r="A38" s="6">
        <v>18.5</v>
      </c>
      <c r="B38" s="6">
        <v>36</v>
      </c>
      <c r="D38">
        <v>1017.0634765625</v>
      </c>
      <c r="E38">
        <v>668.91931152343795</v>
      </c>
      <c r="F38">
        <v>452.54483032226602</v>
      </c>
      <c r="G38">
        <v>451.60040283203102</v>
      </c>
      <c r="I38" s="7">
        <f t="shared" si="0"/>
        <v>564.51864624023392</v>
      </c>
      <c r="J38" s="7">
        <f t="shared" si="0"/>
        <v>217.31890869140693</v>
      </c>
      <c r="K38" s="7">
        <f t="shared" si="1"/>
        <v>412.39541015624911</v>
      </c>
      <c r="L38" s="8">
        <f t="shared" si="2"/>
        <v>1.8976508424393526</v>
      </c>
      <c r="M38" s="8">
        <f t="shared" si="5"/>
        <v>2.0459844544059966</v>
      </c>
      <c r="P38" s="6">
        <f t="shared" si="4"/>
        <v>-0.753683871725503</v>
      </c>
    </row>
    <row r="39" spans="1:16" x14ac:dyDescent="0.15">
      <c r="A39" s="6">
        <v>19</v>
      </c>
      <c r="B39" s="6">
        <v>37</v>
      </c>
      <c r="D39">
        <v>1016.23028564453</v>
      </c>
      <c r="E39">
        <v>666.38690185546898</v>
      </c>
      <c r="F39">
        <v>454.00061035156301</v>
      </c>
      <c r="G39">
        <v>452.50021362304699</v>
      </c>
      <c r="I39" s="7">
        <f t="shared" si="0"/>
        <v>562.22967529296693</v>
      </c>
      <c r="J39" s="7">
        <f t="shared" si="0"/>
        <v>213.88668823242199</v>
      </c>
      <c r="K39" s="7">
        <f t="shared" si="1"/>
        <v>412.50899353027154</v>
      </c>
      <c r="L39" s="8">
        <f t="shared" si="2"/>
        <v>1.9286333195360654</v>
      </c>
      <c r="M39" s="8">
        <f t="shared" si="5"/>
        <v>2.0809759480423486</v>
      </c>
      <c r="P39" s="6">
        <f t="shared" si="4"/>
        <v>0.94367840869423558</v>
      </c>
    </row>
    <row r="40" spans="1:16" x14ac:dyDescent="0.15">
      <c r="A40" s="6">
        <v>19.5</v>
      </c>
      <c r="B40" s="6">
        <v>38</v>
      </c>
      <c r="D40">
        <v>1018.77221679688</v>
      </c>
      <c r="E40">
        <v>667.89831542968795</v>
      </c>
      <c r="F40">
        <v>453.35333251953102</v>
      </c>
      <c r="G40">
        <v>452.17544555664102</v>
      </c>
      <c r="I40" s="7">
        <f t="shared" si="0"/>
        <v>565.41888427734898</v>
      </c>
      <c r="J40" s="7">
        <f t="shared" si="0"/>
        <v>215.72286987304693</v>
      </c>
      <c r="K40" s="7">
        <f t="shared" si="1"/>
        <v>414.4128753662161</v>
      </c>
      <c r="L40" s="8">
        <f t="shared" si="2"/>
        <v>1.9210428435802769</v>
      </c>
      <c r="M40" s="8">
        <f t="shared" si="5"/>
        <v>2.077394488626199</v>
      </c>
      <c r="P40" s="6">
        <f t="shared" si="4"/>
        <v>0.76994949660483913</v>
      </c>
    </row>
    <row r="41" spans="1:16" x14ac:dyDescent="0.15">
      <c r="A41" s="6">
        <v>20</v>
      </c>
      <c r="B41" s="6">
        <v>39</v>
      </c>
      <c r="D41">
        <v>1003.50848388672</v>
      </c>
      <c r="E41">
        <v>662.78155517578102</v>
      </c>
      <c r="F41">
        <v>454.47079467773398</v>
      </c>
      <c r="G41">
        <v>453.06408691406301</v>
      </c>
      <c r="I41" s="7">
        <f t="shared" si="0"/>
        <v>549.03768920898597</v>
      </c>
      <c r="J41" s="7">
        <f t="shared" si="0"/>
        <v>209.71746826171801</v>
      </c>
      <c r="K41" s="7">
        <f t="shared" si="1"/>
        <v>402.23546142578334</v>
      </c>
      <c r="L41" s="8">
        <f t="shared" si="2"/>
        <v>1.9179873987597995</v>
      </c>
      <c r="M41" s="8">
        <f t="shared" si="5"/>
        <v>2.0783480603453608</v>
      </c>
      <c r="P41" s="6">
        <f t="shared" si="4"/>
        <v>0.81620521476883057</v>
      </c>
    </row>
    <row r="42" spans="1:16" x14ac:dyDescent="0.15">
      <c r="A42" s="6">
        <v>20.5</v>
      </c>
      <c r="B42" s="6">
        <v>40</v>
      </c>
      <c r="D42">
        <v>996.40496826171898</v>
      </c>
      <c r="E42">
        <v>661.37945556640602</v>
      </c>
      <c r="F42">
        <v>453.72473144531301</v>
      </c>
      <c r="G42">
        <v>452.45761108398398</v>
      </c>
      <c r="I42" s="7">
        <f t="shared" si="0"/>
        <v>542.68023681640602</v>
      </c>
      <c r="J42" s="7">
        <f t="shared" si="0"/>
        <v>208.92184448242205</v>
      </c>
      <c r="K42" s="7">
        <f t="shared" si="1"/>
        <v>396.43494567871062</v>
      </c>
      <c r="L42" s="8">
        <f t="shared" si="2"/>
        <v>1.8975275020227254</v>
      </c>
      <c r="M42" s="8">
        <f t="shared" si="5"/>
        <v>2.0618971801479256</v>
      </c>
      <c r="P42" s="6">
        <f t="shared" si="4"/>
        <v>1.8208312521085436E-2</v>
      </c>
    </row>
    <row r="43" spans="1:16" x14ac:dyDescent="0.15">
      <c r="A43" s="6">
        <v>21</v>
      </c>
      <c r="B43" s="6">
        <v>41</v>
      </c>
      <c r="D43">
        <v>992.92572021484398</v>
      </c>
      <c r="E43">
        <v>660.47595214843795</v>
      </c>
      <c r="F43">
        <v>453.05538940429699</v>
      </c>
      <c r="G43">
        <v>451.65579223632801</v>
      </c>
      <c r="I43" s="7">
        <f t="shared" si="0"/>
        <v>539.87033081054699</v>
      </c>
      <c r="J43" s="7">
        <f t="shared" si="0"/>
        <v>208.82015991210994</v>
      </c>
      <c r="K43" s="7">
        <f t="shared" si="1"/>
        <v>393.69621887207006</v>
      </c>
      <c r="L43" s="8">
        <f t="shared" si="2"/>
        <v>1.885336257944503</v>
      </c>
      <c r="M43" s="8">
        <f t="shared" si="5"/>
        <v>2.0537149526093423</v>
      </c>
      <c r="P43" s="6">
        <f t="shared" si="4"/>
        <v>-0.37869399002522836</v>
      </c>
    </row>
    <row r="44" spans="1:16" x14ac:dyDescent="0.15">
      <c r="A44" s="6">
        <v>21.5</v>
      </c>
      <c r="B44" s="6">
        <v>42</v>
      </c>
      <c r="D44">
        <v>1006.02880859375</v>
      </c>
      <c r="E44">
        <v>666.546875</v>
      </c>
      <c r="F44">
        <v>453.32272338867199</v>
      </c>
      <c r="G44">
        <v>452.151123046875</v>
      </c>
      <c r="I44" s="7">
        <f t="shared" si="0"/>
        <v>552.70608520507801</v>
      </c>
      <c r="J44" s="7">
        <f t="shared" si="0"/>
        <v>214.395751953125</v>
      </c>
      <c r="K44" s="7">
        <f t="shared" si="1"/>
        <v>402.62905883789051</v>
      </c>
      <c r="L44" s="8">
        <f t="shared" si="2"/>
        <v>1.8779712525550432</v>
      </c>
      <c r="M44" s="8">
        <f t="shared" si="5"/>
        <v>2.0503589637595216</v>
      </c>
      <c r="P44" s="6">
        <f t="shared" si="4"/>
        <v>-0.54148580869961183</v>
      </c>
    </row>
    <row r="45" spans="1:16" x14ac:dyDescent="0.15">
      <c r="A45" s="6">
        <v>22</v>
      </c>
      <c r="B45" s="6">
        <v>43</v>
      </c>
      <c r="D45">
        <v>1004.55810546875</v>
      </c>
      <c r="E45">
        <v>667.36474609375</v>
      </c>
      <c r="F45">
        <v>454.15173339843801</v>
      </c>
      <c r="G45">
        <v>452.95721435546898</v>
      </c>
      <c r="I45" s="7">
        <f t="shared" si="0"/>
        <v>550.40637207031205</v>
      </c>
      <c r="J45" s="7">
        <f t="shared" si="0"/>
        <v>214.40753173828102</v>
      </c>
      <c r="K45" s="7">
        <f t="shared" si="1"/>
        <v>400.32109985351531</v>
      </c>
      <c r="L45" s="8">
        <f t="shared" si="2"/>
        <v>1.8671037188291117</v>
      </c>
      <c r="M45" s="8">
        <f t="shared" si="5"/>
        <v>2.0435004465732294</v>
      </c>
      <c r="P45" s="6">
        <f t="shared" si="4"/>
        <v>-0.87417776213851817</v>
      </c>
    </row>
    <row r="46" spans="1:16" ht="15" x14ac:dyDescent="0.2">
      <c r="A46" s="6">
        <v>22.5</v>
      </c>
      <c r="B46" s="6">
        <v>44</v>
      </c>
      <c r="C46" s="24" t="s">
        <v>29</v>
      </c>
      <c r="D46">
        <v>997.99938964843795</v>
      </c>
      <c r="E46">
        <v>664.75329589843795</v>
      </c>
      <c r="F46">
        <v>453.23550415039102</v>
      </c>
      <c r="G46">
        <v>452.01986694335898</v>
      </c>
      <c r="I46" s="7">
        <f t="shared" si="0"/>
        <v>544.76388549804688</v>
      </c>
      <c r="J46" s="7">
        <f t="shared" si="0"/>
        <v>212.73342895507898</v>
      </c>
      <c r="K46" s="7">
        <f t="shared" si="1"/>
        <v>395.8504852294916</v>
      </c>
      <c r="L46" s="8">
        <f t="shared" si="2"/>
        <v>1.8607817641724744</v>
      </c>
      <c r="M46" s="8">
        <f t="shared" si="5"/>
        <v>2.0411875084562308</v>
      </c>
      <c r="P46" s="6">
        <f t="shared" si="4"/>
        <v>-0.98637342767764169</v>
      </c>
    </row>
    <row r="47" spans="1:16" x14ac:dyDescent="0.15">
      <c r="A47" s="6">
        <v>23</v>
      </c>
      <c r="B47" s="6">
        <v>45</v>
      </c>
      <c r="D47">
        <v>993.12115478515602</v>
      </c>
      <c r="E47">
        <v>664.03485107421898</v>
      </c>
      <c r="F47">
        <v>452.950927734375</v>
      </c>
      <c r="G47">
        <v>451.96734619140602</v>
      </c>
      <c r="I47" s="7">
        <f t="shared" si="0"/>
        <v>540.17022705078102</v>
      </c>
      <c r="J47" s="7">
        <f t="shared" si="0"/>
        <v>212.06750488281295</v>
      </c>
      <c r="K47" s="7">
        <f t="shared" si="1"/>
        <v>391.722973632812</v>
      </c>
      <c r="L47" s="8">
        <f t="shared" si="2"/>
        <v>1.8471617037663335</v>
      </c>
      <c r="M47" s="8">
        <f t="shared" si="5"/>
        <v>2.0315764645897292</v>
      </c>
      <c r="P47" s="6">
        <f t="shared" si="4"/>
        <v>-1.4525845446992809</v>
      </c>
    </row>
    <row r="48" spans="1:16" x14ac:dyDescent="0.15">
      <c r="A48" s="6">
        <v>23.5</v>
      </c>
      <c r="B48" s="6">
        <v>46</v>
      </c>
      <c r="D48">
        <v>997.06536865234398</v>
      </c>
      <c r="E48">
        <v>666.89398193359398</v>
      </c>
      <c r="F48">
        <v>453.72982788085898</v>
      </c>
      <c r="G48">
        <v>452.40933227539102</v>
      </c>
      <c r="I48" s="7">
        <f t="shared" si="0"/>
        <v>543.33554077148506</v>
      </c>
      <c r="J48" s="7">
        <f t="shared" si="0"/>
        <v>214.48464965820295</v>
      </c>
      <c r="K48" s="7">
        <f t="shared" si="1"/>
        <v>393.19628601074299</v>
      </c>
      <c r="L48" s="8">
        <f t="shared" si="2"/>
        <v>1.8332141094354779</v>
      </c>
      <c r="M48" s="8">
        <f t="shared" si="5"/>
        <v>2.0216378867985125</v>
      </c>
      <c r="P48" s="6">
        <f t="shared" si="4"/>
        <v>-1.9346836296695549</v>
      </c>
    </row>
    <row r="49" spans="1:22" x14ac:dyDescent="0.15">
      <c r="A49" s="6">
        <v>24</v>
      </c>
      <c r="B49" s="6">
        <v>47</v>
      </c>
      <c r="D49">
        <v>992.26123046875</v>
      </c>
      <c r="E49">
        <v>664.98736572265602</v>
      </c>
      <c r="F49">
        <v>453.15396118164102</v>
      </c>
      <c r="G49">
        <v>452.08236694335898</v>
      </c>
      <c r="I49" s="7">
        <f t="shared" si="0"/>
        <v>539.10726928710892</v>
      </c>
      <c r="J49" s="7">
        <f t="shared" si="0"/>
        <v>212.90499877929705</v>
      </c>
      <c r="K49" s="7">
        <f t="shared" si="1"/>
        <v>390.07377014160102</v>
      </c>
      <c r="L49" s="8">
        <f t="shared" si="2"/>
        <v>1.832149420530806</v>
      </c>
      <c r="M49" s="8">
        <f t="shared" si="5"/>
        <v>2.0245822144334795</v>
      </c>
      <c r="P49" s="6">
        <f t="shared" si="4"/>
        <v>-1.7918606132894102</v>
      </c>
    </row>
    <row r="50" spans="1:22" x14ac:dyDescent="0.15">
      <c r="A50" s="6">
        <v>24.5</v>
      </c>
      <c r="B50" s="6">
        <v>48</v>
      </c>
      <c r="D50">
        <v>996.11535644531295</v>
      </c>
      <c r="E50">
        <v>666.868896484375</v>
      </c>
      <c r="F50">
        <v>454.16003417968801</v>
      </c>
      <c r="G50">
        <v>452.87707519531301</v>
      </c>
      <c r="I50" s="7">
        <f t="shared" si="0"/>
        <v>541.955322265625</v>
      </c>
      <c r="J50" s="7">
        <f t="shared" si="0"/>
        <v>213.99182128906199</v>
      </c>
      <c r="K50" s="7">
        <f t="shared" si="1"/>
        <v>392.16104736328163</v>
      </c>
      <c r="L50" s="8">
        <f t="shared" si="2"/>
        <v>1.8325982974533739</v>
      </c>
      <c r="M50" s="8">
        <f t="shared" si="5"/>
        <v>2.0290401078956863</v>
      </c>
      <c r="P50" s="6">
        <f t="shared" si="4"/>
        <v>-1.5756177660558546</v>
      </c>
    </row>
    <row r="51" spans="1:22" x14ac:dyDescent="0.15">
      <c r="A51" s="6">
        <v>25</v>
      </c>
      <c r="B51" s="6">
        <v>49</v>
      </c>
      <c r="D51">
        <v>990.23358154296898</v>
      </c>
      <c r="E51">
        <v>665.64068603515602</v>
      </c>
      <c r="F51">
        <v>453.15396118164102</v>
      </c>
      <c r="G51">
        <v>451.82861328125</v>
      </c>
      <c r="I51" s="7">
        <f t="shared" si="0"/>
        <v>537.0796203613279</v>
      </c>
      <c r="J51" s="7">
        <f t="shared" si="0"/>
        <v>213.81207275390602</v>
      </c>
      <c r="K51" s="7">
        <f t="shared" si="1"/>
        <v>387.41116943359373</v>
      </c>
      <c r="L51" s="8">
        <f t="shared" si="2"/>
        <v>1.8119237349122808</v>
      </c>
      <c r="M51" s="8">
        <f t="shared" si="5"/>
        <v>2.0123745618942324</v>
      </c>
      <c r="P51" s="6">
        <f t="shared" si="4"/>
        <v>-2.3840276458810661</v>
      </c>
      <c r="R51" s="29"/>
      <c r="S51" s="29"/>
      <c r="T51" s="29"/>
    </row>
    <row r="52" spans="1:22" x14ac:dyDescent="0.15">
      <c r="A52" s="6">
        <v>25.5</v>
      </c>
      <c r="B52" s="6">
        <v>50</v>
      </c>
      <c r="D52">
        <v>989.55230712890602</v>
      </c>
      <c r="E52">
        <v>665.15081787109398</v>
      </c>
      <c r="F52">
        <v>453.91195678710898</v>
      </c>
      <c r="G52">
        <v>452.72048950195301</v>
      </c>
      <c r="I52" s="7">
        <f t="shared" si="0"/>
        <v>535.6403503417971</v>
      </c>
      <c r="J52" s="7">
        <f t="shared" si="0"/>
        <v>212.43032836914097</v>
      </c>
      <c r="K52" s="7">
        <f t="shared" si="1"/>
        <v>386.93912048339843</v>
      </c>
      <c r="L52" s="8">
        <f t="shared" si="2"/>
        <v>1.8214871833696593</v>
      </c>
      <c r="M52" s="8">
        <f t="shared" si="5"/>
        <v>2.0259470268912501</v>
      </c>
      <c r="P52" s="6">
        <f t="shared" si="4"/>
        <v>-1.7256564892316701</v>
      </c>
      <c r="R52" s="29"/>
      <c r="S52" s="29"/>
      <c r="T52" s="29"/>
    </row>
    <row r="53" spans="1:22" x14ac:dyDescent="0.15">
      <c r="A53" s="6">
        <v>26</v>
      </c>
      <c r="B53" s="6">
        <v>51</v>
      </c>
      <c r="D53">
        <v>990.83111572265602</v>
      </c>
      <c r="E53">
        <v>666.93359375</v>
      </c>
      <c r="F53">
        <v>453.92535400390602</v>
      </c>
      <c r="G53">
        <v>452.51257324218801</v>
      </c>
      <c r="I53" s="7">
        <f t="shared" si="0"/>
        <v>536.90576171875</v>
      </c>
      <c r="J53" s="7">
        <f t="shared" si="0"/>
        <v>214.42102050781199</v>
      </c>
      <c r="K53" s="7">
        <f t="shared" si="1"/>
        <v>386.81104736328166</v>
      </c>
      <c r="L53" s="8">
        <f t="shared" si="2"/>
        <v>1.8039791362208772</v>
      </c>
      <c r="M53" s="8">
        <f t="shared" si="5"/>
        <v>2.0124479962821069</v>
      </c>
      <c r="P53" s="6">
        <f t="shared" si="4"/>
        <v>-2.3804655012821718</v>
      </c>
      <c r="R53" s="29"/>
      <c r="S53" s="34"/>
      <c r="T53" s="29"/>
    </row>
    <row r="54" spans="1:22" x14ac:dyDescent="0.15">
      <c r="A54" s="6">
        <v>26.5</v>
      </c>
      <c r="B54" s="6">
        <v>52</v>
      </c>
      <c r="D54">
        <v>992.26885986328102</v>
      </c>
      <c r="E54">
        <v>667.940673828125</v>
      </c>
      <c r="F54">
        <v>453.51419067382801</v>
      </c>
      <c r="G54">
        <v>451.94320678710898</v>
      </c>
      <c r="I54" s="7">
        <f t="shared" si="0"/>
        <v>538.75466918945301</v>
      </c>
      <c r="J54" s="7">
        <f t="shared" si="0"/>
        <v>215.99746704101602</v>
      </c>
      <c r="K54" s="7">
        <f t="shared" si="1"/>
        <v>387.55644226074185</v>
      </c>
      <c r="L54" s="8">
        <f t="shared" si="2"/>
        <v>1.7942638289695698</v>
      </c>
      <c r="M54" s="8">
        <f t="shared" si="5"/>
        <v>2.0067417055704384</v>
      </c>
      <c r="P54" s="6">
        <f t="shared" si="4"/>
        <v>-2.6572654205926578</v>
      </c>
      <c r="R54" s="29"/>
      <c r="S54" s="34"/>
      <c r="T54" s="29"/>
    </row>
    <row r="55" spans="1:22" x14ac:dyDescent="0.15">
      <c r="A55" s="6">
        <v>27</v>
      </c>
      <c r="B55" s="6">
        <v>53</v>
      </c>
      <c r="D55">
        <v>986.37548828125</v>
      </c>
      <c r="E55">
        <v>665.2568359375</v>
      </c>
      <c r="F55">
        <v>453.52029418945301</v>
      </c>
      <c r="G55">
        <v>452.153564453125</v>
      </c>
      <c r="I55" s="7">
        <f t="shared" si="0"/>
        <v>532.85519409179699</v>
      </c>
      <c r="J55" s="7">
        <f t="shared" si="0"/>
        <v>213.103271484375</v>
      </c>
      <c r="K55" s="7">
        <f t="shared" si="1"/>
        <v>383.6829040527345</v>
      </c>
      <c r="L55" s="8">
        <f t="shared" si="2"/>
        <v>1.8004552505467595</v>
      </c>
      <c r="M55" s="8">
        <f t="shared" si="5"/>
        <v>2.0169421436872672</v>
      </c>
      <c r="P55" s="6">
        <f t="shared" si="4"/>
        <v>-2.1624640530604662</v>
      </c>
      <c r="R55" s="35"/>
      <c r="S55" s="34"/>
      <c r="T55" s="29"/>
    </row>
    <row r="56" spans="1:22" x14ac:dyDescent="0.15">
      <c r="A56" s="6">
        <v>27.5</v>
      </c>
      <c r="B56" s="6">
        <v>54</v>
      </c>
      <c r="D56">
        <v>987.39208984375</v>
      </c>
      <c r="E56">
        <v>665.43444824218795</v>
      </c>
      <c r="F56">
        <v>453.63366699218801</v>
      </c>
      <c r="G56">
        <v>452.63122558593801</v>
      </c>
      <c r="I56" s="7">
        <f t="shared" si="0"/>
        <v>533.75842285156205</v>
      </c>
      <c r="J56" s="7">
        <f t="shared" si="0"/>
        <v>212.80322265624994</v>
      </c>
      <c r="K56" s="7">
        <f t="shared" si="1"/>
        <v>384.79616699218707</v>
      </c>
      <c r="L56" s="8">
        <f t="shared" si="2"/>
        <v>1.8082252805624313</v>
      </c>
      <c r="M56" s="8">
        <f t="shared" si="5"/>
        <v>2.0287211902425781</v>
      </c>
      <c r="P56" s="6">
        <f t="shared" si="4"/>
        <v>-1.5910877771554519</v>
      </c>
      <c r="R56" s="35"/>
      <c r="S56" s="34"/>
      <c r="T56" s="29"/>
    </row>
    <row r="57" spans="1:22" x14ac:dyDescent="0.15">
      <c r="A57" s="6">
        <v>28</v>
      </c>
      <c r="B57" s="6">
        <v>55</v>
      </c>
      <c r="D57">
        <v>984.07989501953102</v>
      </c>
      <c r="E57">
        <v>664.647705078125</v>
      </c>
      <c r="F57">
        <v>452.91763305664102</v>
      </c>
      <c r="G57">
        <v>451.61886596679699</v>
      </c>
      <c r="I57" s="7">
        <f t="shared" si="0"/>
        <v>531.16226196288994</v>
      </c>
      <c r="J57" s="7">
        <f t="shared" si="0"/>
        <v>213.02883911132801</v>
      </c>
      <c r="K57" s="7">
        <f t="shared" si="1"/>
        <v>382.04207458496035</v>
      </c>
      <c r="L57" s="8">
        <f t="shared" si="2"/>
        <v>1.7933819485600571</v>
      </c>
      <c r="M57" s="8">
        <f t="shared" si="5"/>
        <v>2.0178868747798431</v>
      </c>
      <c r="P57" s="6">
        <f t="shared" si="4"/>
        <v>-2.1166371747241808</v>
      </c>
      <c r="R57" s="29"/>
      <c r="S57" s="34"/>
      <c r="T57" s="29"/>
    </row>
    <row r="58" spans="1:22" x14ac:dyDescent="0.15">
      <c r="A58" s="6">
        <v>28.5</v>
      </c>
      <c r="B58" s="6">
        <v>56</v>
      </c>
      <c r="D58">
        <v>996.17181396484398</v>
      </c>
      <c r="E58">
        <v>671.03527832031295</v>
      </c>
      <c r="F58">
        <v>453.0576171875</v>
      </c>
      <c r="G58">
        <v>451.94665527343801</v>
      </c>
      <c r="I58" s="7">
        <f t="shared" si="0"/>
        <v>543.11419677734398</v>
      </c>
      <c r="J58" s="7">
        <f t="shared" si="0"/>
        <v>219.08862304687494</v>
      </c>
      <c r="K58" s="7">
        <f t="shared" si="1"/>
        <v>389.7521606445315</v>
      </c>
      <c r="L58" s="8">
        <f t="shared" si="2"/>
        <v>1.7789703327549891</v>
      </c>
      <c r="M58" s="8">
        <f t="shared" si="5"/>
        <v>2.0074842755144138</v>
      </c>
      <c r="P58" s="6">
        <f t="shared" si="4"/>
        <v>-2.6212449458288205</v>
      </c>
      <c r="R58" s="29"/>
      <c r="S58" s="34"/>
      <c r="T58" s="29"/>
    </row>
    <row r="59" spans="1:22" x14ac:dyDescent="0.15">
      <c r="A59" s="6">
        <v>29</v>
      </c>
      <c r="B59" s="6">
        <v>57</v>
      </c>
      <c r="D59">
        <v>1000.74066162109</v>
      </c>
      <c r="E59">
        <v>672.75994873046898</v>
      </c>
      <c r="F59">
        <v>453.56491088867199</v>
      </c>
      <c r="G59">
        <v>452.42962646484398</v>
      </c>
      <c r="I59" s="7">
        <f t="shared" si="0"/>
        <v>547.17575073241801</v>
      </c>
      <c r="J59" s="7">
        <f t="shared" si="0"/>
        <v>220.330322265625</v>
      </c>
      <c r="K59" s="7">
        <f t="shared" si="1"/>
        <v>392.94452514648049</v>
      </c>
      <c r="L59" s="8">
        <f t="shared" si="2"/>
        <v>1.7834337149144452</v>
      </c>
      <c r="M59" s="8">
        <f t="shared" si="5"/>
        <v>2.0159566742135091</v>
      </c>
      <c r="P59" s="6">
        <f t="shared" si="4"/>
        <v>-2.2102670628618073</v>
      </c>
      <c r="R59" s="36"/>
      <c r="S59" s="34"/>
      <c r="T59" s="29"/>
    </row>
    <row r="60" spans="1:22" x14ac:dyDescent="0.15">
      <c r="A60" s="6">
        <v>29.5</v>
      </c>
      <c r="B60" s="6">
        <v>58</v>
      </c>
      <c r="D60">
        <v>1007.07409667969</v>
      </c>
      <c r="E60">
        <v>676.67510986328102</v>
      </c>
      <c r="F60">
        <v>453.89453125</v>
      </c>
      <c r="G60">
        <v>452.52252197265602</v>
      </c>
      <c r="I60" s="7">
        <f t="shared" si="0"/>
        <v>553.17956542969</v>
      </c>
      <c r="J60" s="7">
        <f t="shared" si="0"/>
        <v>224.152587890625</v>
      </c>
      <c r="K60" s="7">
        <f t="shared" si="1"/>
        <v>396.27275390625255</v>
      </c>
      <c r="L60" s="8">
        <f t="shared" si="2"/>
        <v>1.7678705279977109</v>
      </c>
      <c r="M60" s="8">
        <f t="shared" si="5"/>
        <v>2.0044025038364137</v>
      </c>
      <c r="P60" s="6">
        <f t="shared" si="4"/>
        <v>-2.7707350778439022</v>
      </c>
      <c r="R60" s="35"/>
      <c r="S60" s="34"/>
      <c r="T60" s="29"/>
    </row>
    <row r="61" spans="1:22" x14ac:dyDescent="0.15">
      <c r="A61" s="6">
        <v>30</v>
      </c>
      <c r="B61" s="6">
        <v>59</v>
      </c>
      <c r="D61">
        <v>1018.18402099609</v>
      </c>
      <c r="E61">
        <v>681.90435791015602</v>
      </c>
      <c r="F61">
        <v>453.60263061523398</v>
      </c>
      <c r="G61">
        <v>452.37200927734398</v>
      </c>
      <c r="I61" s="7">
        <f t="shared" si="0"/>
        <v>564.58139038085596</v>
      </c>
      <c r="J61" s="7">
        <f t="shared" si="0"/>
        <v>229.53234863281205</v>
      </c>
      <c r="K61" s="7">
        <f t="shared" si="1"/>
        <v>403.90874633788758</v>
      </c>
      <c r="L61" s="8">
        <f t="shared" si="2"/>
        <v>1.7597029296468765</v>
      </c>
      <c r="M61" s="8">
        <f t="shared" si="5"/>
        <v>2.0002439220252186</v>
      </c>
      <c r="P61" s="6">
        <f t="shared" si="4"/>
        <v>-2.9724589590739701</v>
      </c>
      <c r="R61" s="35"/>
      <c r="S61" s="34"/>
      <c r="T61" s="29"/>
    </row>
    <row r="62" spans="1:22" x14ac:dyDescent="0.15">
      <c r="A62" s="6">
        <v>30.5</v>
      </c>
      <c r="B62" s="6">
        <v>60</v>
      </c>
      <c r="D62">
        <v>1016.04541015625</v>
      </c>
      <c r="E62">
        <v>682.19250488281295</v>
      </c>
      <c r="F62">
        <v>453.60992431640602</v>
      </c>
      <c r="G62">
        <v>452.20324707031301</v>
      </c>
      <c r="I62" s="7">
        <f t="shared" si="0"/>
        <v>562.43548583984398</v>
      </c>
      <c r="J62" s="7">
        <f t="shared" si="0"/>
        <v>229.98925781249994</v>
      </c>
      <c r="K62" s="7">
        <f t="shared" si="1"/>
        <v>401.44300537109405</v>
      </c>
      <c r="L62" s="8">
        <f t="shared" si="2"/>
        <v>1.7454858943819573</v>
      </c>
      <c r="M62" s="8">
        <f t="shared" si="5"/>
        <v>1.9900359032999384</v>
      </c>
      <c r="P62" s="6">
        <f t="shared" si="4"/>
        <v>-3.4676280456575914</v>
      </c>
      <c r="R62" s="29"/>
      <c r="S62" s="29"/>
      <c r="T62" s="29"/>
      <c r="U62" s="4" t="s">
        <v>17</v>
      </c>
    </row>
    <row r="63" spans="1:22" x14ac:dyDescent="0.15">
      <c r="A63" s="6">
        <v>31</v>
      </c>
      <c r="B63" s="6">
        <v>61</v>
      </c>
      <c r="D63">
        <v>1016.72631835938</v>
      </c>
      <c r="E63">
        <v>682.98858642578102</v>
      </c>
      <c r="F63">
        <v>453.97100830078102</v>
      </c>
      <c r="G63">
        <v>452.92108154296898</v>
      </c>
      <c r="I63" s="7">
        <f t="shared" si="0"/>
        <v>562.75531005859898</v>
      </c>
      <c r="J63" s="7">
        <f t="shared" si="0"/>
        <v>230.06750488281205</v>
      </c>
      <c r="K63" s="7">
        <f t="shared" si="1"/>
        <v>401.70805664063056</v>
      </c>
      <c r="L63" s="8">
        <f t="shared" si="2"/>
        <v>1.7460443048888887</v>
      </c>
      <c r="M63" s="8">
        <f t="shared" si="5"/>
        <v>1.9946033303465087</v>
      </c>
      <c r="P63" s="6">
        <f t="shared" si="4"/>
        <v>-3.2460719592559704</v>
      </c>
      <c r="R63" s="29"/>
      <c r="S63" s="29"/>
      <c r="T63" s="29"/>
    </row>
    <row r="64" spans="1:22" x14ac:dyDescent="0.15">
      <c r="A64" s="6">
        <v>31.5</v>
      </c>
      <c r="B64" s="6">
        <v>62</v>
      </c>
      <c r="D64">
        <v>1015.99774169922</v>
      </c>
      <c r="E64">
        <v>683.810791015625</v>
      </c>
      <c r="F64">
        <v>453.38134765625</v>
      </c>
      <c r="G64">
        <v>452.16348266601602</v>
      </c>
      <c r="I64" s="7">
        <f t="shared" si="0"/>
        <v>562.61639404297</v>
      </c>
      <c r="J64" s="7">
        <f t="shared" si="0"/>
        <v>231.64730834960898</v>
      </c>
      <c r="K64" s="7">
        <f t="shared" si="1"/>
        <v>400.46327819824376</v>
      </c>
      <c r="L64" s="8">
        <f t="shared" si="2"/>
        <v>1.7287629243412261</v>
      </c>
      <c r="M64" s="8">
        <f t="shared" si="5"/>
        <v>1.9813309663384853</v>
      </c>
      <c r="P64" s="6">
        <f t="shared" si="4"/>
        <v>-3.8898858608099074</v>
      </c>
      <c r="R64" s="29"/>
      <c r="S64" s="29"/>
      <c r="T64" s="29"/>
      <c r="U64" s="18">
        <v>12.5</v>
      </c>
      <c r="V64" s="20">
        <f t="shared" ref="V64:V83" si="6">L26</f>
        <v>1.9137819706860761</v>
      </c>
    </row>
    <row r="65" spans="1:22" x14ac:dyDescent="0.15">
      <c r="A65" s="6">
        <v>32</v>
      </c>
      <c r="B65" s="6">
        <v>63</v>
      </c>
      <c r="D65">
        <v>1010.31597900391</v>
      </c>
      <c r="E65">
        <v>682.683837890625</v>
      </c>
      <c r="F65">
        <v>453.577880859375</v>
      </c>
      <c r="G65">
        <v>452.49188232421898</v>
      </c>
      <c r="I65" s="7">
        <f t="shared" si="0"/>
        <v>556.738098144535</v>
      </c>
      <c r="J65" s="7">
        <f t="shared" si="0"/>
        <v>230.19195556640602</v>
      </c>
      <c r="K65" s="7">
        <f t="shared" si="1"/>
        <v>395.6037292480508</v>
      </c>
      <c r="L65" s="8">
        <f t="shared" si="2"/>
        <v>1.7185819038490535</v>
      </c>
      <c r="M65" s="8">
        <f t="shared" si="5"/>
        <v>1.9751589623859516</v>
      </c>
      <c r="P65" s="6">
        <f t="shared" si="4"/>
        <v>-4.1892765302253103</v>
      </c>
      <c r="U65" s="18">
        <v>13</v>
      </c>
      <c r="V65" s="20">
        <f t="shared" si="6"/>
        <v>1.9215100707664206</v>
      </c>
    </row>
    <row r="66" spans="1:22" x14ac:dyDescent="0.15">
      <c r="A66" s="6">
        <v>32.5</v>
      </c>
      <c r="B66" s="6">
        <v>64</v>
      </c>
      <c r="D66">
        <v>1015.89416503906</v>
      </c>
      <c r="E66">
        <v>684.64752197265602</v>
      </c>
      <c r="F66">
        <v>453.75598144531301</v>
      </c>
      <c r="G66">
        <v>452.52920532226602</v>
      </c>
      <c r="I66" s="7">
        <f t="shared" ref="I66:J129" si="7">D66-F66</f>
        <v>562.13818359374704</v>
      </c>
      <c r="J66" s="7">
        <f t="shared" si="7"/>
        <v>232.11831665039</v>
      </c>
      <c r="K66" s="7">
        <f t="shared" ref="K66:K129" si="8">I66-0.7*J66</f>
        <v>399.65536193847402</v>
      </c>
      <c r="L66" s="8">
        <f t="shared" ref="L66:L129" si="9">K66/J66</f>
        <v>1.7217743420930609</v>
      </c>
      <c r="M66" s="8">
        <f t="shared" si="5"/>
        <v>1.9823604171695981</v>
      </c>
      <c r="P66" s="6">
        <f t="shared" si="4"/>
        <v>-3.8399494097273399</v>
      </c>
      <c r="U66" s="18">
        <v>13.5</v>
      </c>
      <c r="V66" s="20">
        <f t="shared" si="6"/>
        <v>1.9003877198828603</v>
      </c>
    </row>
    <row r="67" spans="1:22" x14ac:dyDescent="0.15">
      <c r="A67" s="6">
        <v>33</v>
      </c>
      <c r="B67" s="6">
        <v>65</v>
      </c>
      <c r="D67">
        <v>1021.20953369141</v>
      </c>
      <c r="E67">
        <v>688.08465576171898</v>
      </c>
      <c r="F67">
        <v>454.23794555664102</v>
      </c>
      <c r="G67">
        <v>453.01907348632801</v>
      </c>
      <c r="I67" s="7">
        <f t="shared" si="7"/>
        <v>566.97158813476904</v>
      </c>
      <c r="J67" s="7">
        <f t="shared" si="7"/>
        <v>235.06558227539097</v>
      </c>
      <c r="K67" s="7">
        <f t="shared" si="8"/>
        <v>402.42568054199535</v>
      </c>
      <c r="L67" s="8">
        <f t="shared" si="9"/>
        <v>1.7119719384122076</v>
      </c>
      <c r="M67" s="8">
        <f t="shared" si="5"/>
        <v>1.9765670300283837</v>
      </c>
      <c r="P67" s="6">
        <f t="shared" si="4"/>
        <v>-4.1209741899656471</v>
      </c>
      <c r="U67" s="18">
        <v>14</v>
      </c>
      <c r="V67" s="20">
        <f t="shared" si="6"/>
        <v>1.8836886036501268</v>
      </c>
    </row>
    <row r="68" spans="1:22" x14ac:dyDescent="0.15">
      <c r="A68" s="6">
        <v>33.5</v>
      </c>
      <c r="B68" s="6">
        <v>66</v>
      </c>
      <c r="D68">
        <v>1019.16369628906</v>
      </c>
      <c r="E68">
        <v>687.36370849609398</v>
      </c>
      <c r="F68">
        <v>453.71804809570301</v>
      </c>
      <c r="G68">
        <v>452.70892333984398</v>
      </c>
      <c r="I68" s="7">
        <f t="shared" si="7"/>
        <v>565.44564819335699</v>
      </c>
      <c r="J68" s="7">
        <f t="shared" si="7"/>
        <v>234.65478515625</v>
      </c>
      <c r="K68" s="7">
        <f t="shared" si="8"/>
        <v>401.187298583982</v>
      </c>
      <c r="L68" s="8">
        <f t="shared" si="9"/>
        <v>1.7096915296947501</v>
      </c>
      <c r="M68" s="8">
        <f t="shared" si="5"/>
        <v>1.9782956378505654</v>
      </c>
      <c r="P68" s="6">
        <f t="shared" si="4"/>
        <v>-4.0371231333202262</v>
      </c>
      <c r="U68" s="18">
        <v>14.5</v>
      </c>
      <c r="V68" s="20">
        <f t="shared" si="6"/>
        <v>1.9040671847574961</v>
      </c>
    </row>
    <row r="69" spans="1:22" x14ac:dyDescent="0.15">
      <c r="A69" s="6">
        <v>34</v>
      </c>
      <c r="B69" s="6">
        <v>67</v>
      </c>
      <c r="D69">
        <v>1021.65686035156</v>
      </c>
      <c r="E69">
        <v>688.46826171875</v>
      </c>
      <c r="F69">
        <v>454.04238891601602</v>
      </c>
      <c r="G69">
        <v>452.846435546875</v>
      </c>
      <c r="I69" s="7">
        <f t="shared" si="7"/>
        <v>567.61447143554392</v>
      </c>
      <c r="J69" s="7">
        <f t="shared" si="7"/>
        <v>235.621826171875</v>
      </c>
      <c r="K69" s="7">
        <f t="shared" si="8"/>
        <v>402.67919311523144</v>
      </c>
      <c r="L69" s="8">
        <f t="shared" si="9"/>
        <v>1.7090063329765384</v>
      </c>
      <c r="M69" s="8">
        <f t="shared" si="5"/>
        <v>1.9816194576719925</v>
      </c>
      <c r="P69" s="6">
        <f t="shared" si="4"/>
        <v>-3.8758917651930647</v>
      </c>
      <c r="U69" s="18">
        <v>15</v>
      </c>
      <c r="V69" s="20">
        <f t="shared" si="6"/>
        <v>1.9060851752537724</v>
      </c>
    </row>
    <row r="70" spans="1:22" x14ac:dyDescent="0.15">
      <c r="A70" s="6">
        <v>34.5</v>
      </c>
      <c r="B70" s="6">
        <v>68</v>
      </c>
      <c r="D70">
        <v>1017.43591308594</v>
      </c>
      <c r="E70">
        <v>687.22760009765602</v>
      </c>
      <c r="F70">
        <v>453.28479003906301</v>
      </c>
      <c r="G70">
        <v>452.17849731445301</v>
      </c>
      <c r="I70" s="7">
        <f t="shared" si="7"/>
        <v>564.15112304687705</v>
      </c>
      <c r="J70" s="7">
        <f t="shared" si="7"/>
        <v>235.04910278320301</v>
      </c>
      <c r="K70" s="7">
        <f t="shared" si="8"/>
        <v>399.61675109863495</v>
      </c>
      <c r="L70" s="8">
        <f t="shared" si="9"/>
        <v>1.7001415719813255</v>
      </c>
      <c r="M70" s="8">
        <f t="shared" si="5"/>
        <v>1.9767637132164189</v>
      </c>
      <c r="P70" s="6">
        <f t="shared" ref="P70:P133" si="10">(M70-$O$2)/$O$2*100</f>
        <v>-4.1114335105070063</v>
      </c>
      <c r="U70" s="18">
        <v>15.5</v>
      </c>
      <c r="V70" s="20">
        <f t="shared" si="6"/>
        <v>1.8892724370404719</v>
      </c>
    </row>
    <row r="71" spans="1:22" x14ac:dyDescent="0.15">
      <c r="A71" s="6">
        <v>35</v>
      </c>
      <c r="B71" s="6">
        <v>69</v>
      </c>
      <c r="D71">
        <v>1020.67797851563</v>
      </c>
      <c r="E71">
        <v>687.09442138671898</v>
      </c>
      <c r="F71">
        <v>454.46957397460898</v>
      </c>
      <c r="G71">
        <v>452.92129516601602</v>
      </c>
      <c r="I71" s="7">
        <f t="shared" si="7"/>
        <v>566.20840454102108</v>
      </c>
      <c r="J71" s="7">
        <f t="shared" si="7"/>
        <v>234.17312622070295</v>
      </c>
      <c r="K71" s="7">
        <f t="shared" si="8"/>
        <v>402.28721618652901</v>
      </c>
      <c r="L71" s="8">
        <f t="shared" si="9"/>
        <v>1.7179051357386854</v>
      </c>
      <c r="M71" s="8">
        <f t="shared" si="5"/>
        <v>1.9985362935134177</v>
      </c>
      <c r="P71" s="6">
        <f t="shared" si="10"/>
        <v>-3.0552923543849113</v>
      </c>
      <c r="U71" s="18">
        <v>16</v>
      </c>
      <c r="V71" s="20">
        <f t="shared" si="6"/>
        <v>1.9043995831606699</v>
      </c>
    </row>
    <row r="72" spans="1:22" x14ac:dyDescent="0.15">
      <c r="A72" s="6">
        <v>35.5</v>
      </c>
      <c r="B72" s="6">
        <v>70</v>
      </c>
      <c r="D72">
        <v>1021.97717285156</v>
      </c>
      <c r="E72">
        <v>689.549560546875</v>
      </c>
      <c r="F72">
        <v>453.29513549804699</v>
      </c>
      <c r="G72">
        <v>452.24484252929699</v>
      </c>
      <c r="I72" s="7">
        <f t="shared" si="7"/>
        <v>568.68203735351301</v>
      </c>
      <c r="J72" s="7">
        <f t="shared" si="7"/>
        <v>237.30471801757801</v>
      </c>
      <c r="K72" s="7">
        <f t="shared" si="8"/>
        <v>402.5687347412084</v>
      </c>
      <c r="L72" s="8">
        <f t="shared" si="9"/>
        <v>1.6964211167153815</v>
      </c>
      <c r="M72" s="8">
        <f t="shared" si="5"/>
        <v>1.9810612910297529</v>
      </c>
      <c r="P72" s="6">
        <f t="shared" si="10"/>
        <v>-3.902967231435575</v>
      </c>
      <c r="U72" s="18">
        <v>16.5</v>
      </c>
      <c r="V72" s="20">
        <f t="shared" si="6"/>
        <v>1.8904201601271693</v>
      </c>
    </row>
    <row r="73" spans="1:22" x14ac:dyDescent="0.15">
      <c r="A73" s="6">
        <v>36</v>
      </c>
      <c r="B73" s="6">
        <v>71</v>
      </c>
      <c r="D73">
        <v>1019.47052001953</v>
      </c>
      <c r="E73">
        <v>687.563720703125</v>
      </c>
      <c r="F73">
        <v>454.17544555664102</v>
      </c>
      <c r="G73">
        <v>452.99572753906301</v>
      </c>
      <c r="I73" s="7">
        <f t="shared" si="7"/>
        <v>565.29507446288903</v>
      </c>
      <c r="J73" s="7">
        <f t="shared" si="7"/>
        <v>234.56799316406199</v>
      </c>
      <c r="K73" s="7">
        <f t="shared" si="8"/>
        <v>401.09747924804566</v>
      </c>
      <c r="L73" s="8">
        <f t="shared" si="9"/>
        <v>1.709941215072379</v>
      </c>
      <c r="M73" s="8">
        <f t="shared" si="5"/>
        <v>1.9985904059263893</v>
      </c>
      <c r="P73" s="6">
        <f t="shared" si="10"/>
        <v>-3.0526674773323625</v>
      </c>
      <c r="U73" s="18">
        <v>17</v>
      </c>
      <c r="V73" s="20">
        <f t="shared" si="6"/>
        <v>1.9035320399289022</v>
      </c>
    </row>
    <row r="74" spans="1:22" x14ac:dyDescent="0.15">
      <c r="A74" s="6">
        <v>36.5</v>
      </c>
      <c r="B74" s="6">
        <v>72</v>
      </c>
      <c r="D74">
        <v>1010.73425292969</v>
      </c>
      <c r="E74">
        <v>684.251220703125</v>
      </c>
      <c r="F74">
        <v>453.31237792968801</v>
      </c>
      <c r="G74">
        <v>452.05963134765602</v>
      </c>
      <c r="I74" s="7">
        <f t="shared" si="7"/>
        <v>557.42187500000205</v>
      </c>
      <c r="J74" s="7">
        <f t="shared" si="7"/>
        <v>232.19158935546898</v>
      </c>
      <c r="K74" s="7">
        <f t="shared" si="8"/>
        <v>394.88776245117378</v>
      </c>
      <c r="L74" s="8">
        <f t="shared" si="9"/>
        <v>1.7006979604529449</v>
      </c>
      <c r="M74" s="8">
        <f t="shared" si="5"/>
        <v>1.9933561678465943</v>
      </c>
      <c r="P74" s="6">
        <f t="shared" si="10"/>
        <v>-3.306569136281575</v>
      </c>
      <c r="U74" s="18">
        <v>17.5</v>
      </c>
      <c r="V74" s="20">
        <f t="shared" si="6"/>
        <v>1.898178260542086</v>
      </c>
    </row>
    <row r="75" spans="1:22" x14ac:dyDescent="0.15">
      <c r="A75" s="6">
        <v>37</v>
      </c>
      <c r="B75" s="6">
        <v>73</v>
      </c>
      <c r="D75">
        <v>992.4599609375</v>
      </c>
      <c r="E75">
        <v>676.63922119140602</v>
      </c>
      <c r="F75">
        <v>453.43954467773398</v>
      </c>
      <c r="G75">
        <v>452.24542236328102</v>
      </c>
      <c r="I75" s="7">
        <f t="shared" si="7"/>
        <v>539.02041625976608</v>
      </c>
      <c r="J75" s="7">
        <f t="shared" si="7"/>
        <v>224.393798828125</v>
      </c>
      <c r="K75" s="7">
        <f t="shared" si="8"/>
        <v>381.9447570800786</v>
      </c>
      <c r="L75" s="8">
        <f t="shared" si="9"/>
        <v>1.7021181470911777</v>
      </c>
      <c r="M75" s="8">
        <f t="shared" si="5"/>
        <v>1.9987853710244661</v>
      </c>
      <c r="P75" s="6">
        <f t="shared" si="10"/>
        <v>-3.0432101387313564</v>
      </c>
      <c r="U75" s="18">
        <v>18</v>
      </c>
      <c r="V75" s="20">
        <f t="shared" si="6"/>
        <v>1.9137614482629832</v>
      </c>
    </row>
    <row r="76" spans="1:22" x14ac:dyDescent="0.15">
      <c r="A76" s="6">
        <v>37.5</v>
      </c>
      <c r="B76" s="6">
        <v>74</v>
      </c>
      <c r="D76">
        <v>983.49127197265602</v>
      </c>
      <c r="E76">
        <v>673.59210205078102</v>
      </c>
      <c r="F76">
        <v>453.03408813476602</v>
      </c>
      <c r="G76">
        <v>451.95739746093801</v>
      </c>
      <c r="I76" s="7">
        <f t="shared" si="7"/>
        <v>530.45718383788994</v>
      </c>
      <c r="J76" s="7">
        <f t="shared" si="7"/>
        <v>221.63470458984301</v>
      </c>
      <c r="K76" s="7">
        <f t="shared" si="8"/>
        <v>375.31289062499985</v>
      </c>
      <c r="L76" s="8">
        <f t="shared" si="9"/>
        <v>1.6933850288453407</v>
      </c>
      <c r="M76" s="8">
        <f t="shared" si="5"/>
        <v>1.9940612693182682</v>
      </c>
      <c r="P76" s="6">
        <f t="shared" si="10"/>
        <v>-3.2723661767187289</v>
      </c>
      <c r="U76" s="18">
        <v>18.5</v>
      </c>
      <c r="V76" s="20">
        <f t="shared" si="6"/>
        <v>1.8976508424393526</v>
      </c>
    </row>
    <row r="77" spans="1:22" x14ac:dyDescent="0.15">
      <c r="A77" s="6">
        <v>38</v>
      </c>
      <c r="B77" s="6">
        <v>75</v>
      </c>
      <c r="D77">
        <v>977.07238769531295</v>
      </c>
      <c r="E77">
        <v>669.77160644531295</v>
      </c>
      <c r="F77">
        <v>454.34402465820301</v>
      </c>
      <c r="G77">
        <v>453.19430541992199</v>
      </c>
      <c r="I77" s="7">
        <f t="shared" si="7"/>
        <v>522.72836303710994</v>
      </c>
      <c r="J77" s="7">
        <f t="shared" si="7"/>
        <v>216.57730102539097</v>
      </c>
      <c r="K77" s="7">
        <f t="shared" si="8"/>
        <v>371.12425231933628</v>
      </c>
      <c r="L77" s="8">
        <f t="shared" si="9"/>
        <v>1.7135879455614169</v>
      </c>
      <c r="M77" s="8">
        <f t="shared" si="5"/>
        <v>2.0182732025739836</v>
      </c>
      <c r="P77" s="6">
        <f t="shared" si="10"/>
        <v>-2.0978972423147049</v>
      </c>
      <c r="U77" s="18">
        <v>19</v>
      </c>
      <c r="V77" s="20">
        <f t="shared" si="6"/>
        <v>1.9286333195360654</v>
      </c>
    </row>
    <row r="78" spans="1:22" x14ac:dyDescent="0.15">
      <c r="A78" s="6">
        <v>38.5</v>
      </c>
      <c r="B78" s="6">
        <v>76</v>
      </c>
      <c r="D78">
        <v>972.296875</v>
      </c>
      <c r="E78">
        <v>669.17492675781295</v>
      </c>
      <c r="F78">
        <v>454.04788208007801</v>
      </c>
      <c r="G78">
        <v>452.81399536132801</v>
      </c>
      <c r="I78" s="7">
        <f t="shared" si="7"/>
        <v>518.24899291992199</v>
      </c>
      <c r="J78" s="7">
        <f t="shared" si="7"/>
        <v>216.36093139648494</v>
      </c>
      <c r="K78" s="7">
        <f t="shared" si="8"/>
        <v>366.79634094238253</v>
      </c>
      <c r="L78" s="8">
        <f t="shared" si="9"/>
        <v>1.6952984005703979</v>
      </c>
      <c r="M78" s="8">
        <f t="shared" si="5"/>
        <v>2.0039926741226033</v>
      </c>
      <c r="P78" s="6">
        <f t="shared" si="10"/>
        <v>-2.7906150379521026</v>
      </c>
      <c r="U78" s="18">
        <v>19.5</v>
      </c>
      <c r="V78" s="20">
        <f t="shared" si="6"/>
        <v>1.9210428435802769</v>
      </c>
    </row>
    <row r="79" spans="1:22" x14ac:dyDescent="0.15">
      <c r="A79" s="6">
        <v>39</v>
      </c>
      <c r="B79" s="6">
        <v>77</v>
      </c>
      <c r="D79">
        <v>982.86120605468795</v>
      </c>
      <c r="E79">
        <v>674.74627685546898</v>
      </c>
      <c r="F79">
        <v>453.70040893554699</v>
      </c>
      <c r="G79">
        <v>452.48764038085898</v>
      </c>
      <c r="I79" s="7">
        <f t="shared" si="7"/>
        <v>529.16079711914097</v>
      </c>
      <c r="J79" s="7">
        <f t="shared" si="7"/>
        <v>222.25863647461</v>
      </c>
      <c r="K79" s="7">
        <f t="shared" si="8"/>
        <v>373.57975158691397</v>
      </c>
      <c r="L79" s="8">
        <f t="shared" si="9"/>
        <v>1.6808334538198715</v>
      </c>
      <c r="M79" s="8">
        <f t="shared" si="5"/>
        <v>1.993536743911716</v>
      </c>
      <c r="P79" s="6">
        <f t="shared" si="10"/>
        <v>-3.2978097787968825</v>
      </c>
      <c r="U79" s="18">
        <v>20</v>
      </c>
      <c r="V79" s="20">
        <f t="shared" si="6"/>
        <v>1.9179873987597995</v>
      </c>
    </row>
    <row r="80" spans="1:22" x14ac:dyDescent="0.15">
      <c r="A80" s="6">
        <v>39.5</v>
      </c>
      <c r="B80" s="6">
        <v>78</v>
      </c>
      <c r="D80">
        <v>991.03546142578102</v>
      </c>
      <c r="E80">
        <v>677.67034912109398</v>
      </c>
      <c r="F80">
        <v>454.43548583984398</v>
      </c>
      <c r="G80">
        <v>453.41299438476602</v>
      </c>
      <c r="I80" s="7">
        <f t="shared" si="7"/>
        <v>536.59997558593705</v>
      </c>
      <c r="J80" s="7">
        <f t="shared" si="7"/>
        <v>224.25735473632795</v>
      </c>
      <c r="K80" s="7">
        <f t="shared" si="8"/>
        <v>379.61982727050747</v>
      </c>
      <c r="L80" s="8">
        <f t="shared" si="9"/>
        <v>1.6927865207223547</v>
      </c>
      <c r="M80" s="8">
        <f t="shared" si="5"/>
        <v>2.0094988273538381</v>
      </c>
      <c r="P80" s="6">
        <f t="shared" si="10"/>
        <v>-2.5235233584131667</v>
      </c>
      <c r="U80" s="18">
        <v>20.5</v>
      </c>
      <c r="V80" s="20">
        <f t="shared" si="6"/>
        <v>1.8975275020227254</v>
      </c>
    </row>
    <row r="81" spans="1:22" x14ac:dyDescent="0.15">
      <c r="A81" s="6">
        <v>40</v>
      </c>
      <c r="B81" s="6">
        <v>79</v>
      </c>
      <c r="D81">
        <v>994.37347412109398</v>
      </c>
      <c r="E81">
        <v>679.55871582031295</v>
      </c>
      <c r="F81">
        <v>453.60830688476602</v>
      </c>
      <c r="G81">
        <v>452.32455444335898</v>
      </c>
      <c r="I81" s="7">
        <f t="shared" si="7"/>
        <v>540.7651672363279</v>
      </c>
      <c r="J81" s="7">
        <f t="shared" si="7"/>
        <v>227.23416137695398</v>
      </c>
      <c r="K81" s="7">
        <f t="shared" si="8"/>
        <v>381.70125427246012</v>
      </c>
      <c r="L81" s="8">
        <f t="shared" si="9"/>
        <v>1.6797705589665453</v>
      </c>
      <c r="M81" s="8">
        <f t="shared" si="5"/>
        <v>2.000491882137668</v>
      </c>
      <c r="P81" s="6">
        <f t="shared" si="10"/>
        <v>-2.960430946029021</v>
      </c>
      <c r="U81" s="18">
        <v>21</v>
      </c>
      <c r="V81" s="20">
        <f t="shared" si="6"/>
        <v>1.885336257944503</v>
      </c>
    </row>
    <row r="82" spans="1:22" x14ac:dyDescent="0.15">
      <c r="A82" s="6">
        <v>40.5</v>
      </c>
      <c r="B82" s="6">
        <v>80</v>
      </c>
      <c r="D82">
        <v>999.41680908203102</v>
      </c>
      <c r="E82">
        <v>682.87591552734398</v>
      </c>
      <c r="F82">
        <v>454.62271118164102</v>
      </c>
      <c r="G82">
        <v>453.248291015625</v>
      </c>
      <c r="I82" s="7">
        <f t="shared" si="7"/>
        <v>544.79409790038994</v>
      </c>
      <c r="J82" s="7">
        <f t="shared" si="7"/>
        <v>229.62762451171898</v>
      </c>
      <c r="K82" s="7">
        <f t="shared" si="8"/>
        <v>384.05476074218666</v>
      </c>
      <c r="L82" s="8">
        <f t="shared" si="9"/>
        <v>1.6725111430248958</v>
      </c>
      <c r="M82" s="8">
        <f t="shared" si="5"/>
        <v>1.9972414827356575</v>
      </c>
      <c r="P82" s="6">
        <f t="shared" si="10"/>
        <v>-3.1181008471372142</v>
      </c>
      <c r="U82" s="18">
        <v>21.5</v>
      </c>
      <c r="V82" s="20">
        <f t="shared" si="6"/>
        <v>1.8779712525550432</v>
      </c>
    </row>
    <row r="83" spans="1:22" x14ac:dyDescent="0.15">
      <c r="A83" s="6">
        <v>41</v>
      </c>
      <c r="B83" s="6">
        <v>81</v>
      </c>
      <c r="D83">
        <v>1000.46600341797</v>
      </c>
      <c r="E83">
        <v>683.73486328125</v>
      </c>
      <c r="F83">
        <v>453.35781860351602</v>
      </c>
      <c r="G83">
        <v>452.07382202148398</v>
      </c>
      <c r="I83" s="7">
        <f t="shared" si="7"/>
        <v>547.10818481445403</v>
      </c>
      <c r="J83" s="7">
        <f t="shared" si="7"/>
        <v>231.66104125976602</v>
      </c>
      <c r="K83" s="7">
        <f t="shared" si="8"/>
        <v>384.94545593261785</v>
      </c>
      <c r="L83" s="8">
        <f t="shared" si="9"/>
        <v>1.661675410933559</v>
      </c>
      <c r="M83" s="8">
        <f t="shared" si="5"/>
        <v>1.9904147671839596</v>
      </c>
      <c r="P83" s="6">
        <f t="shared" si="10"/>
        <v>-3.4492501715138362</v>
      </c>
      <c r="U83" s="18">
        <v>22</v>
      </c>
      <c r="V83" s="20">
        <f t="shared" si="6"/>
        <v>1.8671037188291117</v>
      </c>
    </row>
    <row r="84" spans="1:22" x14ac:dyDescent="0.15">
      <c r="A84" s="6">
        <v>41.5</v>
      </c>
      <c r="B84" s="6">
        <v>82</v>
      </c>
      <c r="D84">
        <v>998.92633056640602</v>
      </c>
      <c r="E84">
        <v>683.30438232421898</v>
      </c>
      <c r="F84">
        <v>454.158203125</v>
      </c>
      <c r="G84">
        <v>453.02536010742199</v>
      </c>
      <c r="I84" s="7">
        <f t="shared" si="7"/>
        <v>544.76812744140602</v>
      </c>
      <c r="J84" s="7">
        <f t="shared" si="7"/>
        <v>230.27902221679699</v>
      </c>
      <c r="K84" s="7">
        <f t="shared" si="8"/>
        <v>383.57281188964816</v>
      </c>
      <c r="L84" s="8">
        <f t="shared" si="9"/>
        <v>1.6656871659309558</v>
      </c>
      <c r="M84" s="8">
        <f t="shared" si="5"/>
        <v>1.9984355387209956</v>
      </c>
      <c r="P84" s="6">
        <f t="shared" si="10"/>
        <v>-3.0601797531912069</v>
      </c>
      <c r="U84" s="18">
        <v>65</v>
      </c>
      <c r="V84" s="20">
        <f t="shared" ref="V84:V104" si="11">L131</f>
        <v>1.4983300688194141</v>
      </c>
    </row>
    <row r="85" spans="1:22" x14ac:dyDescent="0.15">
      <c r="A85" s="6">
        <v>42</v>
      </c>
      <c r="B85" s="6">
        <v>83</v>
      </c>
      <c r="D85">
        <v>1008.82446289063</v>
      </c>
      <c r="E85">
        <v>686.59460449218795</v>
      </c>
      <c r="F85">
        <v>453.66937255859398</v>
      </c>
      <c r="G85">
        <v>452.2529296875</v>
      </c>
      <c r="I85" s="7">
        <f t="shared" si="7"/>
        <v>555.15509033203602</v>
      </c>
      <c r="J85" s="7">
        <f t="shared" si="7"/>
        <v>234.34167480468795</v>
      </c>
      <c r="K85" s="7">
        <f t="shared" si="8"/>
        <v>391.1159179687545</v>
      </c>
      <c r="L85" s="8">
        <f t="shared" si="9"/>
        <v>1.6689985607328701</v>
      </c>
      <c r="M85" s="8">
        <f t="shared" si="5"/>
        <v>2.0057559500625488</v>
      </c>
      <c r="P85" s="6">
        <f t="shared" si="10"/>
        <v>-2.7050823052960178</v>
      </c>
      <c r="U85" s="18">
        <v>65.5</v>
      </c>
      <c r="V85" s="20">
        <f t="shared" si="11"/>
        <v>1.4918872748665055</v>
      </c>
    </row>
    <row r="86" spans="1:22" x14ac:dyDescent="0.15">
      <c r="A86" s="6">
        <v>42.5</v>
      </c>
      <c r="B86" s="6">
        <v>84</v>
      </c>
      <c r="D86">
        <v>1009.06079101563</v>
      </c>
      <c r="E86">
        <v>687.81536865234398</v>
      </c>
      <c r="F86">
        <v>454.12860107421898</v>
      </c>
      <c r="G86">
        <v>452.87567138671898</v>
      </c>
      <c r="I86" s="7">
        <f t="shared" si="7"/>
        <v>554.93218994141102</v>
      </c>
      <c r="J86" s="7">
        <f t="shared" si="7"/>
        <v>234.939697265625</v>
      </c>
      <c r="K86" s="7">
        <f t="shared" si="8"/>
        <v>390.4744018554735</v>
      </c>
      <c r="L86" s="8">
        <f t="shared" si="9"/>
        <v>1.6620196859026319</v>
      </c>
      <c r="M86" s="8">
        <f t="shared" si="5"/>
        <v>2.0027860917719496</v>
      </c>
      <c r="P86" s="6">
        <f t="shared" si="10"/>
        <v>-2.849143759003673</v>
      </c>
      <c r="U86" s="18">
        <v>66</v>
      </c>
      <c r="V86" s="20">
        <f t="shared" si="11"/>
        <v>1.4852596448905371</v>
      </c>
    </row>
    <row r="87" spans="1:22" ht="15" x14ac:dyDescent="0.2">
      <c r="A87" s="6">
        <v>43</v>
      </c>
      <c r="B87" s="6">
        <v>85</v>
      </c>
      <c r="C87" s="26" t="s">
        <v>30</v>
      </c>
      <c r="D87">
        <v>1009.75726318359</v>
      </c>
      <c r="E87">
        <v>687.43670654296898</v>
      </c>
      <c r="F87">
        <v>454.23367309570301</v>
      </c>
      <c r="G87">
        <v>453.04867553710898</v>
      </c>
      <c r="I87" s="7">
        <f t="shared" si="7"/>
        <v>555.52359008788699</v>
      </c>
      <c r="J87" s="7">
        <f t="shared" si="7"/>
        <v>234.38803100586</v>
      </c>
      <c r="K87" s="7">
        <f t="shared" si="8"/>
        <v>391.45196838378502</v>
      </c>
      <c r="L87" s="8">
        <f t="shared" si="9"/>
        <v>1.6701022091610054</v>
      </c>
      <c r="M87" s="8">
        <f t="shared" si="5"/>
        <v>2.0148776315699624</v>
      </c>
      <c r="P87" s="6">
        <f t="shared" si="10"/>
        <v>-2.2626091063640001</v>
      </c>
      <c r="U87" s="18">
        <v>66.5</v>
      </c>
      <c r="V87" s="20">
        <f t="shared" si="11"/>
        <v>1.4886408329671934</v>
      </c>
    </row>
    <row r="88" spans="1:22" x14ac:dyDescent="0.15">
      <c r="A88" s="6">
        <v>43.5</v>
      </c>
      <c r="B88" s="6">
        <v>86</v>
      </c>
      <c r="D88">
        <v>1013.19976806641</v>
      </c>
      <c r="E88">
        <v>689.68487548828102</v>
      </c>
      <c r="F88">
        <v>454.4423828125</v>
      </c>
      <c r="G88">
        <v>453.22817993164102</v>
      </c>
      <c r="I88" s="7">
        <f t="shared" si="7"/>
        <v>558.75738525391</v>
      </c>
      <c r="J88" s="7">
        <f t="shared" si="7"/>
        <v>236.45669555664</v>
      </c>
      <c r="K88" s="7">
        <f t="shared" si="8"/>
        <v>393.23769836426197</v>
      </c>
      <c r="L88" s="8">
        <f t="shared" si="9"/>
        <v>1.6630431946050233</v>
      </c>
      <c r="M88" s="8">
        <f t="shared" ref="M88:M151" si="12">L88+ABS($N$2)*A88</f>
        <v>2.0118276335536192</v>
      </c>
      <c r="P88" s="6">
        <f t="shared" si="10"/>
        <v>-2.4105579662239784</v>
      </c>
      <c r="U88" s="18">
        <v>67</v>
      </c>
      <c r="V88" s="20">
        <f t="shared" si="11"/>
        <v>1.4904032127494597</v>
      </c>
    </row>
    <row r="89" spans="1:22" x14ac:dyDescent="0.15">
      <c r="A89" s="6">
        <v>44</v>
      </c>
      <c r="B89" s="6">
        <v>87</v>
      </c>
      <c r="D89">
        <v>1014.0400390625</v>
      </c>
      <c r="E89">
        <v>690.07220458984398</v>
      </c>
      <c r="F89">
        <v>453.99026489257801</v>
      </c>
      <c r="G89">
        <v>452.87991333007801</v>
      </c>
      <c r="I89" s="7">
        <f t="shared" si="7"/>
        <v>560.04977416992199</v>
      </c>
      <c r="J89" s="7">
        <f t="shared" si="7"/>
        <v>237.19229125976597</v>
      </c>
      <c r="K89" s="7">
        <f t="shared" si="8"/>
        <v>394.01517028808581</v>
      </c>
      <c r="L89" s="8">
        <f t="shared" si="9"/>
        <v>1.6611634728743021</v>
      </c>
      <c r="M89" s="8">
        <f t="shared" si="12"/>
        <v>2.0139569283625369</v>
      </c>
      <c r="P89" s="6">
        <f t="shared" si="10"/>
        <v>-2.307270443544585</v>
      </c>
      <c r="U89" s="18">
        <v>67.5</v>
      </c>
      <c r="V89" s="20">
        <f t="shared" si="11"/>
        <v>1.4775546390454275</v>
      </c>
    </row>
    <row r="90" spans="1:22" x14ac:dyDescent="0.15">
      <c r="A90" s="6">
        <v>44.5</v>
      </c>
      <c r="B90" s="6">
        <v>88</v>
      </c>
      <c r="D90">
        <v>1014.74481201172</v>
      </c>
      <c r="E90">
        <v>690.65954589843795</v>
      </c>
      <c r="F90">
        <v>453.55557250976602</v>
      </c>
      <c r="G90">
        <v>452.56997680664102</v>
      </c>
      <c r="I90" s="7">
        <f t="shared" si="7"/>
        <v>561.18923950195403</v>
      </c>
      <c r="J90" s="7">
        <f t="shared" si="7"/>
        <v>238.08956909179693</v>
      </c>
      <c r="K90" s="7">
        <f t="shared" si="8"/>
        <v>394.5265411376962</v>
      </c>
      <c r="L90" s="8">
        <f t="shared" si="9"/>
        <v>1.6570509268534315</v>
      </c>
      <c r="M90" s="8">
        <f t="shared" si="12"/>
        <v>2.0138533988813054</v>
      </c>
      <c r="P90" s="6">
        <f t="shared" si="10"/>
        <v>-2.3122924365517994</v>
      </c>
      <c r="U90" s="18">
        <v>68</v>
      </c>
      <c r="V90" s="20">
        <f t="shared" si="11"/>
        <v>1.485351222445032</v>
      </c>
    </row>
    <row r="91" spans="1:22" x14ac:dyDescent="0.15">
      <c r="A91" s="6">
        <v>45</v>
      </c>
      <c r="B91" s="6">
        <v>89</v>
      </c>
      <c r="D91">
        <v>1007.30541992188</v>
      </c>
      <c r="E91">
        <v>688.06036376953102</v>
      </c>
      <c r="F91">
        <v>454.77566528320301</v>
      </c>
      <c r="G91">
        <v>453.42556762695301</v>
      </c>
      <c r="I91" s="7">
        <f t="shared" si="7"/>
        <v>552.52975463867699</v>
      </c>
      <c r="J91" s="7">
        <f t="shared" si="7"/>
        <v>234.63479614257801</v>
      </c>
      <c r="K91" s="7">
        <f t="shared" si="8"/>
        <v>388.28539733887237</v>
      </c>
      <c r="L91" s="8">
        <f t="shared" si="9"/>
        <v>1.6548500210639139</v>
      </c>
      <c r="M91" s="8">
        <f t="shared" si="12"/>
        <v>2.015661509631427</v>
      </c>
      <c r="P91" s="6">
        <f t="shared" si="10"/>
        <v>-2.2245848634492495</v>
      </c>
      <c r="U91" s="18">
        <v>68.5</v>
      </c>
      <c r="V91" s="20">
        <f t="shared" si="11"/>
        <v>1.4839682552609752</v>
      </c>
    </row>
    <row r="92" spans="1:22" x14ac:dyDescent="0.15">
      <c r="A92" s="6">
        <v>45.5</v>
      </c>
      <c r="B92" s="6">
        <v>90</v>
      </c>
      <c r="D92">
        <v>1005.91516113281</v>
      </c>
      <c r="E92">
        <v>688.944580078125</v>
      </c>
      <c r="F92">
        <v>453.96206665039102</v>
      </c>
      <c r="G92">
        <v>452.875244140625</v>
      </c>
      <c r="I92" s="7">
        <f t="shared" si="7"/>
        <v>551.95309448241892</v>
      </c>
      <c r="J92" s="7">
        <f t="shared" si="7"/>
        <v>236.0693359375</v>
      </c>
      <c r="K92" s="7">
        <f t="shared" si="8"/>
        <v>386.70455932616892</v>
      </c>
      <c r="L92" s="8">
        <f t="shared" si="9"/>
        <v>1.6380973741907336</v>
      </c>
      <c r="M92" s="8">
        <f t="shared" si="12"/>
        <v>2.0029178792978857</v>
      </c>
      <c r="P92" s="6">
        <f t="shared" si="10"/>
        <v>-2.8427510288767879</v>
      </c>
      <c r="U92" s="18">
        <v>69</v>
      </c>
      <c r="V92" s="20">
        <f t="shared" si="11"/>
        <v>1.4688662898303142</v>
      </c>
    </row>
    <row r="93" spans="1:22" x14ac:dyDescent="0.15">
      <c r="A93" s="6">
        <v>46</v>
      </c>
      <c r="B93" s="6">
        <v>91</v>
      </c>
      <c r="D93">
        <v>1001.1962890625</v>
      </c>
      <c r="E93">
        <v>686.32696533203102</v>
      </c>
      <c r="F93">
        <v>455.27200317382801</v>
      </c>
      <c r="G93">
        <v>454.10202026367199</v>
      </c>
      <c r="I93" s="7">
        <f t="shared" si="7"/>
        <v>545.92428588867199</v>
      </c>
      <c r="J93" s="7">
        <f t="shared" si="7"/>
        <v>232.22494506835903</v>
      </c>
      <c r="K93" s="7">
        <f t="shared" si="8"/>
        <v>383.3668243408207</v>
      </c>
      <c r="L93" s="8">
        <f t="shared" si="9"/>
        <v>1.6508425665811686</v>
      </c>
      <c r="M93" s="8">
        <f t="shared" si="12"/>
        <v>2.0196720882279595</v>
      </c>
      <c r="P93" s="6">
        <f t="shared" si="10"/>
        <v>-2.0300403006146701</v>
      </c>
      <c r="U93" s="18">
        <v>69.5</v>
      </c>
      <c r="V93" s="20">
        <f t="shared" si="11"/>
        <v>1.488710052416661</v>
      </c>
    </row>
    <row r="94" spans="1:22" x14ac:dyDescent="0.15">
      <c r="A94" s="6">
        <v>46.5</v>
      </c>
      <c r="B94" s="6">
        <v>92</v>
      </c>
      <c r="D94">
        <v>996.32238769531295</v>
      </c>
      <c r="E94">
        <v>685.64294433593795</v>
      </c>
      <c r="F94">
        <v>454.22961425781301</v>
      </c>
      <c r="G94">
        <v>452.94461059570301</v>
      </c>
      <c r="I94" s="7">
        <f t="shared" si="7"/>
        <v>542.0927734375</v>
      </c>
      <c r="J94" s="7">
        <f t="shared" si="7"/>
        <v>232.69833374023494</v>
      </c>
      <c r="K94" s="7">
        <f t="shared" si="8"/>
        <v>379.20393981933557</v>
      </c>
      <c r="L94" s="8">
        <f t="shared" si="9"/>
        <v>1.6295945644486105</v>
      </c>
      <c r="M94" s="8">
        <f t="shared" si="12"/>
        <v>2.0024331026350404</v>
      </c>
      <c r="P94" s="6">
        <f t="shared" si="10"/>
        <v>-2.8662665046804996</v>
      </c>
      <c r="U94" s="18">
        <v>70</v>
      </c>
      <c r="V94" s="20">
        <f t="shared" si="11"/>
        <v>1.4741301094197177</v>
      </c>
    </row>
    <row r="95" spans="1:22" x14ac:dyDescent="0.15">
      <c r="A95" s="6">
        <v>47</v>
      </c>
      <c r="B95" s="6">
        <v>93</v>
      </c>
      <c r="D95">
        <v>987.502685546875</v>
      </c>
      <c r="E95">
        <v>680.60583496093795</v>
      </c>
      <c r="F95">
        <v>454.79025268554699</v>
      </c>
      <c r="G95">
        <v>453.40505981445301</v>
      </c>
      <c r="I95" s="7">
        <f t="shared" si="7"/>
        <v>532.71243286132801</v>
      </c>
      <c r="J95" s="7">
        <f t="shared" si="7"/>
        <v>227.20077514648494</v>
      </c>
      <c r="K95" s="7">
        <f t="shared" si="8"/>
        <v>373.67189025878855</v>
      </c>
      <c r="L95" s="8">
        <f t="shared" si="9"/>
        <v>1.6446770043714338</v>
      </c>
      <c r="M95" s="8">
        <f t="shared" si="12"/>
        <v>2.0215245590975028</v>
      </c>
      <c r="P95" s="6">
        <f t="shared" si="10"/>
        <v>-1.9401809132956731</v>
      </c>
      <c r="U95" s="18">
        <v>70.5</v>
      </c>
      <c r="V95" s="20">
        <f t="shared" si="11"/>
        <v>1.4889693928543268</v>
      </c>
    </row>
    <row r="96" spans="1:22" x14ac:dyDescent="0.15">
      <c r="A96" s="6">
        <v>47.5</v>
      </c>
      <c r="B96" s="6">
        <v>94</v>
      </c>
      <c r="D96">
        <v>983.994384765625</v>
      </c>
      <c r="E96">
        <v>678.81329345703102</v>
      </c>
      <c r="F96">
        <v>454.7470703125</v>
      </c>
      <c r="G96">
        <v>453.62960815429699</v>
      </c>
      <c r="I96" s="7">
        <f t="shared" si="7"/>
        <v>529.247314453125</v>
      </c>
      <c r="J96" s="7">
        <f t="shared" si="7"/>
        <v>225.18368530273403</v>
      </c>
      <c r="K96" s="7">
        <f t="shared" si="8"/>
        <v>371.6187347412112</v>
      </c>
      <c r="L96" s="8">
        <f t="shared" si="9"/>
        <v>1.650291557497213</v>
      </c>
      <c r="M96" s="8">
        <f t="shared" si="12"/>
        <v>2.0311481287629212</v>
      </c>
      <c r="P96" s="6">
        <f t="shared" si="10"/>
        <v>-1.4733621966432671</v>
      </c>
      <c r="U96" s="18">
        <v>71</v>
      </c>
      <c r="V96" s="20">
        <f t="shared" si="11"/>
        <v>1.4755725708402583</v>
      </c>
    </row>
    <row r="97" spans="1:22" x14ac:dyDescent="0.15">
      <c r="A97" s="6">
        <v>48</v>
      </c>
      <c r="B97" s="6">
        <v>95</v>
      </c>
      <c r="D97">
        <v>981.62927246093795</v>
      </c>
      <c r="E97">
        <v>679.193359375</v>
      </c>
      <c r="F97">
        <v>454.29879760742199</v>
      </c>
      <c r="G97">
        <v>453.20974731445301</v>
      </c>
      <c r="I97" s="7">
        <f t="shared" si="7"/>
        <v>527.33047485351597</v>
      </c>
      <c r="J97" s="7">
        <f t="shared" si="7"/>
        <v>225.98361206054699</v>
      </c>
      <c r="K97" s="7">
        <f t="shared" si="8"/>
        <v>369.14194641113306</v>
      </c>
      <c r="L97" s="8">
        <f t="shared" si="9"/>
        <v>1.6334898935602029</v>
      </c>
      <c r="M97" s="8">
        <f t="shared" si="12"/>
        <v>2.0183554813655502</v>
      </c>
      <c r="P97" s="6">
        <f t="shared" si="10"/>
        <v>-2.0939060746687876</v>
      </c>
      <c r="U97" s="18">
        <v>71.5</v>
      </c>
      <c r="V97" s="20">
        <f t="shared" si="11"/>
        <v>1.4730808421070365</v>
      </c>
    </row>
    <row r="98" spans="1:22" x14ac:dyDescent="0.15">
      <c r="A98" s="6">
        <v>48.5</v>
      </c>
      <c r="B98" s="6">
        <v>96</v>
      </c>
      <c r="D98">
        <v>975.87097167968795</v>
      </c>
      <c r="E98">
        <v>677.29522705078102</v>
      </c>
      <c r="F98">
        <v>454.93954467773398</v>
      </c>
      <c r="G98">
        <v>453.88742065429699</v>
      </c>
      <c r="I98" s="7">
        <f t="shared" si="7"/>
        <v>520.93142700195403</v>
      </c>
      <c r="J98" s="7">
        <f t="shared" si="7"/>
        <v>223.40780639648403</v>
      </c>
      <c r="K98" s="7">
        <f t="shared" si="8"/>
        <v>364.54596252441524</v>
      </c>
      <c r="L98" s="8">
        <f t="shared" si="9"/>
        <v>1.6317512284125468</v>
      </c>
      <c r="M98" s="8">
        <f t="shared" si="12"/>
        <v>2.020625832757533</v>
      </c>
      <c r="P98" s="6">
        <f t="shared" si="10"/>
        <v>-1.9837761997883774</v>
      </c>
      <c r="U98" s="18">
        <v>72</v>
      </c>
      <c r="V98" s="20">
        <f t="shared" si="11"/>
        <v>1.4706013984034101</v>
      </c>
    </row>
    <row r="99" spans="1:22" x14ac:dyDescent="0.15">
      <c r="A99" s="6">
        <v>49</v>
      </c>
      <c r="B99" s="6">
        <v>97</v>
      </c>
      <c r="D99">
        <v>975.13586425781295</v>
      </c>
      <c r="E99">
        <v>677.60601806640602</v>
      </c>
      <c r="F99">
        <v>454.48193359375</v>
      </c>
      <c r="G99">
        <v>453.43487548828102</v>
      </c>
      <c r="I99" s="7">
        <f t="shared" si="7"/>
        <v>520.65393066406295</v>
      </c>
      <c r="J99" s="7">
        <f t="shared" si="7"/>
        <v>224.171142578125</v>
      </c>
      <c r="K99" s="7">
        <f t="shared" si="8"/>
        <v>363.73413085937545</v>
      </c>
      <c r="L99" s="8">
        <f t="shared" si="9"/>
        <v>1.6225733904738069</v>
      </c>
      <c r="M99" s="8">
        <f t="shared" si="12"/>
        <v>2.015457011358432</v>
      </c>
      <c r="P99" s="6">
        <f t="shared" si="10"/>
        <v>-2.2345046359116632</v>
      </c>
      <c r="U99" s="18">
        <v>72.5</v>
      </c>
      <c r="V99" s="20">
        <f t="shared" si="11"/>
        <v>1.4728710500238833</v>
      </c>
    </row>
    <row r="100" spans="1:22" x14ac:dyDescent="0.15">
      <c r="A100" s="6">
        <v>49.5</v>
      </c>
      <c r="B100" s="6">
        <v>98</v>
      </c>
      <c r="D100">
        <v>976.32263183593795</v>
      </c>
      <c r="E100">
        <v>678.37860107421898</v>
      </c>
      <c r="F100">
        <v>454.34097290039102</v>
      </c>
      <c r="G100">
        <v>453.19958496093801</v>
      </c>
      <c r="I100" s="7">
        <f t="shared" si="7"/>
        <v>521.98165893554688</v>
      </c>
      <c r="J100" s="7">
        <f t="shared" si="7"/>
        <v>225.17901611328097</v>
      </c>
      <c r="K100" s="7">
        <f t="shared" si="8"/>
        <v>364.35634765625025</v>
      </c>
      <c r="L100" s="8">
        <f t="shared" si="9"/>
        <v>1.6180741613728042</v>
      </c>
      <c r="M100" s="8">
        <f t="shared" si="12"/>
        <v>2.0149667987970687</v>
      </c>
      <c r="P100" s="6">
        <f t="shared" si="10"/>
        <v>-2.258283795489509</v>
      </c>
      <c r="U100" s="18">
        <v>73</v>
      </c>
      <c r="V100" s="20">
        <f t="shared" si="11"/>
        <v>1.4530545741649186</v>
      </c>
    </row>
    <row r="101" spans="1:22" x14ac:dyDescent="0.15">
      <c r="A101" s="6">
        <v>50</v>
      </c>
      <c r="B101" s="6">
        <v>99</v>
      </c>
      <c r="D101">
        <v>979.962646484375</v>
      </c>
      <c r="E101">
        <v>681.18072509765602</v>
      </c>
      <c r="F101">
        <v>454.76431274414102</v>
      </c>
      <c r="G101">
        <v>453.59494018554699</v>
      </c>
      <c r="I101" s="7">
        <f t="shared" si="7"/>
        <v>525.19833374023392</v>
      </c>
      <c r="J101" s="7">
        <f t="shared" si="7"/>
        <v>227.58578491210903</v>
      </c>
      <c r="K101" s="7">
        <f t="shared" si="8"/>
        <v>365.88828430175761</v>
      </c>
      <c r="L101" s="8">
        <f t="shared" si="9"/>
        <v>1.6076939271187758</v>
      </c>
      <c r="M101" s="8">
        <f t="shared" si="12"/>
        <v>2.008595581082679</v>
      </c>
      <c r="P101" s="6">
        <f t="shared" si="10"/>
        <v>-2.5673378970701424</v>
      </c>
      <c r="U101" s="18">
        <v>73.5</v>
      </c>
      <c r="V101" s="20">
        <f t="shared" si="11"/>
        <v>1.4554408128019625</v>
      </c>
    </row>
    <row r="102" spans="1:22" x14ac:dyDescent="0.15">
      <c r="A102" s="6">
        <v>50.5</v>
      </c>
      <c r="B102" s="6">
        <v>100</v>
      </c>
      <c r="D102">
        <v>978.08673095703102</v>
      </c>
      <c r="E102">
        <v>680.035888671875</v>
      </c>
      <c r="F102">
        <v>454.83752441406301</v>
      </c>
      <c r="G102">
        <v>453.79309082031301</v>
      </c>
      <c r="I102" s="7">
        <f t="shared" si="7"/>
        <v>523.24920654296807</v>
      </c>
      <c r="J102" s="7">
        <f t="shared" si="7"/>
        <v>226.24279785156199</v>
      </c>
      <c r="K102" s="7">
        <f t="shared" si="8"/>
        <v>364.87924804687469</v>
      </c>
      <c r="L102" s="8">
        <f t="shared" si="9"/>
        <v>1.6127772972745509</v>
      </c>
      <c r="M102" s="8">
        <f t="shared" si="12"/>
        <v>2.0176879677780932</v>
      </c>
      <c r="P102" s="6">
        <f t="shared" si="10"/>
        <v>-2.1262857266148272</v>
      </c>
      <c r="U102" s="18">
        <v>74</v>
      </c>
      <c r="V102" s="20">
        <f t="shared" si="11"/>
        <v>1.4525583379689293</v>
      </c>
    </row>
    <row r="103" spans="1:22" x14ac:dyDescent="0.15">
      <c r="A103" s="6">
        <v>51</v>
      </c>
      <c r="B103" s="6">
        <v>101</v>
      </c>
      <c r="D103">
        <v>978.54772949218795</v>
      </c>
      <c r="E103">
        <v>681.01556396484398</v>
      </c>
      <c r="F103">
        <v>454.83773803710898</v>
      </c>
      <c r="G103">
        <v>453.68499755859398</v>
      </c>
      <c r="I103" s="7">
        <f t="shared" si="7"/>
        <v>523.70999145507903</v>
      </c>
      <c r="J103" s="7">
        <f t="shared" si="7"/>
        <v>227.33056640625</v>
      </c>
      <c r="K103" s="7">
        <f t="shared" si="8"/>
        <v>364.57859497070405</v>
      </c>
      <c r="L103" s="8">
        <f t="shared" si="9"/>
        <v>1.6037376791609519</v>
      </c>
      <c r="M103" s="8">
        <f t="shared" si="12"/>
        <v>2.0126573662041332</v>
      </c>
      <c r="P103" s="6">
        <f t="shared" si="10"/>
        <v>-2.3703094155775997</v>
      </c>
      <c r="U103" s="18">
        <v>74.5</v>
      </c>
      <c r="V103" s="20">
        <f t="shared" si="11"/>
        <v>1.4483086371395186</v>
      </c>
    </row>
    <row r="104" spans="1:22" x14ac:dyDescent="0.15">
      <c r="A104" s="6">
        <v>51.5</v>
      </c>
      <c r="B104" s="6">
        <v>102</v>
      </c>
      <c r="D104">
        <v>977.49542236328102</v>
      </c>
      <c r="E104">
        <v>682.120361328125</v>
      </c>
      <c r="F104">
        <v>454.90789794921898</v>
      </c>
      <c r="G104">
        <v>454.16998291015602</v>
      </c>
      <c r="I104" s="7">
        <f t="shared" si="7"/>
        <v>522.58752441406205</v>
      </c>
      <c r="J104" s="7">
        <f t="shared" si="7"/>
        <v>227.95037841796898</v>
      </c>
      <c r="K104" s="7">
        <f t="shared" si="8"/>
        <v>363.02225952148376</v>
      </c>
      <c r="L104" s="8">
        <f t="shared" si="9"/>
        <v>1.5925494927490205</v>
      </c>
      <c r="M104" s="8">
        <f t="shared" si="12"/>
        <v>2.0054781963318407</v>
      </c>
      <c r="P104" s="6">
        <f t="shared" si="10"/>
        <v>-2.7185555428391019</v>
      </c>
      <c r="U104" s="18">
        <v>75</v>
      </c>
      <c r="V104" s="20">
        <f t="shared" si="11"/>
        <v>1.4496225260405269</v>
      </c>
    </row>
    <row r="105" spans="1:22" x14ac:dyDescent="0.15">
      <c r="A105" s="6">
        <v>52</v>
      </c>
      <c r="B105" s="6">
        <v>103</v>
      </c>
      <c r="D105">
        <v>978.051025390625</v>
      </c>
      <c r="E105">
        <v>680.96185302734398</v>
      </c>
      <c r="F105">
        <v>454.90933227539102</v>
      </c>
      <c r="G105">
        <v>453.53204345703102</v>
      </c>
      <c r="I105" s="7">
        <f t="shared" si="7"/>
        <v>523.14169311523392</v>
      </c>
      <c r="J105" s="7">
        <f t="shared" si="7"/>
        <v>227.42980957031295</v>
      </c>
      <c r="K105" s="7">
        <f t="shared" si="8"/>
        <v>363.94082641601483</v>
      </c>
      <c r="L105" s="8">
        <f t="shared" si="9"/>
        <v>1.6002336153893568</v>
      </c>
      <c r="M105" s="8">
        <f t="shared" si="12"/>
        <v>2.0171713355118164</v>
      </c>
      <c r="P105" s="6">
        <f t="shared" si="10"/>
        <v>-2.1513464493933223</v>
      </c>
      <c r="U105" s="18"/>
      <c r="V105" s="20"/>
    </row>
    <row r="106" spans="1:22" x14ac:dyDescent="0.15">
      <c r="A106" s="6">
        <v>52.5</v>
      </c>
      <c r="B106" s="6">
        <v>104</v>
      </c>
      <c r="D106">
        <v>982.78424072265602</v>
      </c>
      <c r="E106">
        <v>685.04583740234398</v>
      </c>
      <c r="F106">
        <v>454.417236328125</v>
      </c>
      <c r="G106">
        <v>453.14300537109398</v>
      </c>
      <c r="I106" s="7">
        <f t="shared" si="7"/>
        <v>528.36700439453102</v>
      </c>
      <c r="J106" s="7">
        <f t="shared" si="7"/>
        <v>231.90283203125</v>
      </c>
      <c r="K106" s="7">
        <f t="shared" si="8"/>
        <v>366.03502197265607</v>
      </c>
      <c r="L106" s="8">
        <f t="shared" si="9"/>
        <v>1.5783982401876451</v>
      </c>
      <c r="M106" s="8">
        <f t="shared" si="12"/>
        <v>1.9993449768497435</v>
      </c>
      <c r="P106" s="6">
        <f t="shared" si="10"/>
        <v>-3.0160648608075138</v>
      </c>
    </row>
    <row r="107" spans="1:22" x14ac:dyDescent="0.15">
      <c r="A107" s="6">
        <v>53</v>
      </c>
      <c r="B107" s="6">
        <v>105</v>
      </c>
      <c r="D107">
        <v>989.72406005859398</v>
      </c>
      <c r="E107">
        <v>688.89416503906295</v>
      </c>
      <c r="F107">
        <v>454.540771484375</v>
      </c>
      <c r="G107">
        <v>453.30831909179699</v>
      </c>
      <c r="I107" s="7">
        <f t="shared" si="7"/>
        <v>535.18328857421898</v>
      </c>
      <c r="J107" s="7">
        <f t="shared" si="7"/>
        <v>235.58584594726597</v>
      </c>
      <c r="K107" s="7">
        <f t="shared" si="8"/>
        <v>370.2731964111328</v>
      </c>
      <c r="L107" s="8">
        <f t="shared" si="9"/>
        <v>1.5717124045474937</v>
      </c>
      <c r="M107" s="8">
        <f t="shared" si="12"/>
        <v>1.9966681577492311</v>
      </c>
      <c r="P107" s="6">
        <f t="shared" si="10"/>
        <v>-3.1459116121332906</v>
      </c>
    </row>
    <row r="108" spans="1:22" x14ac:dyDescent="0.15">
      <c r="A108" s="6">
        <v>53.5</v>
      </c>
      <c r="B108" s="6">
        <v>106</v>
      </c>
      <c r="D108">
        <v>992.35168457031295</v>
      </c>
      <c r="E108">
        <v>688.90289306640602</v>
      </c>
      <c r="F108">
        <v>454.49816894531301</v>
      </c>
      <c r="G108">
        <v>453.20751953125</v>
      </c>
      <c r="I108" s="7">
        <f t="shared" si="7"/>
        <v>537.853515625</v>
      </c>
      <c r="J108" s="7">
        <f t="shared" si="7"/>
        <v>235.69537353515602</v>
      </c>
      <c r="K108" s="7">
        <f t="shared" si="8"/>
        <v>372.86675415039076</v>
      </c>
      <c r="L108" s="8">
        <f t="shared" si="9"/>
        <v>1.581985885245959</v>
      </c>
      <c r="M108" s="8">
        <f t="shared" si="12"/>
        <v>2.0109506549873357</v>
      </c>
      <c r="P108" s="6">
        <f t="shared" si="10"/>
        <v>-2.4530983148760197</v>
      </c>
    </row>
    <row r="109" spans="1:22" x14ac:dyDescent="0.15">
      <c r="A109" s="6">
        <v>54</v>
      </c>
      <c r="B109" s="6">
        <v>107</v>
      </c>
      <c r="D109">
        <v>994.21826171875</v>
      </c>
      <c r="E109">
        <v>690.32550048828102</v>
      </c>
      <c r="F109">
        <v>454.88601684570301</v>
      </c>
      <c r="G109">
        <v>453.60528564453102</v>
      </c>
      <c r="I109" s="7">
        <f t="shared" si="7"/>
        <v>539.33224487304699</v>
      </c>
      <c r="J109" s="7">
        <f t="shared" si="7"/>
        <v>236.72021484375</v>
      </c>
      <c r="K109" s="7">
        <f t="shared" si="8"/>
        <v>373.628094482422</v>
      </c>
      <c r="L109" s="8">
        <f t="shared" si="9"/>
        <v>1.5783531403477293</v>
      </c>
      <c r="M109" s="8">
        <f t="shared" si="12"/>
        <v>2.0113269266287448</v>
      </c>
      <c r="P109" s="6">
        <f t="shared" si="10"/>
        <v>-2.4348461848596012</v>
      </c>
    </row>
    <row r="110" spans="1:22" x14ac:dyDescent="0.15">
      <c r="A110" s="6">
        <v>54.5</v>
      </c>
      <c r="B110" s="6">
        <v>108</v>
      </c>
      <c r="D110">
        <v>1000.009765625</v>
      </c>
      <c r="E110">
        <v>692.9765625</v>
      </c>
      <c r="F110">
        <v>454.07321166992199</v>
      </c>
      <c r="G110">
        <v>453.40548706054699</v>
      </c>
      <c r="I110" s="7">
        <f t="shared" si="7"/>
        <v>545.93655395507801</v>
      </c>
      <c r="J110" s="7">
        <f t="shared" si="7"/>
        <v>239.57107543945301</v>
      </c>
      <c r="K110" s="7">
        <f t="shared" si="8"/>
        <v>378.23680114746094</v>
      </c>
      <c r="L110" s="8">
        <f t="shared" si="9"/>
        <v>1.5788082950066025</v>
      </c>
      <c r="M110" s="8">
        <f t="shared" si="12"/>
        <v>2.0157910978272571</v>
      </c>
      <c r="P110" s="6">
        <f t="shared" si="10"/>
        <v>-2.2182988181070429</v>
      </c>
    </row>
    <row r="111" spans="1:22" x14ac:dyDescent="0.15">
      <c r="A111" s="6">
        <v>55</v>
      </c>
      <c r="B111" s="6">
        <v>109</v>
      </c>
      <c r="D111">
        <v>996.48876953125</v>
      </c>
      <c r="E111">
        <v>692.46929931640602</v>
      </c>
      <c r="F111">
        <v>454.27322387695301</v>
      </c>
      <c r="G111">
        <v>453.25881958007801</v>
      </c>
      <c r="I111" s="7">
        <f t="shared" si="7"/>
        <v>542.21554565429699</v>
      </c>
      <c r="J111" s="7">
        <f t="shared" si="7"/>
        <v>239.21047973632801</v>
      </c>
      <c r="K111" s="7">
        <f t="shared" si="8"/>
        <v>374.76820983886739</v>
      </c>
      <c r="L111" s="8">
        <f t="shared" si="9"/>
        <v>1.5666880909731009</v>
      </c>
      <c r="M111" s="8">
        <f t="shared" si="12"/>
        <v>2.0076799103333944</v>
      </c>
      <c r="P111" s="6">
        <f t="shared" si="10"/>
        <v>-2.6117551205036866</v>
      </c>
    </row>
    <row r="112" spans="1:22" x14ac:dyDescent="0.15">
      <c r="A112" s="6">
        <v>55.5</v>
      </c>
      <c r="B112" s="6">
        <v>110</v>
      </c>
      <c r="D112">
        <v>1001.51617431641</v>
      </c>
      <c r="E112">
        <v>695.88049316406295</v>
      </c>
      <c r="F112">
        <v>454.20568847656301</v>
      </c>
      <c r="G112">
        <v>453.05194091796898</v>
      </c>
      <c r="I112" s="7">
        <f t="shared" si="7"/>
        <v>547.31048583984693</v>
      </c>
      <c r="J112" s="7">
        <f t="shared" si="7"/>
        <v>242.82855224609398</v>
      </c>
      <c r="K112" s="7">
        <f t="shared" si="8"/>
        <v>377.33049926758116</v>
      </c>
      <c r="L112" s="8">
        <f t="shared" si="9"/>
        <v>1.5538967546336007</v>
      </c>
      <c r="M112" s="8">
        <f t="shared" si="12"/>
        <v>1.9988975905335333</v>
      </c>
      <c r="P112" s="6">
        <f t="shared" si="10"/>
        <v>-3.0377666111186885</v>
      </c>
    </row>
    <row r="113" spans="1:16" x14ac:dyDescent="0.15">
      <c r="A113" s="6">
        <v>56</v>
      </c>
      <c r="B113" s="6">
        <v>111</v>
      </c>
      <c r="D113">
        <v>1001.53051757813</v>
      </c>
      <c r="E113">
        <v>695.55230712890602</v>
      </c>
      <c r="F113">
        <v>455.13690185546898</v>
      </c>
      <c r="G113">
        <v>454.05557250976602</v>
      </c>
      <c r="I113" s="7">
        <f t="shared" si="7"/>
        <v>546.39361572266102</v>
      </c>
      <c r="J113" s="7">
        <f t="shared" si="7"/>
        <v>241.49673461914</v>
      </c>
      <c r="K113" s="7">
        <f t="shared" si="8"/>
        <v>377.34590148926304</v>
      </c>
      <c r="L113" s="8">
        <f t="shared" si="9"/>
        <v>1.5625300362109171</v>
      </c>
      <c r="M113" s="8">
        <f t="shared" si="12"/>
        <v>2.0115398886504887</v>
      </c>
      <c r="P113" s="6">
        <f t="shared" si="10"/>
        <v>-2.424515854104742</v>
      </c>
    </row>
    <row r="114" spans="1:16" x14ac:dyDescent="0.15">
      <c r="A114" s="6">
        <v>56.5</v>
      </c>
      <c r="B114" s="6">
        <v>112</v>
      </c>
      <c r="D114">
        <v>995.46142578125</v>
      </c>
      <c r="E114">
        <v>693.60955810546898</v>
      </c>
      <c r="F114">
        <v>454.71643066406301</v>
      </c>
      <c r="G114">
        <v>453.232666015625</v>
      </c>
      <c r="I114" s="7">
        <f t="shared" si="7"/>
        <v>540.74499511718705</v>
      </c>
      <c r="J114" s="7">
        <f t="shared" si="7"/>
        <v>240.37689208984398</v>
      </c>
      <c r="K114" s="7">
        <f t="shared" si="8"/>
        <v>372.48117065429631</v>
      </c>
      <c r="L114" s="8">
        <f t="shared" si="9"/>
        <v>1.5495714559579072</v>
      </c>
      <c r="M114" s="8">
        <f t="shared" si="12"/>
        <v>2.0025903249371177</v>
      </c>
      <c r="P114" s="6">
        <f t="shared" si="10"/>
        <v>-2.8586399881344997</v>
      </c>
    </row>
    <row r="115" spans="1:16" x14ac:dyDescent="0.15">
      <c r="A115" s="6">
        <v>57</v>
      </c>
      <c r="B115" s="6">
        <v>113</v>
      </c>
      <c r="D115">
        <v>985.95788574218795</v>
      </c>
      <c r="E115">
        <v>689.10827636718795</v>
      </c>
      <c r="F115">
        <v>455.35232543945301</v>
      </c>
      <c r="G115">
        <v>454.42150878906301</v>
      </c>
      <c r="I115" s="7">
        <f t="shared" si="7"/>
        <v>530.60556030273494</v>
      </c>
      <c r="J115" s="7">
        <f t="shared" si="7"/>
        <v>234.68676757812494</v>
      </c>
      <c r="K115" s="7">
        <f t="shared" si="8"/>
        <v>366.32482299804747</v>
      </c>
      <c r="L115" s="8">
        <f t="shared" si="9"/>
        <v>1.5609095765320535</v>
      </c>
      <c r="M115" s="8">
        <f t="shared" si="12"/>
        <v>2.0179374620509032</v>
      </c>
      <c r="P115" s="6">
        <f t="shared" si="10"/>
        <v>-2.1141832947424017</v>
      </c>
    </row>
    <row r="116" spans="1:16" x14ac:dyDescent="0.15">
      <c r="A116" s="6">
        <v>57.5</v>
      </c>
      <c r="B116" s="6">
        <v>114</v>
      </c>
      <c r="D116">
        <v>966.48089599609398</v>
      </c>
      <c r="E116">
        <v>680.67218017578102</v>
      </c>
      <c r="F116">
        <v>454.63467407226602</v>
      </c>
      <c r="G116">
        <v>453.58316040039102</v>
      </c>
      <c r="I116" s="7">
        <f t="shared" si="7"/>
        <v>511.84622192382795</v>
      </c>
      <c r="J116" s="7">
        <f t="shared" si="7"/>
        <v>227.08901977539</v>
      </c>
      <c r="K116" s="7">
        <f t="shared" si="8"/>
        <v>352.88390808105498</v>
      </c>
      <c r="L116" s="8">
        <f t="shared" si="9"/>
        <v>1.5539452697012239</v>
      </c>
      <c r="M116" s="8">
        <f t="shared" si="12"/>
        <v>2.0149821717597129</v>
      </c>
      <c r="P116" s="6">
        <f t="shared" si="10"/>
        <v>-2.2575380860550465</v>
      </c>
    </row>
    <row r="117" spans="1:16" x14ac:dyDescent="0.15">
      <c r="A117" s="6">
        <v>58</v>
      </c>
      <c r="B117" s="6">
        <v>115</v>
      </c>
      <c r="D117">
        <v>957.112060546875</v>
      </c>
      <c r="E117">
        <v>677.43402099609398</v>
      </c>
      <c r="F117">
        <v>455.29675292968801</v>
      </c>
      <c r="G117">
        <v>454.24969482421898</v>
      </c>
      <c r="I117" s="7">
        <f t="shared" si="7"/>
        <v>501.81530761718699</v>
      </c>
      <c r="J117" s="7">
        <f t="shared" si="7"/>
        <v>223.184326171875</v>
      </c>
      <c r="K117" s="7">
        <f t="shared" si="8"/>
        <v>345.58627929687452</v>
      </c>
      <c r="L117" s="8">
        <f t="shared" si="9"/>
        <v>1.5484343601742776</v>
      </c>
      <c r="M117" s="8">
        <f t="shared" si="12"/>
        <v>2.0134802787724055</v>
      </c>
      <c r="P117" s="6">
        <f t="shared" si="10"/>
        <v>-2.3303916924879577</v>
      </c>
    </row>
    <row r="118" spans="1:16" x14ac:dyDescent="0.15">
      <c r="A118" s="6">
        <v>58.5</v>
      </c>
      <c r="B118" s="6">
        <v>116</v>
      </c>
      <c r="D118">
        <v>976.62115478515602</v>
      </c>
      <c r="E118">
        <v>686.48736572265602</v>
      </c>
      <c r="F118">
        <v>455.00872802734398</v>
      </c>
      <c r="G118">
        <v>453.63021850585898</v>
      </c>
      <c r="I118" s="7">
        <f t="shared" si="7"/>
        <v>521.61242675781205</v>
      </c>
      <c r="J118" s="7">
        <f t="shared" si="7"/>
        <v>232.85714721679705</v>
      </c>
      <c r="K118" s="7">
        <f t="shared" si="8"/>
        <v>358.61242370605413</v>
      </c>
      <c r="L118" s="8">
        <f t="shared" si="9"/>
        <v>1.5400533245053247</v>
      </c>
      <c r="M118" s="8">
        <f t="shared" si="12"/>
        <v>2.0091082596430914</v>
      </c>
      <c r="P118" s="6">
        <f t="shared" si="10"/>
        <v>-2.542468960080273</v>
      </c>
    </row>
    <row r="119" spans="1:16" x14ac:dyDescent="0.15">
      <c r="A119" s="6">
        <v>59</v>
      </c>
      <c r="B119" s="6">
        <v>117</v>
      </c>
      <c r="D119">
        <v>967.047119140625</v>
      </c>
      <c r="E119">
        <v>682.54376220703102</v>
      </c>
      <c r="F119">
        <v>455.17687988281301</v>
      </c>
      <c r="G119">
        <v>454.082763671875</v>
      </c>
      <c r="I119" s="7">
        <f t="shared" si="7"/>
        <v>511.87023925781199</v>
      </c>
      <c r="J119" s="7">
        <f t="shared" si="7"/>
        <v>228.46099853515602</v>
      </c>
      <c r="K119" s="7">
        <f t="shared" si="8"/>
        <v>351.94754028320278</v>
      </c>
      <c r="L119" s="8">
        <f t="shared" si="9"/>
        <v>1.5405147598050282</v>
      </c>
      <c r="M119" s="8">
        <f t="shared" si="12"/>
        <v>2.0135787114824342</v>
      </c>
      <c r="P119" s="6">
        <f t="shared" si="10"/>
        <v>-2.325616932916434</v>
      </c>
    </row>
    <row r="120" spans="1:16" x14ac:dyDescent="0.15">
      <c r="A120" s="6">
        <v>59.5</v>
      </c>
      <c r="B120" s="6">
        <v>118</v>
      </c>
      <c r="D120">
        <v>962.15557861328102</v>
      </c>
      <c r="E120">
        <v>681.7099609375</v>
      </c>
      <c r="F120">
        <v>454.85214233398398</v>
      </c>
      <c r="G120">
        <v>454.15374755859398</v>
      </c>
      <c r="I120" s="7">
        <f t="shared" si="7"/>
        <v>507.30343627929705</v>
      </c>
      <c r="J120" s="7">
        <f t="shared" si="7"/>
        <v>227.55621337890602</v>
      </c>
      <c r="K120" s="7">
        <f t="shared" si="8"/>
        <v>348.01408691406283</v>
      </c>
      <c r="L120" s="8">
        <f t="shared" si="9"/>
        <v>1.5293543592878356</v>
      </c>
      <c r="M120" s="8">
        <f t="shared" si="12"/>
        <v>2.0064273275048805</v>
      </c>
      <c r="P120" s="6">
        <f t="shared" si="10"/>
        <v>-2.6725152260400864</v>
      </c>
    </row>
    <row r="121" spans="1:16" x14ac:dyDescent="0.15">
      <c r="A121" s="6">
        <v>60</v>
      </c>
      <c r="B121" s="6">
        <v>119</v>
      </c>
      <c r="D121">
        <v>960.76184082031295</v>
      </c>
      <c r="E121">
        <v>679.86828613281295</v>
      </c>
      <c r="F121">
        <v>455.35559082031301</v>
      </c>
      <c r="G121">
        <v>454.501220703125</v>
      </c>
      <c r="I121" s="7">
        <f t="shared" si="7"/>
        <v>505.40624999999994</v>
      </c>
      <c r="J121" s="7">
        <f t="shared" si="7"/>
        <v>225.36706542968795</v>
      </c>
      <c r="K121" s="7">
        <f t="shared" si="8"/>
        <v>347.64930419921836</v>
      </c>
      <c r="L121" s="8">
        <f t="shared" si="9"/>
        <v>1.5425914320550138</v>
      </c>
      <c r="M121" s="8">
        <f t="shared" si="12"/>
        <v>2.0236734168116977</v>
      </c>
      <c r="P121" s="6">
        <f t="shared" si="10"/>
        <v>-1.8359444360544142</v>
      </c>
    </row>
    <row r="122" spans="1:16" x14ac:dyDescent="0.15">
      <c r="A122" s="6">
        <v>60.5</v>
      </c>
      <c r="B122" s="6">
        <v>120</v>
      </c>
      <c r="D122">
        <v>961.3134765625</v>
      </c>
      <c r="E122">
        <v>681.10272216796898</v>
      </c>
      <c r="F122">
        <v>454.12921142578102</v>
      </c>
      <c r="G122">
        <v>452.99572753906301</v>
      </c>
      <c r="I122" s="7">
        <f t="shared" si="7"/>
        <v>507.18426513671898</v>
      </c>
      <c r="J122" s="7">
        <f t="shared" si="7"/>
        <v>228.10699462890597</v>
      </c>
      <c r="K122" s="7">
        <f t="shared" si="8"/>
        <v>347.50936889648483</v>
      </c>
      <c r="L122" s="8">
        <f t="shared" si="9"/>
        <v>1.5234489826225086</v>
      </c>
      <c r="M122" s="8">
        <f t="shared" si="12"/>
        <v>2.0085399839188316</v>
      </c>
      <c r="P122" s="6">
        <f t="shared" si="10"/>
        <v>-2.5700347962020746</v>
      </c>
    </row>
    <row r="123" spans="1:16" x14ac:dyDescent="0.15">
      <c r="A123" s="6">
        <v>61</v>
      </c>
      <c r="B123" s="6">
        <v>121</v>
      </c>
      <c r="D123">
        <v>961.56329345703102</v>
      </c>
      <c r="E123">
        <v>682.23114013671898</v>
      </c>
      <c r="F123">
        <v>454.58700561523398</v>
      </c>
      <c r="G123">
        <v>453.95779418945301</v>
      </c>
      <c r="I123" s="7">
        <f t="shared" si="7"/>
        <v>506.97628784179705</v>
      </c>
      <c r="J123" s="7">
        <f t="shared" si="7"/>
        <v>228.27334594726597</v>
      </c>
      <c r="K123" s="7">
        <f t="shared" si="8"/>
        <v>347.18494567871085</v>
      </c>
      <c r="L123" s="8">
        <f t="shared" si="9"/>
        <v>1.5209175834261217</v>
      </c>
      <c r="M123" s="8">
        <f t="shared" si="12"/>
        <v>2.0100176012620836</v>
      </c>
      <c r="P123" s="6">
        <f t="shared" si="10"/>
        <v>-2.4983587491777643</v>
      </c>
    </row>
    <row r="124" spans="1:16" x14ac:dyDescent="0.15">
      <c r="A124" s="6">
        <v>61.5</v>
      </c>
      <c r="B124" s="6">
        <v>122</v>
      </c>
      <c r="D124">
        <v>962.79150390625</v>
      </c>
      <c r="E124">
        <v>682.204345703125</v>
      </c>
      <c r="F124">
        <v>455.42352294921898</v>
      </c>
      <c r="G124">
        <v>454.17160034179699</v>
      </c>
      <c r="I124" s="7">
        <f t="shared" si="7"/>
        <v>507.36798095703102</v>
      </c>
      <c r="J124" s="7">
        <f t="shared" si="7"/>
        <v>228.03274536132801</v>
      </c>
      <c r="K124" s="7">
        <f t="shared" si="8"/>
        <v>347.74505920410144</v>
      </c>
      <c r="L124" s="8">
        <f t="shared" si="9"/>
        <v>1.52497861065122</v>
      </c>
      <c r="M124" s="8">
        <f t="shared" si="12"/>
        <v>2.0180876450268208</v>
      </c>
      <c r="P124" s="6">
        <f t="shared" si="10"/>
        <v>-2.1068982408052088</v>
      </c>
    </row>
    <row r="125" spans="1:16" x14ac:dyDescent="0.15">
      <c r="A125" s="6">
        <v>62</v>
      </c>
      <c r="B125" s="6">
        <v>123</v>
      </c>
      <c r="D125">
        <v>961.09478759765602</v>
      </c>
      <c r="E125">
        <v>682.19543457031295</v>
      </c>
      <c r="F125">
        <v>455.50244140625</v>
      </c>
      <c r="G125">
        <v>454.32595825195301</v>
      </c>
      <c r="I125" s="7">
        <f t="shared" si="7"/>
        <v>505.59234619140602</v>
      </c>
      <c r="J125" s="7">
        <f t="shared" si="7"/>
        <v>227.86947631835994</v>
      </c>
      <c r="K125" s="7">
        <f t="shared" si="8"/>
        <v>346.08371276855405</v>
      </c>
      <c r="L125" s="8">
        <f t="shared" si="9"/>
        <v>1.5187804806512795</v>
      </c>
      <c r="M125" s="8">
        <f t="shared" si="12"/>
        <v>2.0158985315665197</v>
      </c>
      <c r="P125" s="6">
        <f t="shared" si="10"/>
        <v>-2.2130874379195071</v>
      </c>
    </row>
    <row r="126" spans="1:16" x14ac:dyDescent="0.15">
      <c r="A126" s="6">
        <v>62.5</v>
      </c>
      <c r="B126" s="6">
        <v>124</v>
      </c>
      <c r="D126">
        <v>970.37780761718795</v>
      </c>
      <c r="E126">
        <v>685.16223144531295</v>
      </c>
      <c r="F126">
        <v>455.26715087890602</v>
      </c>
      <c r="G126">
        <v>454.11541748046898</v>
      </c>
      <c r="I126" s="7">
        <f t="shared" si="7"/>
        <v>515.11065673828193</v>
      </c>
      <c r="J126" s="7">
        <f t="shared" si="7"/>
        <v>231.04681396484398</v>
      </c>
      <c r="K126" s="7">
        <f t="shared" si="8"/>
        <v>353.37788696289113</v>
      </c>
      <c r="L126" s="8">
        <f t="shared" si="9"/>
        <v>1.5294644444509025</v>
      </c>
      <c r="M126" s="8">
        <f t="shared" si="12"/>
        <v>2.0305915119057816</v>
      </c>
      <c r="P126" s="6">
        <f t="shared" si="10"/>
        <v>-1.5003624861357112</v>
      </c>
    </row>
    <row r="127" spans="1:16" x14ac:dyDescent="0.15">
      <c r="A127" s="6">
        <v>63</v>
      </c>
      <c r="B127" s="6">
        <v>125</v>
      </c>
      <c r="D127">
        <v>968.580078125</v>
      </c>
      <c r="E127">
        <v>685.87115478515602</v>
      </c>
      <c r="F127">
        <v>454.89636230468801</v>
      </c>
      <c r="G127">
        <v>453.86126708984398</v>
      </c>
      <c r="I127" s="7">
        <f t="shared" si="7"/>
        <v>513.68371582031205</v>
      </c>
      <c r="J127" s="7">
        <f t="shared" si="7"/>
        <v>232.00988769531205</v>
      </c>
      <c r="K127" s="7">
        <f t="shared" si="8"/>
        <v>351.27679443359364</v>
      </c>
      <c r="L127" s="8">
        <f t="shared" si="9"/>
        <v>1.5140595856626136</v>
      </c>
      <c r="M127" s="8">
        <f t="shared" si="12"/>
        <v>2.0191956696571318</v>
      </c>
      <c r="P127" s="6">
        <f t="shared" si="10"/>
        <v>-2.053150343307284</v>
      </c>
    </row>
    <row r="128" spans="1:16" x14ac:dyDescent="0.15">
      <c r="A128" s="6">
        <v>63.5</v>
      </c>
      <c r="B128" s="6">
        <v>126</v>
      </c>
      <c r="D128">
        <v>986.0234375</v>
      </c>
      <c r="E128">
        <v>694.43359375</v>
      </c>
      <c r="F128">
        <v>455.16976928710898</v>
      </c>
      <c r="G128">
        <v>454.17687988281301</v>
      </c>
      <c r="I128" s="7">
        <f t="shared" si="7"/>
        <v>530.85366821289108</v>
      </c>
      <c r="J128" s="7">
        <f t="shared" si="7"/>
        <v>240.25671386718699</v>
      </c>
      <c r="K128" s="7">
        <f t="shared" si="8"/>
        <v>362.67396850586022</v>
      </c>
      <c r="L128" s="8">
        <f t="shared" si="9"/>
        <v>1.5095268834249729</v>
      </c>
      <c r="M128" s="8">
        <f t="shared" si="12"/>
        <v>2.0186719839591301</v>
      </c>
      <c r="P128" s="6">
        <f t="shared" si="10"/>
        <v>-2.0785532129252884</v>
      </c>
    </row>
    <row r="129" spans="1:16" x14ac:dyDescent="0.15">
      <c r="A129" s="6">
        <v>64</v>
      </c>
      <c r="B129" s="6">
        <v>127</v>
      </c>
      <c r="D129">
        <v>985.84564208984398</v>
      </c>
      <c r="E129">
        <v>694.22430419921898</v>
      </c>
      <c r="F129">
        <v>454.69329833984398</v>
      </c>
      <c r="G129">
        <v>453.54583740234398</v>
      </c>
      <c r="I129" s="7">
        <f t="shared" si="7"/>
        <v>531.15234375</v>
      </c>
      <c r="J129" s="7">
        <f t="shared" si="7"/>
        <v>240.678466796875</v>
      </c>
      <c r="K129" s="7">
        <f t="shared" si="8"/>
        <v>362.67741699218755</v>
      </c>
      <c r="L129" s="8">
        <f t="shared" si="9"/>
        <v>1.5068959920634519</v>
      </c>
      <c r="M129" s="8">
        <f t="shared" si="12"/>
        <v>2.020050109137248</v>
      </c>
      <c r="P129" s="6">
        <f t="shared" si="10"/>
        <v>-2.0117033173665559</v>
      </c>
    </row>
    <row r="130" spans="1:16" x14ac:dyDescent="0.15">
      <c r="A130" s="6">
        <v>64.5</v>
      </c>
      <c r="B130" s="6">
        <v>128</v>
      </c>
      <c r="D130">
        <v>985.47406005859398</v>
      </c>
      <c r="E130">
        <v>694.81512451171898</v>
      </c>
      <c r="F130">
        <v>454.86593627929699</v>
      </c>
      <c r="G130">
        <v>453.88073730468801</v>
      </c>
      <c r="I130" s="7">
        <f t="shared" ref="I130:J151" si="13">D130-F130</f>
        <v>530.60812377929699</v>
      </c>
      <c r="J130" s="7">
        <f t="shared" si="13"/>
        <v>240.93438720703097</v>
      </c>
      <c r="K130" s="7">
        <f t="shared" ref="K130:K151" si="14">I130-0.7*J130</f>
        <v>361.9540527343753</v>
      </c>
      <c r="L130" s="8">
        <f t="shared" ref="L130:L151" si="15">K130/J130</f>
        <v>1.5022930389067051</v>
      </c>
      <c r="M130" s="8">
        <f t="shared" si="12"/>
        <v>2.0194561725201403</v>
      </c>
      <c r="P130" s="6">
        <f t="shared" si="10"/>
        <v>-2.0405139083437702</v>
      </c>
    </row>
    <row r="131" spans="1:16" x14ac:dyDescent="0.15">
      <c r="A131" s="6">
        <v>65</v>
      </c>
      <c r="B131" s="6">
        <v>129</v>
      </c>
      <c r="D131">
        <v>990.12738037109398</v>
      </c>
      <c r="E131">
        <v>697.542724609375</v>
      </c>
      <c r="F131">
        <v>455.19534301757801</v>
      </c>
      <c r="G131">
        <v>454.20709228515602</v>
      </c>
      <c r="I131" s="7">
        <f t="shared" si="13"/>
        <v>534.93203735351597</v>
      </c>
      <c r="J131" s="7">
        <f t="shared" si="13"/>
        <v>243.33563232421898</v>
      </c>
      <c r="K131" s="7">
        <f t="shared" si="14"/>
        <v>364.59709472656266</v>
      </c>
      <c r="L131" s="8">
        <f t="shared" si="15"/>
        <v>1.4983300688194141</v>
      </c>
      <c r="M131" s="8">
        <f t="shared" si="12"/>
        <v>2.0195022189724883</v>
      </c>
      <c r="P131" s="6">
        <f t="shared" si="10"/>
        <v>-2.0382802937351796</v>
      </c>
    </row>
    <row r="132" spans="1:16" x14ac:dyDescent="0.15">
      <c r="A132" s="6">
        <v>65.5</v>
      </c>
      <c r="B132" s="6">
        <v>130</v>
      </c>
      <c r="D132">
        <v>987.45703125</v>
      </c>
      <c r="E132">
        <v>697.19232177734398</v>
      </c>
      <c r="F132">
        <v>455.31967163085898</v>
      </c>
      <c r="G132">
        <v>454.41644287109398</v>
      </c>
      <c r="I132" s="7">
        <f t="shared" si="13"/>
        <v>532.13735961914108</v>
      </c>
      <c r="J132" s="7">
        <f t="shared" si="13"/>
        <v>242.77587890625</v>
      </c>
      <c r="K132" s="7">
        <f t="shared" si="14"/>
        <v>362.19424438476608</v>
      </c>
      <c r="L132" s="8">
        <f t="shared" si="15"/>
        <v>1.4918872748665055</v>
      </c>
      <c r="M132" s="8">
        <f t="shared" si="12"/>
        <v>2.0170684415592186</v>
      </c>
      <c r="P132" s="6">
        <f t="shared" si="10"/>
        <v>-2.1563376142700719</v>
      </c>
    </row>
    <row r="133" spans="1:16" x14ac:dyDescent="0.15">
      <c r="A133" s="6">
        <v>66</v>
      </c>
      <c r="B133" s="6">
        <v>131</v>
      </c>
      <c r="D133">
        <v>988.20520019531295</v>
      </c>
      <c r="E133">
        <v>697.73425292968795</v>
      </c>
      <c r="F133">
        <v>454.67120361328102</v>
      </c>
      <c r="G133">
        <v>453.58294677734398</v>
      </c>
      <c r="I133" s="7">
        <f t="shared" si="13"/>
        <v>533.53399658203193</v>
      </c>
      <c r="J133" s="7">
        <f t="shared" si="13"/>
        <v>244.15130615234398</v>
      </c>
      <c r="K133" s="7">
        <f t="shared" si="14"/>
        <v>362.62808227539119</v>
      </c>
      <c r="L133" s="8">
        <f t="shared" si="15"/>
        <v>1.4852596448905371</v>
      </c>
      <c r="M133" s="8">
        <f t="shared" si="12"/>
        <v>2.0144498281228893</v>
      </c>
      <c r="P133" s="6">
        <f t="shared" si="10"/>
        <v>-2.2833609337092886</v>
      </c>
    </row>
    <row r="134" spans="1:16" x14ac:dyDescent="0.15">
      <c r="A134" s="6">
        <v>66.5</v>
      </c>
      <c r="B134" s="6">
        <v>132</v>
      </c>
      <c r="D134">
        <v>988.88983154296898</v>
      </c>
      <c r="E134">
        <v>697.99627685546898</v>
      </c>
      <c r="F134">
        <v>455.30242919921898</v>
      </c>
      <c r="G134">
        <v>454.19775390625</v>
      </c>
      <c r="I134" s="7">
        <f t="shared" si="13"/>
        <v>533.58740234375</v>
      </c>
      <c r="J134" s="7">
        <f t="shared" si="13"/>
        <v>243.79852294921898</v>
      </c>
      <c r="K134" s="7">
        <f t="shared" si="14"/>
        <v>362.92843627929676</v>
      </c>
      <c r="L134" s="8">
        <f t="shared" si="15"/>
        <v>1.4886408329671934</v>
      </c>
      <c r="M134" s="8">
        <f t="shared" si="12"/>
        <v>2.0218400327391848</v>
      </c>
      <c r="P134" s="6">
        <f t="shared" ref="P134:P151" si="16">(M134-$O$2)/$O$2*100</f>
        <v>-1.9248779638010769</v>
      </c>
    </row>
    <row r="135" spans="1:16" x14ac:dyDescent="0.15">
      <c r="A135" s="6">
        <v>67</v>
      </c>
      <c r="B135" s="6">
        <v>133</v>
      </c>
      <c r="D135">
        <v>988.83984375</v>
      </c>
      <c r="E135">
        <v>698.31805419921898</v>
      </c>
      <c r="F135">
        <v>455.82940673828102</v>
      </c>
      <c r="G135">
        <v>454.97909545898398</v>
      </c>
      <c r="I135" s="7">
        <f t="shared" si="13"/>
        <v>533.01043701171898</v>
      </c>
      <c r="J135" s="7">
        <f t="shared" si="13"/>
        <v>243.338958740235</v>
      </c>
      <c r="K135" s="7">
        <f t="shared" si="14"/>
        <v>362.67316589355448</v>
      </c>
      <c r="L135" s="8">
        <f t="shared" si="15"/>
        <v>1.4904032127494597</v>
      </c>
      <c r="M135" s="8">
        <f t="shared" si="12"/>
        <v>2.02761142906109</v>
      </c>
      <c r="P135" s="6">
        <f t="shared" si="16"/>
        <v>-1.6449199110251254</v>
      </c>
    </row>
    <row r="136" spans="1:16" x14ac:dyDescent="0.15">
      <c r="A136" s="6">
        <v>67.5</v>
      </c>
      <c r="B136" s="6">
        <v>134</v>
      </c>
      <c r="D136">
        <v>982.41204833984398</v>
      </c>
      <c r="E136">
        <v>695.964111328125</v>
      </c>
      <c r="F136">
        <v>454.71987915039102</v>
      </c>
      <c r="G136">
        <v>453.63165283203102</v>
      </c>
      <c r="I136" s="7">
        <f t="shared" si="13"/>
        <v>527.6921691894529</v>
      </c>
      <c r="J136" s="7">
        <f t="shared" si="13"/>
        <v>242.33245849609398</v>
      </c>
      <c r="K136" s="7">
        <f t="shared" si="14"/>
        <v>358.05944824218716</v>
      </c>
      <c r="L136" s="8">
        <f t="shared" si="15"/>
        <v>1.4775546390454275</v>
      </c>
      <c r="M136" s="8">
        <f t="shared" si="12"/>
        <v>2.0187718718966972</v>
      </c>
      <c r="P136" s="6">
        <f t="shared" si="16"/>
        <v>-2.0737078633881318</v>
      </c>
    </row>
    <row r="137" spans="1:16" x14ac:dyDescent="0.15">
      <c r="A137" s="6">
        <v>68</v>
      </c>
      <c r="B137" s="6">
        <v>135</v>
      </c>
      <c r="D137">
        <v>987.943359375</v>
      </c>
      <c r="E137">
        <v>697.86828613281295</v>
      </c>
      <c r="F137">
        <v>455.39291381835898</v>
      </c>
      <c r="G137">
        <v>454.17727661132801</v>
      </c>
      <c r="I137" s="7">
        <f t="shared" si="13"/>
        <v>532.55044555664108</v>
      </c>
      <c r="J137" s="7">
        <f t="shared" si="13"/>
        <v>243.69100952148494</v>
      </c>
      <c r="K137" s="7">
        <f t="shared" si="14"/>
        <v>361.96673889160161</v>
      </c>
      <c r="L137" s="8">
        <f t="shared" si="15"/>
        <v>1.485351222445032</v>
      </c>
      <c r="M137" s="8">
        <f t="shared" si="12"/>
        <v>2.0305774718359406</v>
      </c>
      <c r="P137" s="6">
        <f t="shared" si="16"/>
        <v>-1.5010435398000723</v>
      </c>
    </row>
    <row r="138" spans="1:16" x14ac:dyDescent="0.15">
      <c r="A138" s="6">
        <v>68.5</v>
      </c>
      <c r="B138" s="6">
        <v>136</v>
      </c>
      <c r="D138">
        <v>987.5771484375</v>
      </c>
      <c r="E138">
        <v>698.03338623046898</v>
      </c>
      <c r="F138">
        <v>455.63711547851602</v>
      </c>
      <c r="G138">
        <v>454.46755981445301</v>
      </c>
      <c r="I138" s="7">
        <f t="shared" si="13"/>
        <v>531.94003295898392</v>
      </c>
      <c r="J138" s="7">
        <f t="shared" si="13"/>
        <v>243.56582641601597</v>
      </c>
      <c r="K138" s="7">
        <f t="shared" si="14"/>
        <v>361.44395446777276</v>
      </c>
      <c r="L138" s="8">
        <f t="shared" si="15"/>
        <v>1.4839682552609752</v>
      </c>
      <c r="M138" s="8">
        <f t="shared" si="12"/>
        <v>2.0332035211915227</v>
      </c>
      <c r="P138" s="6">
        <f t="shared" si="16"/>
        <v>-1.3736595198720141</v>
      </c>
    </row>
    <row r="139" spans="1:16" x14ac:dyDescent="0.15">
      <c r="A139" s="6">
        <v>69</v>
      </c>
      <c r="B139" s="6">
        <v>137</v>
      </c>
      <c r="D139">
        <v>986.00518798828102</v>
      </c>
      <c r="E139">
        <v>698.74542236328102</v>
      </c>
      <c r="F139">
        <v>454.40505981445301</v>
      </c>
      <c r="G139">
        <v>453.64035034179699</v>
      </c>
      <c r="I139" s="7">
        <f t="shared" si="13"/>
        <v>531.60012817382801</v>
      </c>
      <c r="J139" s="7">
        <f t="shared" si="13"/>
        <v>245.10507202148403</v>
      </c>
      <c r="K139" s="7">
        <f t="shared" si="14"/>
        <v>360.02657775878919</v>
      </c>
      <c r="L139" s="8">
        <f t="shared" si="15"/>
        <v>1.4688662898303142</v>
      </c>
      <c r="M139" s="8">
        <f t="shared" si="12"/>
        <v>2.0221105723005008</v>
      </c>
      <c r="P139" s="6">
        <f t="shared" si="16"/>
        <v>-1.9117546701368666</v>
      </c>
    </row>
    <row r="140" spans="1:16" x14ac:dyDescent="0.15">
      <c r="A140" s="6">
        <v>69.5</v>
      </c>
      <c r="B140" s="6">
        <v>138</v>
      </c>
      <c r="D140">
        <v>985.76080322265602</v>
      </c>
      <c r="E140">
        <v>696.64105224609398</v>
      </c>
      <c r="F140">
        <v>455.42596435546898</v>
      </c>
      <c r="G140">
        <v>454.33630371093801</v>
      </c>
      <c r="I140" s="7">
        <f t="shared" si="13"/>
        <v>530.33483886718705</v>
      </c>
      <c r="J140" s="7">
        <f t="shared" si="13"/>
        <v>242.30474853515597</v>
      </c>
      <c r="K140" s="7">
        <f t="shared" si="14"/>
        <v>360.72151489257789</v>
      </c>
      <c r="L140" s="8">
        <f t="shared" si="15"/>
        <v>1.488710052416661</v>
      </c>
      <c r="M140" s="8">
        <f t="shared" si="12"/>
        <v>2.0459633514264866</v>
      </c>
      <c r="P140" s="6">
        <f t="shared" si="16"/>
        <v>-0.75470753198411133</v>
      </c>
    </row>
    <row r="141" spans="1:16" x14ac:dyDescent="0.15">
      <c r="A141" s="6">
        <v>70</v>
      </c>
      <c r="B141" s="6">
        <v>139</v>
      </c>
      <c r="D141">
        <v>967.97283935546898</v>
      </c>
      <c r="E141">
        <v>689.569091796875</v>
      </c>
      <c r="F141">
        <v>454.61724853515602</v>
      </c>
      <c r="G141">
        <v>453.44909667968801</v>
      </c>
      <c r="I141" s="7">
        <f t="shared" si="13"/>
        <v>513.35559082031295</v>
      </c>
      <c r="J141" s="7">
        <f t="shared" si="13"/>
        <v>236.11999511718699</v>
      </c>
      <c r="K141" s="7">
        <f t="shared" si="14"/>
        <v>348.07159423828205</v>
      </c>
      <c r="L141" s="8">
        <f t="shared" si="15"/>
        <v>1.4741301094197177</v>
      </c>
      <c r="M141" s="8">
        <f t="shared" si="12"/>
        <v>2.0353924249691824</v>
      </c>
      <c r="P141" s="6">
        <f t="shared" si="16"/>
        <v>-1.2674804940127693</v>
      </c>
    </row>
    <row r="142" spans="1:16" x14ac:dyDescent="0.15">
      <c r="A142" s="6">
        <v>70.5</v>
      </c>
      <c r="B142" s="6">
        <v>140</v>
      </c>
      <c r="D142">
        <v>972.86370849609398</v>
      </c>
      <c r="E142">
        <v>690.90228271484398</v>
      </c>
      <c r="F142">
        <v>455.53063964843801</v>
      </c>
      <c r="G142">
        <v>454.56591796875</v>
      </c>
      <c r="I142" s="7">
        <f t="shared" si="13"/>
        <v>517.33306884765602</v>
      </c>
      <c r="J142" s="7">
        <f t="shared" si="13"/>
        <v>236.33636474609398</v>
      </c>
      <c r="K142" s="7">
        <f t="shared" si="14"/>
        <v>351.89761352539028</v>
      </c>
      <c r="L142" s="8">
        <f t="shared" si="15"/>
        <v>1.4889693928543268</v>
      </c>
      <c r="M142" s="8">
        <f t="shared" si="12"/>
        <v>2.0542407249434307</v>
      </c>
      <c r="P142" s="6">
        <f t="shared" si="16"/>
        <v>-0.35318990216763879</v>
      </c>
    </row>
    <row r="143" spans="1:16" x14ac:dyDescent="0.15">
      <c r="A143" s="6">
        <v>71</v>
      </c>
      <c r="B143" s="6">
        <v>141</v>
      </c>
      <c r="D143">
        <v>973.89709472656295</v>
      </c>
      <c r="E143">
        <v>692.647705078125</v>
      </c>
      <c r="F143">
        <v>454.89981079101602</v>
      </c>
      <c r="G143">
        <v>454.091064453125</v>
      </c>
      <c r="I143" s="7">
        <f t="shared" si="13"/>
        <v>518.99728393554688</v>
      </c>
      <c r="J143" s="7">
        <f t="shared" si="13"/>
        <v>238.556640625</v>
      </c>
      <c r="K143" s="7">
        <f t="shared" si="14"/>
        <v>352.00763549804685</v>
      </c>
      <c r="L143" s="8">
        <f t="shared" si="15"/>
        <v>1.4755725708402583</v>
      </c>
      <c r="M143" s="8">
        <f t="shared" si="12"/>
        <v>2.0448529194690011</v>
      </c>
      <c r="P143" s="6">
        <f t="shared" si="16"/>
        <v>-0.80857220375823813</v>
      </c>
    </row>
    <row r="144" spans="1:16" x14ac:dyDescent="0.15">
      <c r="A144" s="6">
        <v>71.5</v>
      </c>
      <c r="B144" s="6">
        <v>142</v>
      </c>
      <c r="D144">
        <v>974.57220458984398</v>
      </c>
      <c r="E144">
        <v>693.54748535156295</v>
      </c>
      <c r="F144">
        <v>455.527587890625</v>
      </c>
      <c r="G144">
        <v>454.69552612304699</v>
      </c>
      <c r="I144" s="7">
        <f t="shared" si="13"/>
        <v>519.04461669921898</v>
      </c>
      <c r="J144" s="7">
        <f t="shared" si="13"/>
        <v>238.85195922851597</v>
      </c>
      <c r="K144" s="7">
        <f t="shared" si="14"/>
        <v>351.84824523925784</v>
      </c>
      <c r="L144" s="8">
        <f t="shared" si="15"/>
        <v>1.4730808421070365</v>
      </c>
      <c r="M144" s="8">
        <f t="shared" si="12"/>
        <v>2.0463702072754182</v>
      </c>
      <c r="P144" s="6">
        <f t="shared" si="16"/>
        <v>-0.73497182768061542</v>
      </c>
    </row>
    <row r="145" spans="1:16" x14ac:dyDescent="0.15">
      <c r="A145" s="6">
        <v>72</v>
      </c>
      <c r="B145" s="6">
        <v>143</v>
      </c>
      <c r="D145">
        <v>979.97015380859398</v>
      </c>
      <c r="E145">
        <v>696.30352783203102</v>
      </c>
      <c r="F145">
        <v>455.89431762695301</v>
      </c>
      <c r="G145">
        <v>454.86083984375</v>
      </c>
      <c r="I145" s="7">
        <f t="shared" si="13"/>
        <v>524.07583618164097</v>
      </c>
      <c r="J145" s="7">
        <f t="shared" si="13"/>
        <v>241.44268798828102</v>
      </c>
      <c r="K145" s="7">
        <f t="shared" si="14"/>
        <v>355.0659545898443</v>
      </c>
      <c r="L145" s="8">
        <f t="shared" si="15"/>
        <v>1.4706013984034101</v>
      </c>
      <c r="M145" s="8">
        <f t="shared" si="12"/>
        <v>2.0478997801114307</v>
      </c>
      <c r="P145" s="6">
        <f t="shared" si="16"/>
        <v>-0.66077553117542398</v>
      </c>
    </row>
    <row r="146" spans="1:16" x14ac:dyDescent="0.15">
      <c r="A146" s="6">
        <v>72.5</v>
      </c>
      <c r="B146" s="6">
        <v>144</v>
      </c>
      <c r="D146">
        <v>978.10662841796898</v>
      </c>
      <c r="E146">
        <v>695.124267578125</v>
      </c>
      <c r="F146">
        <v>455.20953369140602</v>
      </c>
      <c r="G146">
        <v>454.47625732421898</v>
      </c>
      <c r="I146" s="7">
        <f t="shared" si="13"/>
        <v>522.89709472656295</v>
      </c>
      <c r="J146" s="7">
        <f t="shared" si="13"/>
        <v>240.64801025390602</v>
      </c>
      <c r="K146" s="7">
        <f t="shared" si="14"/>
        <v>354.44348754882878</v>
      </c>
      <c r="L146" s="8">
        <f t="shared" si="15"/>
        <v>1.4728710500238833</v>
      </c>
      <c r="M146" s="8">
        <f t="shared" si="12"/>
        <v>2.0541784482715428</v>
      </c>
      <c r="P146" s="6">
        <f t="shared" si="16"/>
        <v>-0.35621080990341769</v>
      </c>
    </row>
    <row r="147" spans="1:16" x14ac:dyDescent="0.15">
      <c r="A147" s="6">
        <v>73</v>
      </c>
      <c r="B147" s="6">
        <v>145</v>
      </c>
      <c r="D147">
        <v>977.02801513671898</v>
      </c>
      <c r="E147">
        <v>696.58923339843795</v>
      </c>
      <c r="F147">
        <v>455.39797973632801</v>
      </c>
      <c r="G147">
        <v>454.31481933593801</v>
      </c>
      <c r="I147" s="7">
        <f t="shared" si="13"/>
        <v>521.63003540039097</v>
      </c>
      <c r="J147" s="7">
        <f t="shared" si="13"/>
        <v>242.27441406249994</v>
      </c>
      <c r="K147" s="7">
        <f t="shared" si="14"/>
        <v>352.03794555664103</v>
      </c>
      <c r="L147" s="8">
        <f t="shared" si="15"/>
        <v>1.4530545741649186</v>
      </c>
      <c r="M147" s="8">
        <f t="shared" si="12"/>
        <v>2.0383709889522175</v>
      </c>
      <c r="P147" s="6">
        <f t="shared" si="16"/>
        <v>-1.1229967458435213</v>
      </c>
    </row>
    <row r="148" spans="1:16" x14ac:dyDescent="0.15">
      <c r="A148" s="6">
        <v>73.5</v>
      </c>
      <c r="B148" s="6">
        <v>146</v>
      </c>
      <c r="D148">
        <v>984.02532958984398</v>
      </c>
      <c r="E148">
        <v>699.83544921875</v>
      </c>
      <c r="F148">
        <v>456.05435180664102</v>
      </c>
      <c r="G148">
        <v>454.88742065429699</v>
      </c>
      <c r="I148" s="7">
        <f t="shared" si="13"/>
        <v>527.9709777832029</v>
      </c>
      <c r="J148" s="7">
        <f t="shared" si="13"/>
        <v>244.94802856445301</v>
      </c>
      <c r="K148" s="7">
        <f t="shared" si="14"/>
        <v>356.50735778808581</v>
      </c>
      <c r="L148" s="8">
        <f t="shared" si="15"/>
        <v>1.4554408128019625</v>
      </c>
      <c r="M148" s="8">
        <f t="shared" si="12"/>
        <v>2.0447662441289003</v>
      </c>
      <c r="P148" s="6">
        <f t="shared" si="16"/>
        <v>-0.81277663854054605</v>
      </c>
    </row>
    <row r="149" spans="1:16" x14ac:dyDescent="0.15">
      <c r="A149" s="6">
        <v>74</v>
      </c>
      <c r="B149" s="6">
        <v>147</v>
      </c>
      <c r="D149">
        <v>981.51263427734398</v>
      </c>
      <c r="E149">
        <v>698.962890625</v>
      </c>
      <c r="F149">
        <v>455.53387451171898</v>
      </c>
      <c r="G149">
        <v>454.61236572265602</v>
      </c>
      <c r="I149" s="7">
        <f t="shared" si="13"/>
        <v>525.978759765625</v>
      </c>
      <c r="J149" s="7">
        <f t="shared" si="13"/>
        <v>244.35052490234398</v>
      </c>
      <c r="K149" s="7">
        <f t="shared" si="14"/>
        <v>354.93339233398422</v>
      </c>
      <c r="L149" s="8">
        <f t="shared" si="15"/>
        <v>1.4525583379689293</v>
      </c>
      <c r="M149" s="8">
        <f t="shared" si="12"/>
        <v>2.0458927858355063</v>
      </c>
      <c r="P149" s="6">
        <f t="shared" si="16"/>
        <v>-0.75813051740080228</v>
      </c>
    </row>
    <row r="150" spans="1:16" x14ac:dyDescent="0.15">
      <c r="A150" s="6">
        <v>74.5</v>
      </c>
      <c r="B150" s="6">
        <v>148</v>
      </c>
      <c r="D150">
        <v>984.76641845703102</v>
      </c>
      <c r="E150">
        <v>700.687744140625</v>
      </c>
      <c r="F150">
        <v>455.18762207031301</v>
      </c>
      <c r="G150">
        <v>454.17810058593801</v>
      </c>
      <c r="I150" s="7">
        <f t="shared" si="13"/>
        <v>529.57879638671807</v>
      </c>
      <c r="J150" s="7">
        <f t="shared" si="13"/>
        <v>246.50964355468699</v>
      </c>
      <c r="K150" s="7">
        <f t="shared" si="14"/>
        <v>357.02204589843723</v>
      </c>
      <c r="L150" s="8">
        <f t="shared" si="15"/>
        <v>1.4483086371395186</v>
      </c>
      <c r="M150" s="8">
        <f t="shared" si="12"/>
        <v>2.0456521015457345</v>
      </c>
      <c r="P150" s="6">
        <f t="shared" si="16"/>
        <v>-0.7698055958982738</v>
      </c>
    </row>
    <row r="151" spans="1:16" x14ac:dyDescent="0.15">
      <c r="A151" s="6">
        <v>75</v>
      </c>
      <c r="B151" s="6">
        <v>149</v>
      </c>
      <c r="D151">
        <v>981.58648681640602</v>
      </c>
      <c r="E151">
        <v>699.37591552734398</v>
      </c>
      <c r="F151">
        <v>455.26287841796898</v>
      </c>
      <c r="G151">
        <v>454.53125</v>
      </c>
      <c r="I151" s="7">
        <f t="shared" si="13"/>
        <v>526.32360839843705</v>
      </c>
      <c r="J151" s="7">
        <f t="shared" si="13"/>
        <v>244.84466552734398</v>
      </c>
      <c r="K151" s="7">
        <f t="shared" si="14"/>
        <v>354.93234252929631</v>
      </c>
      <c r="L151" s="8">
        <f t="shared" si="15"/>
        <v>1.4496225260405269</v>
      </c>
      <c r="M151" s="8">
        <f t="shared" si="12"/>
        <v>2.0509750069863819</v>
      </c>
      <c r="P151" s="6">
        <f t="shared" si="16"/>
        <v>-0.51160287351406242</v>
      </c>
    </row>
    <row r="152" spans="1:16" x14ac:dyDescent="0.15">
      <c r="A152" s="18">
        <v>75.5</v>
      </c>
      <c r="B152" s="18">
        <v>150</v>
      </c>
      <c r="D152">
        <v>979.43756103515602</v>
      </c>
      <c r="E152">
        <v>697.32800292968795</v>
      </c>
      <c r="F152">
        <v>455.97180175781301</v>
      </c>
      <c r="G152">
        <v>454.8525390625</v>
      </c>
      <c r="I152" s="19">
        <f t="shared" ref="I152:I189" si="17">D152-F152</f>
        <v>523.46575927734307</v>
      </c>
      <c r="J152" s="19">
        <f t="shared" ref="J152:J189" si="18">E152-G152</f>
        <v>242.47546386718795</v>
      </c>
      <c r="K152" s="19">
        <f t="shared" ref="K152:K189" si="19">I152-0.7*J152</f>
        <v>353.7329345703115</v>
      </c>
      <c r="L152" s="20">
        <f t="shared" ref="L152:L189" si="20">K152/J152</f>
        <v>1.4588401190318498</v>
      </c>
      <c r="M152" s="20">
        <f t="shared" ref="M152:M189" si="21">L152+ABS($N$2)*A152</f>
        <v>2.0642016165173436</v>
      </c>
      <c r="N152" s="18"/>
      <c r="O152" s="18"/>
      <c r="P152" s="18">
        <f t="shared" ref="P152:P189" si="22">(M152-$O$2)/$O$2*100</f>
        <v>0.12999157652596924</v>
      </c>
    </row>
    <row r="153" spans="1:16" x14ac:dyDescent="0.15">
      <c r="A153" s="18">
        <v>76</v>
      </c>
      <c r="B153" s="18">
        <v>151</v>
      </c>
      <c r="D153">
        <v>982.736328125</v>
      </c>
      <c r="E153">
        <v>700.57678222656295</v>
      </c>
      <c r="F153">
        <v>455.54522705078102</v>
      </c>
      <c r="G153">
        <v>454.49349975585898</v>
      </c>
      <c r="I153" s="19">
        <f t="shared" si="17"/>
        <v>527.19110107421898</v>
      </c>
      <c r="J153" s="19">
        <f t="shared" si="18"/>
        <v>246.08328247070398</v>
      </c>
      <c r="K153" s="19">
        <f t="shared" si="19"/>
        <v>354.93280334472621</v>
      </c>
      <c r="L153" s="20">
        <f t="shared" si="20"/>
        <v>1.4423279784841974</v>
      </c>
      <c r="M153" s="20">
        <f t="shared" si="21"/>
        <v>2.0516984925093302</v>
      </c>
      <c r="N153" s="18"/>
      <c r="O153" s="18"/>
      <c r="P153" s="18">
        <f t="shared" si="22"/>
        <v>-0.47650814306773298</v>
      </c>
    </row>
    <row r="154" spans="1:16" x14ac:dyDescent="0.15">
      <c r="A154" s="18">
        <v>76.5</v>
      </c>
      <c r="B154" s="18">
        <v>152</v>
      </c>
      <c r="D154">
        <v>980.06823730468795</v>
      </c>
      <c r="E154">
        <v>698.70538330078102</v>
      </c>
      <c r="F154">
        <v>455.599609375</v>
      </c>
      <c r="G154">
        <v>454.65234375</v>
      </c>
      <c r="I154" s="19">
        <f t="shared" si="17"/>
        <v>524.46862792968795</v>
      </c>
      <c r="J154" s="19">
        <f t="shared" si="18"/>
        <v>244.05303955078102</v>
      </c>
      <c r="K154" s="19">
        <f t="shared" si="19"/>
        <v>353.63150024414125</v>
      </c>
      <c r="L154" s="20">
        <f t="shared" si="20"/>
        <v>1.4489944517595728</v>
      </c>
      <c r="M154" s="20">
        <f t="shared" si="21"/>
        <v>2.0623739823243445</v>
      </c>
      <c r="N154" s="18"/>
      <c r="O154" s="18"/>
      <c r="P154" s="18">
        <f t="shared" si="22"/>
        <v>4.1336963097888951E-2</v>
      </c>
    </row>
    <row r="155" spans="1:16" x14ac:dyDescent="0.15">
      <c r="A155" s="18">
        <v>77</v>
      </c>
      <c r="B155" s="18">
        <v>153</v>
      </c>
      <c r="D155">
        <v>980.41162109375</v>
      </c>
      <c r="E155">
        <v>700.53607177734398</v>
      </c>
      <c r="F155">
        <v>455.66387939453102</v>
      </c>
      <c r="G155">
        <v>454.81359863281301</v>
      </c>
      <c r="I155" s="19">
        <f t="shared" si="17"/>
        <v>524.74774169921898</v>
      </c>
      <c r="J155" s="19">
        <f t="shared" si="18"/>
        <v>245.72247314453097</v>
      </c>
      <c r="K155" s="19">
        <f t="shared" si="19"/>
        <v>352.74201049804731</v>
      </c>
      <c r="L155" s="20">
        <f t="shared" si="20"/>
        <v>1.4355301164927179</v>
      </c>
      <c r="M155" s="20">
        <f t="shared" si="21"/>
        <v>2.0529186635971288</v>
      </c>
      <c r="N155" s="18"/>
      <c r="O155" s="18"/>
      <c r="P155" s="18">
        <f t="shared" si="22"/>
        <v>-0.41732026153253454</v>
      </c>
    </row>
    <row r="156" spans="1:16" x14ac:dyDescent="0.15">
      <c r="A156" s="18">
        <v>77.5</v>
      </c>
      <c r="B156" s="18">
        <v>154</v>
      </c>
      <c r="D156">
        <v>973.93524169921898</v>
      </c>
      <c r="E156">
        <v>695.88525390625</v>
      </c>
      <c r="F156">
        <v>455.50912475585898</v>
      </c>
      <c r="G156">
        <v>454.85031127929699</v>
      </c>
      <c r="I156" s="19">
        <f t="shared" si="17"/>
        <v>518.42611694336006</v>
      </c>
      <c r="J156" s="19">
        <f t="shared" si="18"/>
        <v>241.03494262695301</v>
      </c>
      <c r="K156" s="19">
        <f t="shared" si="19"/>
        <v>349.70165710449294</v>
      </c>
      <c r="L156" s="20">
        <f t="shared" si="20"/>
        <v>1.4508338637262321</v>
      </c>
      <c r="M156" s="20">
        <f t="shared" si="21"/>
        <v>2.0722314273702822</v>
      </c>
      <c r="N156" s="18"/>
      <c r="O156" s="18"/>
      <c r="P156" s="18">
        <f t="shared" si="22"/>
        <v>0.51950047266876365</v>
      </c>
    </row>
    <row r="157" spans="1:16" x14ac:dyDescent="0.15">
      <c r="A157" s="18">
        <v>78</v>
      </c>
      <c r="B157" s="18">
        <v>155</v>
      </c>
      <c r="D157">
        <v>972.32135009765602</v>
      </c>
      <c r="E157">
        <v>696.28778076171898</v>
      </c>
      <c r="F157">
        <v>455.79147338867199</v>
      </c>
      <c r="G157">
        <v>454.78903198242199</v>
      </c>
      <c r="I157" s="19">
        <f t="shared" si="17"/>
        <v>516.52987670898403</v>
      </c>
      <c r="J157" s="19">
        <f t="shared" si="18"/>
        <v>241.49874877929699</v>
      </c>
      <c r="K157" s="19">
        <f t="shared" si="19"/>
        <v>347.48075256347613</v>
      </c>
      <c r="L157" s="20">
        <f t="shared" si="20"/>
        <v>1.438851150657658</v>
      </c>
      <c r="M157" s="20">
        <f t="shared" si="21"/>
        <v>2.064257730841347</v>
      </c>
      <c r="N157" s="18"/>
      <c r="O157" s="18"/>
      <c r="P157" s="18">
        <f t="shared" si="22"/>
        <v>0.13271356198747941</v>
      </c>
    </row>
    <row r="158" spans="1:16" x14ac:dyDescent="0.15">
      <c r="A158" s="18">
        <v>78.5</v>
      </c>
      <c r="B158" s="18">
        <v>156</v>
      </c>
      <c r="D158">
        <v>977.14312744140602</v>
      </c>
      <c r="E158">
        <v>699.39520263671898</v>
      </c>
      <c r="F158">
        <v>455.66732788085898</v>
      </c>
      <c r="G158">
        <v>454.74887084960898</v>
      </c>
      <c r="I158" s="19">
        <f t="shared" si="17"/>
        <v>521.4757995605471</v>
      </c>
      <c r="J158" s="19">
        <f t="shared" si="18"/>
        <v>244.64633178711</v>
      </c>
      <c r="K158" s="19">
        <f t="shared" si="19"/>
        <v>350.22336730957011</v>
      </c>
      <c r="L158" s="20">
        <f t="shared" si="20"/>
        <v>1.4315496363719555</v>
      </c>
      <c r="M158" s="20">
        <f t="shared" si="21"/>
        <v>2.0609652330952839</v>
      </c>
      <c r="N158" s="18"/>
      <c r="O158" s="18"/>
      <c r="P158" s="18">
        <f t="shared" si="22"/>
        <v>-2.6998439466744576E-2</v>
      </c>
    </row>
    <row r="159" spans="1:16" x14ac:dyDescent="0.15">
      <c r="A159" s="18">
        <v>79</v>
      </c>
      <c r="B159" s="18">
        <v>157</v>
      </c>
      <c r="D159">
        <v>980.93609619140602</v>
      </c>
      <c r="E159">
        <v>700.43176269531295</v>
      </c>
      <c r="F159">
        <v>455.10467529296898</v>
      </c>
      <c r="G159">
        <v>454.18905639648398</v>
      </c>
      <c r="I159" s="19">
        <f t="shared" si="17"/>
        <v>525.83142089843705</v>
      </c>
      <c r="J159" s="19">
        <f t="shared" si="18"/>
        <v>246.24270629882898</v>
      </c>
      <c r="K159" s="19">
        <f t="shared" si="19"/>
        <v>353.46152648925681</v>
      </c>
      <c r="L159" s="20">
        <f t="shared" si="20"/>
        <v>1.4354192731309245</v>
      </c>
      <c r="M159" s="20">
        <f t="shared" si="21"/>
        <v>2.0688438863938918</v>
      </c>
      <c r="N159" s="18"/>
      <c r="O159" s="18"/>
      <c r="P159" s="18">
        <f t="shared" si="22"/>
        <v>0.35517812803104187</v>
      </c>
    </row>
    <row r="160" spans="1:16" x14ac:dyDescent="0.15">
      <c r="A160" s="18">
        <v>79.5</v>
      </c>
      <c r="B160" s="18">
        <v>158</v>
      </c>
      <c r="D160">
        <v>986.14959716796898</v>
      </c>
      <c r="E160">
        <v>703.47283935546898</v>
      </c>
      <c r="F160">
        <v>455.94198608398398</v>
      </c>
      <c r="G160">
        <v>454.80709838867199</v>
      </c>
      <c r="I160" s="19">
        <f t="shared" si="17"/>
        <v>530.20761108398506</v>
      </c>
      <c r="J160" s="19">
        <f t="shared" si="18"/>
        <v>248.66574096679699</v>
      </c>
      <c r="K160" s="19">
        <f t="shared" si="19"/>
        <v>356.14159240722717</v>
      </c>
      <c r="L160" s="20">
        <f t="shared" si="20"/>
        <v>1.432210126825556</v>
      </c>
      <c r="M160" s="20">
        <f t="shared" si="21"/>
        <v>2.069643756628162</v>
      </c>
      <c r="N160" s="18"/>
      <c r="O160" s="18"/>
      <c r="P160" s="18">
        <f t="shared" si="22"/>
        <v>0.39397811693663898</v>
      </c>
    </row>
    <row r="161" spans="1:16" x14ac:dyDescent="0.15">
      <c r="A161" s="18">
        <v>80</v>
      </c>
      <c r="B161" s="18">
        <v>159</v>
      </c>
      <c r="D161">
        <v>988.48858642578102</v>
      </c>
      <c r="E161">
        <v>707.2265625</v>
      </c>
      <c r="F161">
        <v>455.44705200195301</v>
      </c>
      <c r="G161">
        <v>454.64035034179699</v>
      </c>
      <c r="I161" s="19">
        <f t="shared" si="17"/>
        <v>533.04153442382801</v>
      </c>
      <c r="J161" s="19">
        <f t="shared" si="18"/>
        <v>252.58621215820301</v>
      </c>
      <c r="K161" s="19">
        <f t="shared" si="19"/>
        <v>356.23118591308594</v>
      </c>
      <c r="L161" s="20">
        <f t="shared" si="20"/>
        <v>1.4103350411302999</v>
      </c>
      <c r="M161" s="20">
        <f t="shared" si="21"/>
        <v>2.0517776874725451</v>
      </c>
      <c r="N161" s="18"/>
      <c r="O161" s="18"/>
      <c r="P161" s="18">
        <f t="shared" si="22"/>
        <v>-0.47266656531866375</v>
      </c>
    </row>
    <row r="162" spans="1:16" x14ac:dyDescent="0.15">
      <c r="A162" s="18">
        <v>80.5</v>
      </c>
      <c r="B162" s="18">
        <v>160</v>
      </c>
      <c r="D162">
        <v>987.89190673828102</v>
      </c>
      <c r="E162">
        <v>706.94769287109398</v>
      </c>
      <c r="F162">
        <v>455.30426025390602</v>
      </c>
      <c r="G162">
        <v>454.38946533203102</v>
      </c>
      <c r="I162" s="19">
        <f t="shared" si="17"/>
        <v>532.587646484375</v>
      </c>
      <c r="J162" s="19">
        <f t="shared" si="18"/>
        <v>252.55822753906295</v>
      </c>
      <c r="K162" s="19">
        <f t="shared" si="19"/>
        <v>355.79688720703098</v>
      </c>
      <c r="L162" s="20">
        <f t="shared" si="20"/>
        <v>1.4087717144435541</v>
      </c>
      <c r="M162" s="20">
        <f t="shared" si="21"/>
        <v>2.0542233773254384</v>
      </c>
      <c r="N162" s="18"/>
      <c r="O162" s="18"/>
      <c r="P162" s="18">
        <f t="shared" si="22"/>
        <v>-0.35403139789632393</v>
      </c>
    </row>
    <row r="163" spans="1:16" x14ac:dyDescent="0.15">
      <c r="A163" s="18">
        <v>81</v>
      </c>
      <c r="B163" s="18">
        <v>161</v>
      </c>
      <c r="D163">
        <v>985.32922363281295</v>
      </c>
      <c r="E163">
        <v>705.66741943359398</v>
      </c>
      <c r="F163">
        <v>455.79714965820301</v>
      </c>
      <c r="G163">
        <v>454.80731201171898</v>
      </c>
      <c r="I163" s="19">
        <f t="shared" si="17"/>
        <v>529.53207397460994</v>
      </c>
      <c r="J163" s="19">
        <f t="shared" si="18"/>
        <v>250.860107421875</v>
      </c>
      <c r="K163" s="19">
        <f t="shared" si="19"/>
        <v>353.92999877929742</v>
      </c>
      <c r="L163" s="20">
        <f t="shared" si="20"/>
        <v>1.4108660098119481</v>
      </c>
      <c r="M163" s="20">
        <f t="shared" si="21"/>
        <v>2.0603266892334715</v>
      </c>
      <c r="N163" s="18"/>
      <c r="O163" s="18"/>
      <c r="P163" s="18">
        <f t="shared" si="22"/>
        <v>-5.7972832177661159E-2</v>
      </c>
    </row>
    <row r="164" spans="1:16" x14ac:dyDescent="0.15">
      <c r="A164" s="18">
        <v>81.5</v>
      </c>
      <c r="B164" s="18">
        <v>162</v>
      </c>
      <c r="D164">
        <v>988.1767578125</v>
      </c>
      <c r="E164">
        <v>707.5732421875</v>
      </c>
      <c r="F164">
        <v>456.21359252929699</v>
      </c>
      <c r="G164">
        <v>455.23043823242199</v>
      </c>
      <c r="I164" s="19">
        <f t="shared" si="17"/>
        <v>531.96316528320301</v>
      </c>
      <c r="J164" s="19">
        <f t="shared" si="18"/>
        <v>252.34280395507801</v>
      </c>
      <c r="K164" s="19">
        <f t="shared" si="19"/>
        <v>355.32320251464841</v>
      </c>
      <c r="L164" s="20">
        <f t="shared" si="20"/>
        <v>1.4080972270479444</v>
      </c>
      <c r="M164" s="20">
        <f t="shared" si="21"/>
        <v>2.0615669230091065</v>
      </c>
      <c r="N164" s="18"/>
      <c r="O164" s="18"/>
      <c r="P164" s="18">
        <f t="shared" si="22"/>
        <v>2.1882472990490303E-3</v>
      </c>
    </row>
    <row r="165" spans="1:16" x14ac:dyDescent="0.15">
      <c r="A165" s="18">
        <v>82</v>
      </c>
      <c r="B165" s="18">
        <v>163</v>
      </c>
      <c r="D165">
        <v>989.01470947265602</v>
      </c>
      <c r="E165">
        <v>707.87823486328102</v>
      </c>
      <c r="F165">
        <v>456.09655761718801</v>
      </c>
      <c r="G165">
        <v>455.13690185546898</v>
      </c>
      <c r="I165" s="19">
        <f t="shared" si="17"/>
        <v>532.91815185546807</v>
      </c>
      <c r="J165" s="19">
        <f t="shared" si="18"/>
        <v>252.74133300781205</v>
      </c>
      <c r="K165" s="19">
        <f t="shared" si="19"/>
        <v>355.99921874999961</v>
      </c>
      <c r="L165" s="20">
        <f t="shared" si="20"/>
        <v>1.4085516385995951</v>
      </c>
      <c r="M165" s="20">
        <f t="shared" si="21"/>
        <v>2.0660303511003963</v>
      </c>
      <c r="N165" s="18"/>
      <c r="O165" s="18"/>
      <c r="P165" s="18">
        <f t="shared" si="22"/>
        <v>0.21869956751461847</v>
      </c>
    </row>
    <row r="166" spans="1:16" x14ac:dyDescent="0.15">
      <c r="A166" s="18">
        <v>82.5</v>
      </c>
      <c r="B166" s="18">
        <v>164</v>
      </c>
      <c r="D166">
        <v>988.91455078125</v>
      </c>
      <c r="E166">
        <v>708.90728759765602</v>
      </c>
      <c r="F166">
        <v>455.56002807617199</v>
      </c>
      <c r="G166">
        <v>454.46530151367199</v>
      </c>
      <c r="I166" s="19">
        <f t="shared" si="17"/>
        <v>533.35452270507801</v>
      </c>
      <c r="J166" s="19">
        <f t="shared" si="18"/>
        <v>254.44198608398403</v>
      </c>
      <c r="K166" s="19">
        <f t="shared" si="19"/>
        <v>355.24513244628918</v>
      </c>
      <c r="L166" s="20">
        <f t="shared" si="20"/>
        <v>1.3961733985562936</v>
      </c>
      <c r="M166" s="20">
        <f t="shared" si="21"/>
        <v>2.057661127596734</v>
      </c>
      <c r="N166" s="18"/>
      <c r="O166" s="18"/>
      <c r="P166" s="18">
        <f t="shared" si="22"/>
        <v>-0.18727350808912777</v>
      </c>
    </row>
    <row r="167" spans="1:16" x14ac:dyDescent="0.15">
      <c r="A167" s="18">
        <v>83</v>
      </c>
      <c r="B167" s="18">
        <v>165</v>
      </c>
      <c r="D167">
        <v>987.11138916015602</v>
      </c>
      <c r="E167">
        <v>708.13671875</v>
      </c>
      <c r="F167">
        <v>456.04016113281301</v>
      </c>
      <c r="G167">
        <v>455.24948120117199</v>
      </c>
      <c r="I167" s="19">
        <f t="shared" si="17"/>
        <v>531.07122802734307</v>
      </c>
      <c r="J167" s="19">
        <f t="shared" si="18"/>
        <v>252.88723754882801</v>
      </c>
      <c r="K167" s="19">
        <f t="shared" si="19"/>
        <v>354.05016174316347</v>
      </c>
      <c r="L167" s="20">
        <f t="shared" si="20"/>
        <v>1.4000317500198194</v>
      </c>
      <c r="M167" s="20">
        <f t="shared" si="21"/>
        <v>2.0655284955998989</v>
      </c>
      <c r="N167" s="18"/>
      <c r="O167" s="18"/>
      <c r="P167" s="18">
        <f t="shared" si="22"/>
        <v>0.19435563393984437</v>
      </c>
    </row>
    <row r="168" spans="1:16" x14ac:dyDescent="0.15">
      <c r="A168" s="18">
        <v>83.5</v>
      </c>
      <c r="B168" s="18">
        <v>166</v>
      </c>
      <c r="D168">
        <v>984.14544677734398</v>
      </c>
      <c r="E168">
        <v>705.84375</v>
      </c>
      <c r="F168">
        <v>455.71154785156301</v>
      </c>
      <c r="G168">
        <v>454.68478393554699</v>
      </c>
      <c r="I168" s="19">
        <f t="shared" si="17"/>
        <v>528.43389892578102</v>
      </c>
      <c r="J168" s="19">
        <f t="shared" si="18"/>
        <v>251.15896606445301</v>
      </c>
      <c r="K168" s="19">
        <f t="shared" si="19"/>
        <v>352.62262268066394</v>
      </c>
      <c r="L168" s="20">
        <f t="shared" si="20"/>
        <v>1.4039818215773874</v>
      </c>
      <c r="M168" s="20">
        <f t="shared" si="21"/>
        <v>2.0734875836971058</v>
      </c>
      <c r="N168" s="18"/>
      <c r="O168" s="18"/>
      <c r="P168" s="18">
        <f t="shared" si="22"/>
        <v>0.58043392094106006</v>
      </c>
    </row>
    <row r="169" spans="1:16" x14ac:dyDescent="0.15">
      <c r="A169" s="18">
        <v>84</v>
      </c>
      <c r="B169" s="18">
        <v>167</v>
      </c>
      <c r="D169">
        <v>985.42468261718795</v>
      </c>
      <c r="E169">
        <v>707.19940185546898</v>
      </c>
      <c r="F169">
        <v>455.71865844726602</v>
      </c>
      <c r="G169">
        <v>454.64440917968801</v>
      </c>
      <c r="I169" s="19">
        <f t="shared" si="17"/>
        <v>529.70602416992188</v>
      </c>
      <c r="J169" s="19">
        <f t="shared" si="18"/>
        <v>252.55499267578097</v>
      </c>
      <c r="K169" s="19">
        <f t="shared" si="19"/>
        <v>352.91752929687522</v>
      </c>
      <c r="L169" s="20">
        <f t="shared" si="20"/>
        <v>1.3973888441395228</v>
      </c>
      <c r="M169" s="20">
        <f t="shared" si="21"/>
        <v>2.0709036227988804</v>
      </c>
      <c r="N169" s="18"/>
      <c r="O169" s="18"/>
      <c r="P169" s="18">
        <f t="shared" si="22"/>
        <v>0.45509152177662676</v>
      </c>
    </row>
    <row r="170" spans="1:16" x14ac:dyDescent="0.15">
      <c r="A170" s="18">
        <v>84.5</v>
      </c>
      <c r="B170" s="18">
        <v>168</v>
      </c>
      <c r="D170">
        <v>985.10125732421898</v>
      </c>
      <c r="E170">
        <v>707.01849365234398</v>
      </c>
      <c r="F170">
        <v>456.32394409179699</v>
      </c>
      <c r="G170">
        <v>455.41299438476602</v>
      </c>
      <c r="I170" s="19">
        <f t="shared" si="17"/>
        <v>528.77731323242199</v>
      </c>
      <c r="J170" s="19">
        <f t="shared" si="18"/>
        <v>251.60549926757795</v>
      </c>
      <c r="K170" s="19">
        <f t="shared" si="19"/>
        <v>352.65346374511739</v>
      </c>
      <c r="L170" s="20">
        <f t="shared" si="20"/>
        <v>1.4016127023125069</v>
      </c>
      <c r="M170" s="20">
        <f t="shared" si="21"/>
        <v>2.0791364975115032</v>
      </c>
      <c r="N170" s="18"/>
      <c r="O170" s="18"/>
      <c r="P170" s="18">
        <f t="shared" si="22"/>
        <v>0.85445061006972889</v>
      </c>
    </row>
    <row r="171" spans="1:16" x14ac:dyDescent="0.15">
      <c r="A171" s="18">
        <v>85</v>
      </c>
      <c r="B171" s="18">
        <v>169</v>
      </c>
      <c r="D171">
        <v>983.51763916015602</v>
      </c>
      <c r="E171">
        <v>706.752685546875</v>
      </c>
      <c r="F171">
        <v>456.106689453125</v>
      </c>
      <c r="G171">
        <v>455.25274658203102</v>
      </c>
      <c r="I171" s="19">
        <f t="shared" si="17"/>
        <v>527.41094970703102</v>
      </c>
      <c r="J171" s="19">
        <f t="shared" si="18"/>
        <v>251.49993896484398</v>
      </c>
      <c r="K171" s="19">
        <f t="shared" si="19"/>
        <v>351.36099243164028</v>
      </c>
      <c r="L171" s="20">
        <f t="shared" si="20"/>
        <v>1.3970619391711081</v>
      </c>
      <c r="M171" s="20">
        <f t="shared" si="21"/>
        <v>2.0785947509097435</v>
      </c>
      <c r="N171" s="18"/>
      <c r="O171" s="18"/>
      <c r="P171" s="18">
        <f t="shared" si="22"/>
        <v>0.82817164476093985</v>
      </c>
    </row>
    <row r="172" spans="1:16" x14ac:dyDescent="0.15">
      <c r="A172" s="18">
        <v>85.5</v>
      </c>
      <c r="B172" s="18">
        <v>170</v>
      </c>
      <c r="D172">
        <v>993.19439697265602</v>
      </c>
      <c r="E172">
        <v>713.12945556640602</v>
      </c>
      <c r="F172">
        <v>456.09512329101602</v>
      </c>
      <c r="G172">
        <v>455.025146484375</v>
      </c>
      <c r="I172" s="19">
        <f t="shared" si="17"/>
        <v>537.09927368163994</v>
      </c>
      <c r="J172" s="19">
        <f t="shared" si="18"/>
        <v>258.10430908203102</v>
      </c>
      <c r="K172" s="19">
        <f t="shared" si="19"/>
        <v>356.42625732421823</v>
      </c>
      <c r="L172" s="20">
        <f t="shared" si="20"/>
        <v>1.3809388095529176</v>
      </c>
      <c r="M172" s="20">
        <f t="shared" si="21"/>
        <v>2.0664806378311922</v>
      </c>
      <c r="N172" s="18"/>
      <c r="O172" s="18"/>
      <c r="P172" s="18">
        <f t="shared" si="22"/>
        <v>0.24054201071436659</v>
      </c>
    </row>
    <row r="173" spans="1:16" x14ac:dyDescent="0.15">
      <c r="A173" s="18">
        <v>86</v>
      </c>
      <c r="B173" s="18">
        <v>171</v>
      </c>
      <c r="D173">
        <v>989.77197265625</v>
      </c>
      <c r="E173">
        <v>711.25311279296898</v>
      </c>
      <c r="F173">
        <v>455.651123046875</v>
      </c>
      <c r="G173">
        <v>454.77706909179699</v>
      </c>
      <c r="I173" s="19">
        <f t="shared" si="17"/>
        <v>534.120849609375</v>
      </c>
      <c r="J173" s="19">
        <f t="shared" si="18"/>
        <v>256.47604370117199</v>
      </c>
      <c r="K173" s="19">
        <f t="shared" si="19"/>
        <v>354.58761901855462</v>
      </c>
      <c r="L173" s="20">
        <f t="shared" si="20"/>
        <v>1.3825369960544751</v>
      </c>
      <c r="M173" s="20">
        <f t="shared" si="21"/>
        <v>2.0720878408723888</v>
      </c>
      <c r="N173" s="18"/>
      <c r="O173" s="18"/>
      <c r="P173" s="18">
        <f t="shared" si="22"/>
        <v>0.51253539972747675</v>
      </c>
    </row>
    <row r="174" spans="1:16" x14ac:dyDescent="0.15">
      <c r="A174" s="18">
        <v>86.5</v>
      </c>
      <c r="B174" s="18">
        <v>172</v>
      </c>
      <c r="D174">
        <v>982.64337158203102</v>
      </c>
      <c r="E174">
        <v>707.88360595703102</v>
      </c>
      <c r="F174">
        <v>455.66958618164102</v>
      </c>
      <c r="G174">
        <v>454.57037353515602</v>
      </c>
      <c r="I174" s="19">
        <f t="shared" si="17"/>
        <v>526.97378540038994</v>
      </c>
      <c r="J174" s="19">
        <f t="shared" si="18"/>
        <v>253.313232421875</v>
      </c>
      <c r="K174" s="19">
        <f t="shared" si="19"/>
        <v>349.65452270507745</v>
      </c>
      <c r="L174" s="20">
        <f t="shared" si="20"/>
        <v>1.38032474404161</v>
      </c>
      <c r="M174" s="20">
        <f t="shared" si="21"/>
        <v>2.0738846053991624</v>
      </c>
      <c r="N174" s="18"/>
      <c r="O174" s="18"/>
      <c r="P174" s="18">
        <f t="shared" si="22"/>
        <v>0.59969259187926727</v>
      </c>
    </row>
    <row r="175" spans="1:16" x14ac:dyDescent="0.15">
      <c r="A175" s="18">
        <v>87</v>
      </c>
      <c r="B175" s="18">
        <v>173</v>
      </c>
      <c r="D175">
        <v>981.50372314453102</v>
      </c>
      <c r="E175">
        <v>706.95831298828102</v>
      </c>
      <c r="F175">
        <v>456.50161743164102</v>
      </c>
      <c r="G175">
        <v>455.41763305664102</v>
      </c>
      <c r="I175" s="19">
        <f t="shared" si="17"/>
        <v>525.00210571288994</v>
      </c>
      <c r="J175" s="19">
        <f t="shared" si="18"/>
        <v>251.54067993164</v>
      </c>
      <c r="K175" s="19">
        <f t="shared" si="19"/>
        <v>348.92362976074196</v>
      </c>
      <c r="L175" s="20">
        <f t="shared" si="20"/>
        <v>1.3871459274721181</v>
      </c>
      <c r="M175" s="20">
        <f t="shared" si="21"/>
        <v>2.0847148053693099</v>
      </c>
      <c r="N175" s="18"/>
      <c r="O175" s="18"/>
      <c r="P175" s="18">
        <f t="shared" si="22"/>
        <v>1.1250423557325524</v>
      </c>
    </row>
    <row r="176" spans="1:16" x14ac:dyDescent="0.15">
      <c r="A176" s="18">
        <v>87.5</v>
      </c>
      <c r="B176" s="18">
        <v>174</v>
      </c>
      <c r="D176">
        <v>980.50311279296898</v>
      </c>
      <c r="E176">
        <v>707.66888427734398</v>
      </c>
      <c r="F176">
        <v>456.06652832031301</v>
      </c>
      <c r="G176">
        <v>455.17788696289102</v>
      </c>
      <c r="I176" s="19">
        <f t="shared" si="17"/>
        <v>524.43658447265602</v>
      </c>
      <c r="J176" s="19">
        <f t="shared" si="18"/>
        <v>252.49099731445295</v>
      </c>
      <c r="K176" s="19">
        <f t="shared" si="19"/>
        <v>347.69288635253895</v>
      </c>
      <c r="L176" s="20">
        <f t="shared" si="20"/>
        <v>1.3770506277478136</v>
      </c>
      <c r="M176" s="20">
        <f t="shared" si="21"/>
        <v>2.0786285221846441</v>
      </c>
      <c r="N176" s="18"/>
      <c r="O176" s="18"/>
      <c r="P176" s="18">
        <f t="shared" si="22"/>
        <v>0.82980981684852262</v>
      </c>
    </row>
    <row r="177" spans="1:16" x14ac:dyDescent="0.15">
      <c r="A177" s="18">
        <v>88</v>
      </c>
      <c r="B177" s="18">
        <v>175</v>
      </c>
      <c r="D177">
        <v>981.25250244140602</v>
      </c>
      <c r="E177">
        <v>707.38067626953102</v>
      </c>
      <c r="F177">
        <v>455.77828979492199</v>
      </c>
      <c r="G177">
        <v>454.83590698242199</v>
      </c>
      <c r="I177" s="19">
        <f t="shared" si="17"/>
        <v>525.47421264648403</v>
      </c>
      <c r="J177" s="19">
        <f t="shared" si="18"/>
        <v>252.54476928710903</v>
      </c>
      <c r="K177" s="19">
        <f t="shared" si="19"/>
        <v>348.69287414550774</v>
      </c>
      <c r="L177" s="20">
        <f t="shared" si="20"/>
        <v>1.380717070996198</v>
      </c>
      <c r="M177" s="20">
        <f t="shared" si="21"/>
        <v>2.0863039819726676</v>
      </c>
      <c r="N177" s="18"/>
      <c r="O177" s="18"/>
      <c r="P177" s="18">
        <f t="shared" si="22"/>
        <v>1.2021299031090029</v>
      </c>
    </row>
    <row r="178" spans="1:16" x14ac:dyDescent="0.15">
      <c r="A178" s="18">
        <v>88.5</v>
      </c>
      <c r="B178" s="18">
        <v>176</v>
      </c>
      <c r="D178">
        <v>981.730712890625</v>
      </c>
      <c r="E178">
        <v>708.84753417968795</v>
      </c>
      <c r="F178">
        <v>455.99594116210898</v>
      </c>
      <c r="G178">
        <v>455.31439208984398</v>
      </c>
      <c r="I178" s="19">
        <f t="shared" si="17"/>
        <v>525.73477172851608</v>
      </c>
      <c r="J178" s="19">
        <f t="shared" si="18"/>
        <v>253.53314208984398</v>
      </c>
      <c r="K178" s="19">
        <f t="shared" si="19"/>
        <v>348.26157226562532</v>
      </c>
      <c r="L178" s="20">
        <f t="shared" si="20"/>
        <v>1.3736333222352943</v>
      </c>
      <c r="M178" s="20">
        <f t="shared" si="21"/>
        <v>2.0832292497514029</v>
      </c>
      <c r="N178" s="18"/>
      <c r="O178" s="18"/>
      <c r="P178" s="18">
        <f t="shared" si="22"/>
        <v>1.0529812400366687</v>
      </c>
    </row>
    <row r="179" spans="1:16" x14ac:dyDescent="0.15">
      <c r="A179" s="18">
        <v>89</v>
      </c>
      <c r="B179" s="18">
        <v>177</v>
      </c>
      <c r="D179">
        <v>980.2099609375</v>
      </c>
      <c r="E179">
        <v>708.60205078125</v>
      </c>
      <c r="F179">
        <v>456.45761108398398</v>
      </c>
      <c r="G179">
        <v>455.30447387695301</v>
      </c>
      <c r="I179" s="19">
        <f t="shared" si="17"/>
        <v>523.75234985351608</v>
      </c>
      <c r="J179" s="19">
        <f t="shared" si="18"/>
        <v>253.29757690429699</v>
      </c>
      <c r="K179" s="19">
        <f t="shared" si="19"/>
        <v>346.44404602050821</v>
      </c>
      <c r="L179" s="20">
        <f t="shared" si="20"/>
        <v>1.3677353342839305</v>
      </c>
      <c r="M179" s="20">
        <f t="shared" si="21"/>
        <v>2.0813402783396784</v>
      </c>
      <c r="N179" s="18"/>
      <c r="O179" s="18"/>
      <c r="P179" s="18">
        <f t="shared" si="22"/>
        <v>0.96135128973007578</v>
      </c>
    </row>
    <row r="180" spans="1:16" x14ac:dyDescent="0.15">
      <c r="A180" s="18">
        <v>89.5</v>
      </c>
      <c r="B180" s="18">
        <v>178</v>
      </c>
      <c r="D180">
        <v>984.54479980468795</v>
      </c>
      <c r="E180">
        <v>711.60040283203102</v>
      </c>
      <c r="F180">
        <v>455.83914184570301</v>
      </c>
      <c r="G180">
        <v>454.96572875976602</v>
      </c>
      <c r="I180" s="19">
        <f t="shared" si="17"/>
        <v>528.70565795898494</v>
      </c>
      <c r="J180" s="19">
        <f t="shared" si="18"/>
        <v>256.634674072265</v>
      </c>
      <c r="K180" s="19">
        <f t="shared" si="19"/>
        <v>349.06138610839946</v>
      </c>
      <c r="L180" s="20">
        <f t="shared" si="20"/>
        <v>1.3601489641657241</v>
      </c>
      <c r="M180" s="20">
        <f t="shared" si="21"/>
        <v>2.0777629247611111</v>
      </c>
      <c r="N180" s="18"/>
      <c r="O180" s="18"/>
      <c r="P180" s="18">
        <f t="shared" si="22"/>
        <v>0.78782154301253426</v>
      </c>
    </row>
    <row r="181" spans="1:16" x14ac:dyDescent="0.15">
      <c r="A181" s="18">
        <v>90</v>
      </c>
      <c r="B181" s="18">
        <v>179</v>
      </c>
      <c r="D181">
        <v>981.05145263671898</v>
      </c>
      <c r="E181">
        <v>709.90936279296898</v>
      </c>
      <c r="F181">
        <v>456.67364501953102</v>
      </c>
      <c r="G181">
        <v>455.68234252929699</v>
      </c>
      <c r="I181" s="19">
        <f t="shared" si="17"/>
        <v>524.37780761718795</v>
      </c>
      <c r="J181" s="19">
        <f t="shared" si="18"/>
        <v>254.22702026367199</v>
      </c>
      <c r="K181" s="19">
        <f t="shared" si="19"/>
        <v>346.41889343261755</v>
      </c>
      <c r="L181" s="20">
        <f t="shared" si="20"/>
        <v>1.362636013565075</v>
      </c>
      <c r="M181" s="20">
        <f t="shared" si="21"/>
        <v>2.0842589907001008</v>
      </c>
      <c r="N181" s="18"/>
      <c r="O181" s="18"/>
      <c r="P181" s="18">
        <f t="shared" si="22"/>
        <v>1.1029317641008274</v>
      </c>
    </row>
    <row r="182" spans="1:16" x14ac:dyDescent="0.15">
      <c r="A182" s="18">
        <v>90.5</v>
      </c>
      <c r="B182" s="18">
        <v>180</v>
      </c>
      <c r="D182">
        <v>979.67840576171898</v>
      </c>
      <c r="E182">
        <v>709.62097167968795</v>
      </c>
      <c r="F182">
        <v>456.02008056640602</v>
      </c>
      <c r="G182">
        <v>454.99288940429699</v>
      </c>
      <c r="I182" s="19">
        <f t="shared" si="17"/>
        <v>523.65832519531295</v>
      </c>
      <c r="J182" s="19">
        <f t="shared" si="18"/>
        <v>254.62808227539097</v>
      </c>
      <c r="K182" s="19">
        <f t="shared" si="19"/>
        <v>345.4186676025393</v>
      </c>
      <c r="L182" s="20">
        <f t="shared" si="20"/>
        <v>1.3565615564309772</v>
      </c>
      <c r="M182" s="20">
        <f t="shared" si="21"/>
        <v>2.0821935501056421</v>
      </c>
      <c r="N182" s="18"/>
      <c r="O182" s="18"/>
      <c r="P182" s="18">
        <f t="shared" si="22"/>
        <v>1.0027416723626521</v>
      </c>
    </row>
    <row r="183" spans="1:16" x14ac:dyDescent="0.15">
      <c r="A183" s="18">
        <v>91</v>
      </c>
      <c r="B183" s="18">
        <v>181</v>
      </c>
      <c r="D183">
        <v>976.68713378906295</v>
      </c>
      <c r="E183">
        <v>706.92926025390602</v>
      </c>
      <c r="F183">
        <v>455.87179565429699</v>
      </c>
      <c r="G183">
        <v>455.225341796875</v>
      </c>
      <c r="I183" s="19">
        <f t="shared" si="17"/>
        <v>520.81533813476597</v>
      </c>
      <c r="J183" s="19">
        <f t="shared" si="18"/>
        <v>251.70391845703102</v>
      </c>
      <c r="K183" s="19">
        <f t="shared" si="19"/>
        <v>344.6225952148443</v>
      </c>
      <c r="L183" s="20">
        <f t="shared" si="20"/>
        <v>1.3691586421356234</v>
      </c>
      <c r="M183" s="20">
        <f t="shared" si="21"/>
        <v>2.0987996523499275</v>
      </c>
      <c r="N183" s="18"/>
      <c r="O183" s="18"/>
      <c r="P183" s="18">
        <f t="shared" si="22"/>
        <v>1.808268063066965</v>
      </c>
    </row>
    <row r="184" spans="1:16" x14ac:dyDescent="0.15">
      <c r="A184" s="18">
        <v>91.5</v>
      </c>
      <c r="B184" s="18">
        <v>182</v>
      </c>
      <c r="D184">
        <v>969.44769287109398</v>
      </c>
      <c r="E184">
        <v>704.11328125</v>
      </c>
      <c r="F184">
        <v>456.14889526367199</v>
      </c>
      <c r="G184">
        <v>455.04360961914102</v>
      </c>
      <c r="I184" s="19">
        <f t="shared" si="17"/>
        <v>513.29879760742199</v>
      </c>
      <c r="J184" s="19">
        <f t="shared" si="18"/>
        <v>249.06967163085898</v>
      </c>
      <c r="K184" s="19">
        <f t="shared" si="19"/>
        <v>338.95002746582071</v>
      </c>
      <c r="L184" s="20">
        <f t="shared" si="20"/>
        <v>1.3608643125694226</v>
      </c>
      <c r="M184" s="20">
        <f t="shared" si="21"/>
        <v>2.0945143393233656</v>
      </c>
      <c r="N184" s="18"/>
      <c r="O184" s="18"/>
      <c r="P184" s="18">
        <f t="shared" si="22"/>
        <v>1.6003967224871809</v>
      </c>
    </row>
    <row r="185" spans="1:16" x14ac:dyDescent="0.15">
      <c r="A185" s="18">
        <v>92</v>
      </c>
      <c r="B185" s="18">
        <v>183</v>
      </c>
      <c r="D185">
        <v>975.26617431640602</v>
      </c>
      <c r="E185">
        <v>707.03631591796898</v>
      </c>
      <c r="F185">
        <v>456.92474365234398</v>
      </c>
      <c r="G185">
        <v>456.01785278320301</v>
      </c>
      <c r="I185" s="19">
        <f t="shared" si="17"/>
        <v>518.34143066406205</v>
      </c>
      <c r="J185" s="19">
        <f t="shared" si="18"/>
        <v>251.01846313476597</v>
      </c>
      <c r="K185" s="19">
        <f t="shared" si="19"/>
        <v>342.62850646972589</v>
      </c>
      <c r="L185" s="20">
        <f t="shared" si="20"/>
        <v>1.3649534069761897</v>
      </c>
      <c r="M185" s="20">
        <f t="shared" si="21"/>
        <v>2.1026124502697718</v>
      </c>
      <c r="N185" s="18"/>
      <c r="O185" s="18"/>
      <c r="P185" s="18">
        <f t="shared" si="22"/>
        <v>1.9932187096230556</v>
      </c>
    </row>
    <row r="186" spans="1:16" x14ac:dyDescent="0.15">
      <c r="A186" s="18">
        <v>92.5</v>
      </c>
      <c r="B186" s="18">
        <v>184</v>
      </c>
      <c r="D186">
        <v>975.86517333984398</v>
      </c>
      <c r="E186">
        <v>707.316162109375</v>
      </c>
      <c r="F186">
        <v>455.86065673828102</v>
      </c>
      <c r="G186">
        <v>454.76205444335898</v>
      </c>
      <c r="I186" s="19">
        <f t="shared" si="17"/>
        <v>520.00451660156295</v>
      </c>
      <c r="J186" s="19">
        <f t="shared" si="18"/>
        <v>252.55410766601602</v>
      </c>
      <c r="K186" s="19">
        <f t="shared" si="19"/>
        <v>343.21664123535174</v>
      </c>
      <c r="L186" s="20">
        <f t="shared" si="20"/>
        <v>1.3589826132989695</v>
      </c>
      <c r="M186" s="20">
        <f t="shared" si="21"/>
        <v>2.1006506731321908</v>
      </c>
      <c r="N186" s="18"/>
      <c r="O186" s="18"/>
      <c r="P186" s="18">
        <f t="shared" si="22"/>
        <v>1.8980571097632379</v>
      </c>
    </row>
    <row r="187" spans="1:16" x14ac:dyDescent="0.15">
      <c r="A187" s="18">
        <v>93</v>
      </c>
      <c r="B187" s="18">
        <v>185</v>
      </c>
      <c r="D187">
        <v>968.556640625</v>
      </c>
      <c r="E187">
        <v>705.25872802734398</v>
      </c>
      <c r="F187">
        <v>456.40567016601602</v>
      </c>
      <c r="G187">
        <v>455.42312622070301</v>
      </c>
      <c r="I187" s="19">
        <f t="shared" si="17"/>
        <v>512.15097045898392</v>
      </c>
      <c r="J187" s="19">
        <f t="shared" si="18"/>
        <v>249.83560180664097</v>
      </c>
      <c r="K187" s="19">
        <f t="shared" si="19"/>
        <v>337.26604919433527</v>
      </c>
      <c r="L187" s="20">
        <f t="shared" si="20"/>
        <v>1.3499519154013953</v>
      </c>
      <c r="M187" s="20">
        <f t="shared" si="21"/>
        <v>2.0956289917742552</v>
      </c>
      <c r="N187" s="18"/>
      <c r="O187" s="18"/>
      <c r="P187" s="18">
        <f t="shared" si="22"/>
        <v>1.654466121341075</v>
      </c>
    </row>
    <row r="188" spans="1:16" x14ac:dyDescent="0.15">
      <c r="A188" s="18">
        <v>93.5</v>
      </c>
      <c r="B188" s="18">
        <v>186</v>
      </c>
      <c r="D188">
        <v>972.566162109375</v>
      </c>
      <c r="E188">
        <v>707.57470703125</v>
      </c>
      <c r="F188">
        <v>456.61642456054699</v>
      </c>
      <c r="G188">
        <v>455.630615234375</v>
      </c>
      <c r="I188" s="19">
        <f t="shared" si="17"/>
        <v>515.94973754882801</v>
      </c>
      <c r="J188" s="19">
        <f t="shared" si="18"/>
        <v>251.944091796875</v>
      </c>
      <c r="K188" s="19">
        <f t="shared" si="19"/>
        <v>339.58887329101549</v>
      </c>
      <c r="L188" s="20">
        <f t="shared" si="20"/>
        <v>1.3478739305575873</v>
      </c>
      <c r="M188" s="20">
        <f t="shared" si="21"/>
        <v>2.0975600234700864</v>
      </c>
      <c r="N188" s="18"/>
      <c r="O188" s="18"/>
      <c r="P188" s="18">
        <f t="shared" si="22"/>
        <v>1.7481363257873848</v>
      </c>
    </row>
    <row r="189" spans="1:16" x14ac:dyDescent="0.15">
      <c r="A189" s="18">
        <v>94</v>
      </c>
      <c r="B189" s="18">
        <v>187</v>
      </c>
      <c r="D189">
        <v>952.90435791015602</v>
      </c>
      <c r="E189">
        <v>697.98962402343795</v>
      </c>
      <c r="F189">
        <v>455.80181884765602</v>
      </c>
      <c r="G189">
        <v>454.75637817382801</v>
      </c>
      <c r="I189" s="19">
        <f t="shared" si="17"/>
        <v>497.1025390625</v>
      </c>
      <c r="J189" s="19">
        <f t="shared" si="18"/>
        <v>243.23324584960994</v>
      </c>
      <c r="K189" s="19">
        <f t="shared" si="19"/>
        <v>326.83926696777303</v>
      </c>
      <c r="L189" s="20">
        <f t="shared" si="20"/>
        <v>1.3437277697221388</v>
      </c>
      <c r="M189" s="20">
        <f t="shared" si="21"/>
        <v>2.0974228791742768</v>
      </c>
      <c r="N189" s="18"/>
      <c r="O189" s="18"/>
      <c r="P189" s="18">
        <f t="shared" si="22"/>
        <v>1.7414837502471379</v>
      </c>
    </row>
    <row r="190" spans="1:16" x14ac:dyDescent="0.15">
      <c r="D190">
        <v>935.67388916015602</v>
      </c>
      <c r="E190">
        <v>689.92138671875</v>
      </c>
      <c r="F190">
        <v>455.47891235351602</v>
      </c>
      <c r="G190">
        <v>454.75637817382801</v>
      </c>
      <c r="I190" s="7"/>
      <c r="J190" s="7"/>
      <c r="K190" s="7"/>
      <c r="L190" s="7"/>
    </row>
    <row r="191" spans="1:16" x14ac:dyDescent="0.15">
      <c r="I191" s="7"/>
      <c r="J191" s="7"/>
      <c r="K191" s="7"/>
      <c r="L191" s="7"/>
    </row>
    <row r="192" spans="1:16" x14ac:dyDescent="0.15">
      <c r="I192" s="7"/>
      <c r="J192" s="7"/>
      <c r="K192" s="7"/>
      <c r="L192" s="7"/>
    </row>
    <row r="193" spans="9:12" x14ac:dyDescent="0.15">
      <c r="I193" s="7"/>
      <c r="J193" s="7"/>
      <c r="K193" s="7"/>
      <c r="L193" s="7"/>
    </row>
    <row r="194" spans="9:12" x14ac:dyDescent="0.15">
      <c r="I194" s="7"/>
      <c r="J194" s="7"/>
      <c r="K194" s="7"/>
      <c r="L194" s="7"/>
    </row>
    <row r="195" spans="9:12" x14ac:dyDescent="0.15">
      <c r="I195" s="7"/>
      <c r="J195" s="7"/>
      <c r="K195" s="7"/>
      <c r="L195" s="7"/>
    </row>
    <row r="196" spans="9:12" x14ac:dyDescent="0.15">
      <c r="I196" s="7"/>
      <c r="J196" s="7"/>
      <c r="K196" s="7"/>
      <c r="L196" s="7"/>
    </row>
    <row r="197" spans="9:12" x14ac:dyDescent="0.15">
      <c r="I197" s="7"/>
      <c r="J197" s="7"/>
      <c r="K197" s="7"/>
      <c r="L197" s="7"/>
    </row>
    <row r="198" spans="9:12" x14ac:dyDescent="0.15">
      <c r="I198" s="7"/>
      <c r="J198" s="7"/>
      <c r="K198" s="7"/>
      <c r="L198" s="7"/>
    </row>
    <row r="199" spans="9:12" x14ac:dyDescent="0.15">
      <c r="I199" s="7"/>
      <c r="J199" s="7"/>
      <c r="K199" s="7"/>
      <c r="L199" s="7"/>
    </row>
    <row r="200" spans="9:12" x14ac:dyDescent="0.15">
      <c r="I200" s="7"/>
      <c r="J200" s="7"/>
      <c r="K200" s="7"/>
      <c r="L200" s="7"/>
    </row>
    <row r="201" spans="9:12" x14ac:dyDescent="0.15">
      <c r="I201" s="7"/>
      <c r="J201" s="7"/>
      <c r="K201" s="7"/>
      <c r="L201" s="7"/>
    </row>
    <row r="202" spans="9:12" x14ac:dyDescent="0.15">
      <c r="I202" s="7"/>
      <c r="J202" s="7"/>
      <c r="K202" s="7"/>
      <c r="L202" s="7"/>
    </row>
    <row r="203" spans="9:12" x14ac:dyDescent="0.15">
      <c r="I203" s="7"/>
      <c r="J203" s="7"/>
      <c r="K203" s="7"/>
      <c r="L203" s="7"/>
    </row>
    <row r="204" spans="9:12" x14ac:dyDescent="0.15">
      <c r="I204" s="7"/>
      <c r="J204" s="7"/>
      <c r="K204" s="7"/>
      <c r="L204" s="7"/>
    </row>
    <row r="205" spans="9:12" x14ac:dyDescent="0.15">
      <c r="I205" s="7"/>
      <c r="J205" s="7"/>
      <c r="K205" s="7"/>
      <c r="L205" s="7"/>
    </row>
    <row r="206" spans="9:12" x14ac:dyDescent="0.15">
      <c r="I206" s="7"/>
      <c r="J206" s="7"/>
      <c r="K206" s="7"/>
      <c r="L206" s="7"/>
    </row>
    <row r="207" spans="9:12" x14ac:dyDescent="0.15">
      <c r="I207" s="7"/>
      <c r="J207" s="7"/>
      <c r="K207" s="7"/>
      <c r="L207" s="7"/>
    </row>
    <row r="208" spans="9:12" x14ac:dyDescent="0.15">
      <c r="I208" s="7"/>
      <c r="J208" s="7"/>
      <c r="K208" s="7"/>
      <c r="L208" s="7"/>
    </row>
    <row r="209" spans="9:12" x14ac:dyDescent="0.15">
      <c r="I209" s="7"/>
      <c r="J209" s="7"/>
      <c r="K209" s="7"/>
      <c r="L209" s="7"/>
    </row>
    <row r="210" spans="9:12" x14ac:dyDescent="0.15">
      <c r="I210" s="7"/>
      <c r="J210" s="7"/>
      <c r="K210" s="7"/>
      <c r="L210" s="7"/>
    </row>
    <row r="211" spans="9:12" x14ac:dyDescent="0.15">
      <c r="I211" s="7"/>
      <c r="J211" s="7"/>
      <c r="K211" s="7"/>
      <c r="L211" s="7"/>
    </row>
    <row r="212" spans="9:12" x14ac:dyDescent="0.15">
      <c r="I212" s="7"/>
      <c r="J212" s="7"/>
      <c r="K212" s="7"/>
      <c r="L212" s="7"/>
    </row>
    <row r="213" spans="9:12" x14ac:dyDescent="0.15">
      <c r="I213" s="7"/>
      <c r="J213" s="7"/>
      <c r="K213" s="7"/>
      <c r="L213" s="7"/>
    </row>
    <row r="214" spans="9:12" x14ac:dyDescent="0.15">
      <c r="I214" s="7"/>
      <c r="J214" s="7"/>
      <c r="K214" s="7"/>
      <c r="L214" s="7"/>
    </row>
    <row r="215" spans="9:12" x14ac:dyDescent="0.15">
      <c r="I215" s="7"/>
      <c r="J215" s="7"/>
      <c r="K215" s="7"/>
      <c r="L215" s="7"/>
    </row>
    <row r="216" spans="9:12" x14ac:dyDescent="0.15">
      <c r="I216" s="7"/>
      <c r="J216" s="7"/>
      <c r="K216" s="7"/>
      <c r="L216" s="7"/>
    </row>
    <row r="217" spans="9:12" x14ac:dyDescent="0.15">
      <c r="I217" s="7"/>
      <c r="J217" s="7"/>
      <c r="K217" s="7"/>
      <c r="L217" s="7"/>
    </row>
    <row r="218" spans="9:12" x14ac:dyDescent="0.15">
      <c r="I218" s="7"/>
      <c r="J218" s="7"/>
      <c r="K218" s="7"/>
      <c r="L218" s="7"/>
    </row>
    <row r="219" spans="9:12" x14ac:dyDescent="0.15">
      <c r="I219" s="7"/>
      <c r="J219" s="7"/>
      <c r="K219" s="7"/>
      <c r="L219" s="7"/>
    </row>
    <row r="220" spans="9:12" x14ac:dyDescent="0.15">
      <c r="I220" s="7"/>
      <c r="J220" s="7"/>
      <c r="K220" s="7"/>
      <c r="L220" s="7"/>
    </row>
    <row r="221" spans="9:12" x14ac:dyDescent="0.15">
      <c r="I221" s="7"/>
      <c r="J221" s="7"/>
      <c r="K221" s="7"/>
      <c r="L221" s="7"/>
    </row>
    <row r="222" spans="9:12" x14ac:dyDescent="0.15">
      <c r="I222" s="7"/>
      <c r="J222" s="7"/>
      <c r="K222" s="7"/>
      <c r="L222" s="7"/>
    </row>
    <row r="223" spans="9:12" x14ac:dyDescent="0.15">
      <c r="I223" s="7"/>
      <c r="J223" s="7"/>
      <c r="K223" s="7"/>
      <c r="L223" s="7"/>
    </row>
    <row r="224" spans="9:12" x14ac:dyDescent="0.15">
      <c r="I224" s="7"/>
      <c r="J224" s="7"/>
      <c r="K224" s="7"/>
      <c r="L224" s="7"/>
    </row>
    <row r="225" spans="9:12" x14ac:dyDescent="0.15">
      <c r="I225" s="7"/>
      <c r="J225" s="7"/>
      <c r="K225" s="7"/>
      <c r="L225" s="7"/>
    </row>
    <row r="226" spans="9:12" x14ac:dyDescent="0.15">
      <c r="I226" s="7"/>
      <c r="J226" s="7"/>
      <c r="K226" s="7"/>
      <c r="L226" s="7"/>
    </row>
    <row r="227" spans="9:12" x14ac:dyDescent="0.15">
      <c r="I227" s="7"/>
      <c r="J227" s="7"/>
      <c r="K227" s="7"/>
      <c r="L227" s="7"/>
    </row>
    <row r="228" spans="9:12" x14ac:dyDescent="0.15">
      <c r="I228" s="7"/>
      <c r="J228" s="7"/>
      <c r="K228" s="7"/>
      <c r="L228" s="7"/>
    </row>
    <row r="229" spans="9:12" x14ac:dyDescent="0.15">
      <c r="I229" s="7"/>
      <c r="J229" s="7"/>
      <c r="K229" s="7"/>
      <c r="L229" s="7"/>
    </row>
    <row r="230" spans="9:12" x14ac:dyDescent="0.15">
      <c r="I230" s="7"/>
      <c r="J230" s="7"/>
      <c r="K230" s="7"/>
      <c r="L230" s="7"/>
    </row>
    <row r="231" spans="9:12" x14ac:dyDescent="0.15">
      <c r="I231" s="7"/>
      <c r="J231" s="7"/>
      <c r="K231" s="7"/>
      <c r="L231" s="7"/>
    </row>
    <row r="232" spans="9:12" x14ac:dyDescent="0.15">
      <c r="I232" s="7"/>
      <c r="J232" s="7"/>
      <c r="K232" s="7"/>
      <c r="L232" s="7"/>
    </row>
    <row r="233" spans="9:12" x14ac:dyDescent="0.15">
      <c r="I233" s="7"/>
      <c r="J233" s="7"/>
      <c r="K233" s="7"/>
      <c r="L233" s="7"/>
    </row>
    <row r="234" spans="9:12" x14ac:dyDescent="0.15">
      <c r="I234" s="7"/>
      <c r="J234" s="7"/>
      <c r="K234" s="7"/>
      <c r="L234" s="7"/>
    </row>
    <row r="235" spans="9:12" x14ac:dyDescent="0.15">
      <c r="I235" s="7"/>
      <c r="J235" s="7"/>
      <c r="K235" s="7"/>
      <c r="L235" s="7"/>
    </row>
    <row r="236" spans="9:12" x14ac:dyDescent="0.15">
      <c r="I236" s="7"/>
      <c r="J236" s="7"/>
      <c r="K236" s="7"/>
      <c r="L236" s="7"/>
    </row>
    <row r="237" spans="9:12" x14ac:dyDescent="0.15">
      <c r="I237" s="7"/>
      <c r="J237" s="7"/>
      <c r="K237" s="7"/>
      <c r="L237" s="7"/>
    </row>
    <row r="238" spans="9:12" x14ac:dyDescent="0.15">
      <c r="I238" s="7"/>
      <c r="J238" s="7"/>
      <c r="K238" s="7"/>
      <c r="L238" s="7"/>
    </row>
    <row r="239" spans="9:12" x14ac:dyDescent="0.15">
      <c r="I239" s="7"/>
      <c r="J239" s="7"/>
      <c r="K239" s="7"/>
      <c r="L239" s="7"/>
    </row>
    <row r="240" spans="9:12" x14ac:dyDescent="0.15">
      <c r="I240" s="7"/>
      <c r="J240" s="7"/>
      <c r="K240" s="7"/>
      <c r="L240" s="7"/>
    </row>
    <row r="241" spans="9:12" x14ac:dyDescent="0.15">
      <c r="I241" s="7"/>
      <c r="J241" s="7"/>
      <c r="K241" s="7"/>
      <c r="L241" s="7"/>
    </row>
    <row r="242" spans="9:12" x14ac:dyDescent="0.15">
      <c r="I242" s="7"/>
      <c r="J242" s="7"/>
      <c r="K242" s="7"/>
      <c r="L242" s="7"/>
    </row>
    <row r="243" spans="9:12" x14ac:dyDescent="0.15">
      <c r="I243" s="7"/>
      <c r="J243" s="7"/>
      <c r="K243" s="7"/>
      <c r="L243" s="7"/>
    </row>
    <row r="244" spans="9:12" x14ac:dyDescent="0.15">
      <c r="I244" s="7"/>
      <c r="J244" s="7"/>
      <c r="K244" s="7"/>
      <c r="L244" s="7"/>
    </row>
    <row r="245" spans="9:12" x14ac:dyDescent="0.15">
      <c r="I245" s="7"/>
      <c r="J245" s="7"/>
      <c r="K245" s="7"/>
      <c r="L245" s="7"/>
    </row>
    <row r="246" spans="9:12" x14ac:dyDescent="0.15">
      <c r="I246" s="7"/>
      <c r="J246" s="7"/>
      <c r="K246" s="7"/>
      <c r="L246" s="7"/>
    </row>
    <row r="247" spans="9:12" x14ac:dyDescent="0.15">
      <c r="I247" s="7"/>
      <c r="J247" s="7"/>
      <c r="K247" s="7"/>
      <c r="L247" s="7"/>
    </row>
    <row r="248" spans="9:12" x14ac:dyDescent="0.15">
      <c r="I248" s="7"/>
      <c r="J248" s="7"/>
      <c r="K248" s="7"/>
      <c r="L248" s="7"/>
    </row>
    <row r="249" spans="9:12" x14ac:dyDescent="0.15">
      <c r="I249" s="7"/>
      <c r="J249" s="7"/>
      <c r="K249" s="7"/>
      <c r="L249" s="7"/>
    </row>
    <row r="250" spans="9:12" x14ac:dyDescent="0.15">
      <c r="I250" s="7"/>
      <c r="J250" s="7"/>
      <c r="K250" s="7"/>
      <c r="L250" s="7"/>
    </row>
    <row r="251" spans="9:12" x14ac:dyDescent="0.15">
      <c r="I251" s="7"/>
      <c r="J251" s="7"/>
      <c r="K251" s="7"/>
      <c r="L251" s="7"/>
    </row>
    <row r="252" spans="9:12" x14ac:dyDescent="0.15">
      <c r="I252" s="7"/>
      <c r="J252" s="7"/>
      <c r="K252" s="7"/>
      <c r="L252" s="7"/>
    </row>
    <row r="253" spans="9:12" x14ac:dyDescent="0.15">
      <c r="I253" s="7"/>
      <c r="J253" s="7"/>
      <c r="K253" s="7"/>
      <c r="L253" s="7"/>
    </row>
    <row r="254" spans="9:12" x14ac:dyDescent="0.15">
      <c r="I254" s="7"/>
      <c r="J254" s="7"/>
      <c r="K254" s="7"/>
      <c r="L254" s="7"/>
    </row>
    <row r="255" spans="9:12" x14ac:dyDescent="0.15">
      <c r="I255" s="7"/>
      <c r="J255" s="7"/>
      <c r="K255" s="7"/>
      <c r="L255" s="7"/>
    </row>
    <row r="256" spans="9:12" x14ac:dyDescent="0.15">
      <c r="I256" s="7"/>
      <c r="J256" s="7"/>
      <c r="K256" s="7"/>
      <c r="L256" s="7"/>
    </row>
    <row r="257" spans="9:12" x14ac:dyDescent="0.15">
      <c r="I257" s="7"/>
      <c r="J257" s="7"/>
      <c r="K257" s="7"/>
      <c r="L257" s="7"/>
    </row>
    <row r="258" spans="9:12" x14ac:dyDescent="0.15">
      <c r="I258" s="7"/>
      <c r="J258" s="7"/>
      <c r="K258" s="7"/>
      <c r="L258" s="7"/>
    </row>
    <row r="259" spans="9:12" x14ac:dyDescent="0.15">
      <c r="I259" s="7"/>
      <c r="J259" s="7"/>
      <c r="K259" s="7"/>
      <c r="L259" s="7"/>
    </row>
    <row r="260" spans="9:12" x14ac:dyDescent="0.15">
      <c r="I260" s="7"/>
      <c r="J260" s="7"/>
      <c r="K260" s="7"/>
      <c r="L260" s="7"/>
    </row>
    <row r="261" spans="9:12" x14ac:dyDescent="0.15">
      <c r="I261" s="7"/>
      <c r="J261" s="7"/>
      <c r="K261" s="7"/>
      <c r="L261" s="7"/>
    </row>
    <row r="262" spans="9:12" x14ac:dyDescent="0.15">
      <c r="I262" s="7"/>
      <c r="J262" s="7"/>
      <c r="K262" s="7"/>
      <c r="L262" s="7"/>
    </row>
    <row r="263" spans="9:12" x14ac:dyDescent="0.15">
      <c r="I263" s="7"/>
      <c r="J263" s="7"/>
      <c r="K263" s="7"/>
      <c r="L263" s="7"/>
    </row>
    <row r="264" spans="9:12" x14ac:dyDescent="0.15">
      <c r="I264" s="7"/>
      <c r="J264" s="7"/>
      <c r="K264" s="7"/>
      <c r="L264" s="7"/>
    </row>
    <row r="265" spans="9:12" x14ac:dyDescent="0.15">
      <c r="I265" s="7"/>
      <c r="J265" s="7"/>
      <c r="K265" s="7"/>
      <c r="L265" s="7"/>
    </row>
    <row r="266" spans="9:12" x14ac:dyDescent="0.15">
      <c r="I266" s="7"/>
      <c r="J266" s="7"/>
      <c r="K266" s="7"/>
      <c r="L266" s="7"/>
    </row>
    <row r="267" spans="9:12" x14ac:dyDescent="0.15">
      <c r="I267" s="7"/>
      <c r="J267" s="7"/>
      <c r="K267" s="7"/>
      <c r="L267" s="7"/>
    </row>
    <row r="268" spans="9:12" x14ac:dyDescent="0.15">
      <c r="I268" s="7"/>
      <c r="J268" s="7"/>
      <c r="K268" s="7"/>
      <c r="L268" s="7"/>
    </row>
    <row r="269" spans="9:12" x14ac:dyDescent="0.15">
      <c r="I269" s="7"/>
      <c r="J269" s="7"/>
      <c r="K269" s="7"/>
      <c r="L269" s="7"/>
    </row>
    <row r="270" spans="9:12" x14ac:dyDescent="0.15">
      <c r="I270" s="7"/>
      <c r="J270" s="7"/>
      <c r="K270" s="7"/>
      <c r="L270" s="7"/>
    </row>
    <row r="271" spans="9:12" x14ac:dyDescent="0.15">
      <c r="I271" s="7"/>
      <c r="J271" s="7"/>
      <c r="K271" s="7"/>
      <c r="L271" s="7"/>
    </row>
    <row r="272" spans="9:12" x14ac:dyDescent="0.15">
      <c r="I272" s="7"/>
      <c r="J272" s="7"/>
      <c r="K272" s="7"/>
      <c r="L272" s="7"/>
    </row>
    <row r="273" spans="9:12" x14ac:dyDescent="0.15">
      <c r="I273" s="7"/>
      <c r="J273" s="7"/>
      <c r="K273" s="7"/>
      <c r="L273" s="7"/>
    </row>
    <row r="274" spans="9:12" x14ac:dyDescent="0.15">
      <c r="I274" s="7"/>
      <c r="J274" s="7"/>
      <c r="K274" s="7"/>
      <c r="L274" s="7"/>
    </row>
    <row r="275" spans="9:12" x14ac:dyDescent="0.15">
      <c r="I275" s="7"/>
      <c r="J275" s="7"/>
      <c r="K275" s="7"/>
      <c r="L275" s="7"/>
    </row>
    <row r="276" spans="9:12" x14ac:dyDescent="0.15">
      <c r="I276" s="7"/>
      <c r="J276" s="7"/>
      <c r="K276" s="7"/>
      <c r="L276" s="7"/>
    </row>
    <row r="277" spans="9:12" x14ac:dyDescent="0.15">
      <c r="I277" s="7"/>
      <c r="J277" s="7"/>
      <c r="K277" s="7"/>
      <c r="L277" s="7"/>
    </row>
    <row r="278" spans="9:12" x14ac:dyDescent="0.15">
      <c r="I278" s="7"/>
      <c r="J278" s="7"/>
      <c r="K278" s="7"/>
      <c r="L278" s="7"/>
    </row>
    <row r="279" spans="9:12" x14ac:dyDescent="0.15">
      <c r="I279" s="7"/>
      <c r="J279" s="7"/>
      <c r="K279" s="7"/>
      <c r="L279" s="7"/>
    </row>
    <row r="280" spans="9:12" x14ac:dyDescent="0.15">
      <c r="I280" s="7"/>
      <c r="J280" s="7"/>
      <c r="K280" s="7"/>
      <c r="L280" s="7"/>
    </row>
    <row r="281" spans="9:12" x14ac:dyDescent="0.15">
      <c r="I281" s="7"/>
      <c r="J281" s="7"/>
      <c r="K281" s="7"/>
      <c r="L281" s="7"/>
    </row>
    <row r="282" spans="9:12" x14ac:dyDescent="0.15">
      <c r="I282" s="7"/>
      <c r="J282" s="7"/>
      <c r="K282" s="7"/>
      <c r="L282" s="7"/>
    </row>
    <row r="283" spans="9:12" x14ac:dyDescent="0.15">
      <c r="I283" s="7"/>
      <c r="J283" s="7"/>
      <c r="K283" s="7"/>
      <c r="L283" s="7"/>
    </row>
    <row r="284" spans="9:12" x14ac:dyDescent="0.15">
      <c r="I284" s="7"/>
      <c r="J284" s="7"/>
      <c r="K284" s="7"/>
      <c r="L284" s="7"/>
    </row>
    <row r="285" spans="9:12" x14ac:dyDescent="0.15">
      <c r="I285" s="7"/>
      <c r="J285" s="7"/>
      <c r="K285" s="7"/>
      <c r="L285" s="7"/>
    </row>
    <row r="286" spans="9:12" x14ac:dyDescent="0.15">
      <c r="I286" s="7"/>
      <c r="J286" s="7"/>
      <c r="K286" s="7"/>
      <c r="L286" s="7"/>
    </row>
    <row r="287" spans="9:12" x14ac:dyDescent="0.15">
      <c r="I287" s="7"/>
      <c r="J287" s="7"/>
      <c r="K287" s="7"/>
      <c r="L287" s="7"/>
    </row>
    <row r="288" spans="9:12" x14ac:dyDescent="0.15">
      <c r="I288" s="7"/>
      <c r="J288" s="7"/>
      <c r="K288" s="7"/>
      <c r="L288" s="7"/>
    </row>
    <row r="289" spans="9:12" x14ac:dyDescent="0.15">
      <c r="I289" s="7"/>
      <c r="J289" s="7"/>
      <c r="K289" s="7"/>
      <c r="L289" s="7"/>
    </row>
    <row r="290" spans="9:12" x14ac:dyDescent="0.15">
      <c r="I290" s="7"/>
      <c r="J290" s="7"/>
      <c r="K290" s="7"/>
      <c r="L290" s="7"/>
    </row>
    <row r="291" spans="9:12" x14ac:dyDescent="0.15">
      <c r="I291" s="7"/>
      <c r="J291" s="7"/>
      <c r="K291" s="7"/>
      <c r="L291" s="7"/>
    </row>
    <row r="292" spans="9:12" x14ac:dyDescent="0.15">
      <c r="I292" s="7"/>
      <c r="J292" s="7"/>
      <c r="K292" s="7"/>
      <c r="L292" s="7"/>
    </row>
    <row r="293" spans="9:12" x14ac:dyDescent="0.15">
      <c r="I293" s="7"/>
      <c r="J293" s="7"/>
      <c r="K293" s="7"/>
      <c r="L293" s="7"/>
    </row>
    <row r="294" spans="9:12" x14ac:dyDescent="0.15">
      <c r="I294" s="7"/>
      <c r="J294" s="7"/>
      <c r="K294" s="7"/>
      <c r="L294" s="7"/>
    </row>
    <row r="295" spans="9:12" x14ac:dyDescent="0.15">
      <c r="I295" s="7"/>
      <c r="J295" s="7"/>
      <c r="K295" s="7"/>
      <c r="L295" s="7"/>
    </row>
    <row r="296" spans="9:12" x14ac:dyDescent="0.15">
      <c r="I296" s="7"/>
      <c r="J296" s="7"/>
      <c r="K296" s="7"/>
      <c r="L296" s="7"/>
    </row>
    <row r="297" spans="9:12" x14ac:dyDescent="0.15">
      <c r="I297" s="7"/>
      <c r="J297" s="7"/>
      <c r="K297" s="7"/>
      <c r="L297" s="7"/>
    </row>
    <row r="298" spans="9:12" x14ac:dyDescent="0.15">
      <c r="I298" s="7"/>
      <c r="J298" s="7"/>
      <c r="K298" s="7"/>
      <c r="L298" s="7"/>
    </row>
    <row r="299" spans="9:12" x14ac:dyDescent="0.15">
      <c r="I299" s="7"/>
      <c r="J299" s="7"/>
      <c r="K299" s="7"/>
      <c r="L299" s="7"/>
    </row>
    <row r="300" spans="9:12" x14ac:dyDescent="0.15">
      <c r="I300" s="7"/>
      <c r="J300" s="7"/>
      <c r="K300" s="7"/>
      <c r="L300" s="7"/>
    </row>
    <row r="301" spans="9:12" x14ac:dyDescent="0.15">
      <c r="I301" s="7"/>
      <c r="J301" s="7"/>
      <c r="K301" s="7"/>
      <c r="L301" s="7"/>
    </row>
    <row r="302" spans="9:12" x14ac:dyDescent="0.15">
      <c r="I302" s="7"/>
      <c r="J302" s="7"/>
      <c r="K302" s="7"/>
      <c r="L302" s="7"/>
    </row>
    <row r="303" spans="9:12" x14ac:dyDescent="0.15">
      <c r="I303" s="7"/>
      <c r="J303" s="7"/>
      <c r="K303" s="7"/>
      <c r="L303" s="7"/>
    </row>
    <row r="304" spans="9:12" x14ac:dyDescent="0.15">
      <c r="I304" s="7"/>
      <c r="J304" s="7"/>
      <c r="K304" s="7"/>
      <c r="L304" s="7"/>
    </row>
    <row r="305" spans="9:12" x14ac:dyDescent="0.15">
      <c r="I305" s="7"/>
      <c r="J305" s="7"/>
      <c r="K305" s="7"/>
      <c r="L305" s="7"/>
    </row>
    <row r="306" spans="9:12" x14ac:dyDescent="0.15">
      <c r="I306" s="7"/>
      <c r="J306" s="7"/>
      <c r="K306" s="7"/>
      <c r="L306" s="7"/>
    </row>
    <row r="307" spans="9:12" x14ac:dyDescent="0.15">
      <c r="I307" s="7"/>
      <c r="J307" s="7"/>
      <c r="K307" s="7"/>
      <c r="L307" s="7"/>
    </row>
    <row r="308" spans="9:12" x14ac:dyDescent="0.15">
      <c r="I308" s="7"/>
      <c r="J308" s="7"/>
      <c r="K308" s="7"/>
      <c r="L308" s="7"/>
    </row>
    <row r="309" spans="9:12" x14ac:dyDescent="0.15">
      <c r="I309" s="7"/>
      <c r="J309" s="7"/>
      <c r="K309" s="7"/>
      <c r="L309" s="7"/>
    </row>
    <row r="310" spans="9:12" x14ac:dyDescent="0.15">
      <c r="I310" s="7"/>
      <c r="J310" s="7"/>
      <c r="K310" s="7"/>
      <c r="L310" s="7"/>
    </row>
    <row r="311" spans="9:12" x14ac:dyDescent="0.15">
      <c r="I311" s="7"/>
      <c r="J311" s="7"/>
      <c r="K311" s="7"/>
      <c r="L311" s="7"/>
    </row>
    <row r="312" spans="9:12" x14ac:dyDescent="0.15">
      <c r="I312" s="7"/>
      <c r="J312" s="7"/>
      <c r="K312" s="7"/>
      <c r="L312" s="7"/>
    </row>
    <row r="313" spans="9:12" x14ac:dyDescent="0.15">
      <c r="I313" s="7"/>
      <c r="J313" s="7"/>
      <c r="K313" s="7"/>
      <c r="L313" s="7"/>
    </row>
    <row r="314" spans="9:12" x14ac:dyDescent="0.15">
      <c r="I314" s="7"/>
      <c r="J314" s="7"/>
      <c r="K314" s="7"/>
      <c r="L314" s="7"/>
    </row>
    <row r="315" spans="9:12" x14ac:dyDescent="0.15">
      <c r="I315" s="7"/>
      <c r="J315" s="7"/>
      <c r="K315" s="7"/>
      <c r="L315" s="7"/>
    </row>
    <row r="316" spans="9:12" x14ac:dyDescent="0.15">
      <c r="I316" s="7"/>
      <c r="J316" s="7"/>
      <c r="K316" s="7"/>
      <c r="L316" s="7"/>
    </row>
    <row r="317" spans="9:12" x14ac:dyDescent="0.15">
      <c r="I317" s="7"/>
      <c r="J317" s="7"/>
      <c r="K317" s="7"/>
      <c r="L317" s="7"/>
    </row>
    <row r="318" spans="9:12" x14ac:dyDescent="0.15">
      <c r="I318" s="7"/>
      <c r="J318" s="7"/>
      <c r="K318" s="7"/>
      <c r="L318" s="7"/>
    </row>
    <row r="319" spans="9:12" x14ac:dyDescent="0.15">
      <c r="I319" s="7"/>
      <c r="J319" s="7"/>
      <c r="K319" s="7"/>
      <c r="L319" s="7"/>
    </row>
    <row r="320" spans="9:12" x14ac:dyDescent="0.15">
      <c r="I320" s="7"/>
      <c r="J320" s="7"/>
      <c r="K320" s="7"/>
      <c r="L320" s="7"/>
    </row>
    <row r="321" spans="9:12" x14ac:dyDescent="0.15">
      <c r="I321" s="7"/>
      <c r="J321" s="7"/>
      <c r="K321" s="7"/>
      <c r="L321" s="7"/>
    </row>
    <row r="322" spans="9:12" x14ac:dyDescent="0.15">
      <c r="I322" s="7"/>
      <c r="J322" s="7"/>
      <c r="K322" s="7"/>
      <c r="L322" s="7"/>
    </row>
    <row r="323" spans="9:12" x14ac:dyDescent="0.15">
      <c r="I323" s="7"/>
      <c r="J323" s="7"/>
      <c r="K323" s="7"/>
      <c r="L323" s="7"/>
    </row>
    <row r="324" spans="9:12" x14ac:dyDescent="0.15">
      <c r="I324" s="7"/>
      <c r="J324" s="7"/>
      <c r="K324" s="7"/>
      <c r="L324" s="7"/>
    </row>
    <row r="325" spans="9:12" x14ac:dyDescent="0.15">
      <c r="I325" s="7"/>
      <c r="J325" s="7"/>
      <c r="K325" s="7"/>
      <c r="L325" s="7"/>
    </row>
    <row r="326" spans="9:12" x14ac:dyDescent="0.15">
      <c r="I326" s="7"/>
      <c r="J326" s="7"/>
      <c r="K326" s="7"/>
      <c r="L326" s="7"/>
    </row>
    <row r="327" spans="9:12" x14ac:dyDescent="0.15">
      <c r="I327" s="7"/>
      <c r="J327" s="7"/>
      <c r="K327" s="7"/>
      <c r="L327" s="7"/>
    </row>
    <row r="328" spans="9:12" x14ac:dyDescent="0.15">
      <c r="I328" s="7"/>
      <c r="J328" s="7"/>
      <c r="K328" s="7"/>
      <c r="L328" s="7"/>
    </row>
    <row r="329" spans="9:12" x14ac:dyDescent="0.15">
      <c r="I329" s="7"/>
      <c r="J329" s="7"/>
      <c r="K329" s="7"/>
      <c r="L329" s="7"/>
    </row>
    <row r="330" spans="9:12" x14ac:dyDescent="0.15">
      <c r="I330" s="7"/>
      <c r="J330" s="7"/>
      <c r="K330" s="7"/>
      <c r="L330" s="7"/>
    </row>
    <row r="331" spans="9:12" x14ac:dyDescent="0.15">
      <c r="I331" s="7"/>
      <c r="J331" s="7"/>
      <c r="K331" s="7"/>
      <c r="L331" s="7"/>
    </row>
    <row r="332" spans="9:12" x14ac:dyDescent="0.15">
      <c r="I332" s="7"/>
      <c r="J332" s="7"/>
      <c r="K332" s="7"/>
      <c r="L332" s="7"/>
    </row>
    <row r="333" spans="9:12" x14ac:dyDescent="0.15">
      <c r="I333" s="7"/>
      <c r="J333" s="7"/>
      <c r="K333" s="7"/>
      <c r="L333" s="7"/>
    </row>
    <row r="334" spans="9:12" x14ac:dyDescent="0.15">
      <c r="I334" s="7"/>
      <c r="J334" s="7"/>
      <c r="K334" s="7"/>
      <c r="L334" s="7"/>
    </row>
    <row r="335" spans="9:12" x14ac:dyDescent="0.15">
      <c r="I335" s="7"/>
      <c r="J335" s="7"/>
      <c r="K335" s="7"/>
      <c r="L335" s="7"/>
    </row>
    <row r="336" spans="9:12" x14ac:dyDescent="0.15">
      <c r="I336" s="7"/>
      <c r="J336" s="7"/>
      <c r="K336" s="7"/>
      <c r="L336" s="7"/>
    </row>
    <row r="337" spans="9:12" x14ac:dyDescent="0.15">
      <c r="I337" s="7"/>
      <c r="J337" s="7"/>
      <c r="K337" s="7"/>
      <c r="L337" s="7"/>
    </row>
    <row r="338" spans="9:12" x14ac:dyDescent="0.15">
      <c r="I338" s="7"/>
      <c r="J338" s="7"/>
      <c r="K338" s="7"/>
      <c r="L338" s="7"/>
    </row>
    <row r="339" spans="9:12" x14ac:dyDescent="0.15">
      <c r="I339" s="7"/>
      <c r="J339" s="7"/>
      <c r="K339" s="7"/>
      <c r="L339" s="7"/>
    </row>
    <row r="340" spans="9:12" x14ac:dyDescent="0.15">
      <c r="I340" s="7"/>
      <c r="J340" s="7"/>
      <c r="K340" s="7"/>
      <c r="L340" s="7"/>
    </row>
    <row r="341" spans="9:12" x14ac:dyDescent="0.15">
      <c r="I341" s="7"/>
      <c r="J341" s="7"/>
      <c r="K341" s="7"/>
      <c r="L341" s="7"/>
    </row>
    <row r="342" spans="9:12" x14ac:dyDescent="0.15">
      <c r="I342" s="7"/>
      <c r="J342" s="7"/>
      <c r="K342" s="7"/>
      <c r="L342" s="7"/>
    </row>
    <row r="343" spans="9:12" x14ac:dyDescent="0.15">
      <c r="I343" s="7"/>
      <c r="J343" s="7"/>
      <c r="K343" s="7"/>
      <c r="L343" s="7"/>
    </row>
    <row r="344" spans="9:12" x14ac:dyDescent="0.15">
      <c r="I344" s="7"/>
      <c r="J344" s="7"/>
      <c r="K344" s="7"/>
      <c r="L344" s="7"/>
    </row>
    <row r="345" spans="9:12" x14ac:dyDescent="0.15">
      <c r="I345" s="7"/>
      <c r="J345" s="7"/>
      <c r="K345" s="7"/>
      <c r="L345" s="7"/>
    </row>
    <row r="346" spans="9:12" x14ac:dyDescent="0.15">
      <c r="I346" s="7"/>
      <c r="J346" s="7"/>
      <c r="K346" s="7"/>
      <c r="L346" s="7"/>
    </row>
    <row r="347" spans="9:12" x14ac:dyDescent="0.15">
      <c r="I347" s="7"/>
      <c r="J347" s="7"/>
      <c r="K347" s="7"/>
      <c r="L347" s="7"/>
    </row>
    <row r="348" spans="9:12" x14ac:dyDescent="0.15">
      <c r="I348" s="7"/>
      <c r="J348" s="7"/>
      <c r="K348" s="7"/>
      <c r="L348" s="7"/>
    </row>
    <row r="349" spans="9:12" x14ac:dyDescent="0.15">
      <c r="I349" s="7"/>
      <c r="J349" s="7"/>
      <c r="K349" s="7"/>
      <c r="L349" s="7"/>
    </row>
    <row r="350" spans="9:12" x14ac:dyDescent="0.15">
      <c r="I350" s="7"/>
      <c r="J350" s="7"/>
      <c r="K350" s="7"/>
      <c r="L350" s="7"/>
    </row>
    <row r="351" spans="9:12" x14ac:dyDescent="0.15">
      <c r="I351" s="7"/>
      <c r="J351" s="7"/>
      <c r="K351" s="7"/>
      <c r="L351" s="7"/>
    </row>
    <row r="352" spans="9:12" x14ac:dyDescent="0.15">
      <c r="I352" s="7"/>
      <c r="J352" s="7"/>
      <c r="K352" s="7"/>
      <c r="L352" s="7"/>
    </row>
    <row r="353" spans="9:12" x14ac:dyDescent="0.15">
      <c r="I353" s="7"/>
      <c r="J353" s="7"/>
      <c r="K353" s="7"/>
      <c r="L353" s="7"/>
    </row>
    <row r="354" spans="9:12" x14ac:dyDescent="0.15">
      <c r="I354" s="7"/>
      <c r="J354" s="7"/>
      <c r="K354" s="7"/>
      <c r="L354" s="7"/>
    </row>
    <row r="355" spans="9:12" x14ac:dyDescent="0.15">
      <c r="I355" s="7"/>
      <c r="J355" s="7"/>
      <c r="K355" s="7"/>
      <c r="L355" s="7"/>
    </row>
    <row r="356" spans="9:12" x14ac:dyDescent="0.15">
      <c r="I356" s="7"/>
      <c r="J356" s="7"/>
      <c r="K356" s="7"/>
      <c r="L356" s="7"/>
    </row>
    <row r="357" spans="9:12" x14ac:dyDescent="0.15">
      <c r="I357" s="7"/>
      <c r="J357" s="7"/>
      <c r="K357" s="7"/>
      <c r="L357" s="7"/>
    </row>
    <row r="358" spans="9:12" x14ac:dyDescent="0.15">
      <c r="I358" s="7"/>
      <c r="J358" s="7"/>
      <c r="K358" s="7"/>
      <c r="L358" s="7"/>
    </row>
    <row r="359" spans="9:12" x14ac:dyDescent="0.15">
      <c r="I359" s="7"/>
      <c r="J359" s="7"/>
      <c r="K359" s="7"/>
      <c r="L359" s="7"/>
    </row>
    <row r="360" spans="9:12" x14ac:dyDescent="0.15">
      <c r="I360" s="7"/>
      <c r="J360" s="7"/>
      <c r="K360" s="7"/>
      <c r="L360" s="7"/>
    </row>
    <row r="361" spans="9:12" x14ac:dyDescent="0.15">
      <c r="I361" s="7"/>
      <c r="J361" s="7"/>
      <c r="K361" s="7"/>
      <c r="L361" s="7"/>
    </row>
    <row r="362" spans="9:12" x14ac:dyDescent="0.15">
      <c r="I362" s="7"/>
      <c r="J362" s="7"/>
      <c r="K362" s="7"/>
      <c r="L362" s="7"/>
    </row>
    <row r="363" spans="9:12" x14ac:dyDescent="0.15">
      <c r="I363" s="7"/>
      <c r="J363" s="7"/>
      <c r="K363" s="7"/>
      <c r="L363" s="7"/>
    </row>
    <row r="364" spans="9:12" x14ac:dyDescent="0.15">
      <c r="I364" s="7"/>
      <c r="J364" s="7"/>
      <c r="K364" s="7"/>
      <c r="L364" s="7"/>
    </row>
    <row r="365" spans="9:12" x14ac:dyDescent="0.15">
      <c r="I365" s="7"/>
      <c r="J365" s="7"/>
      <c r="K365" s="7"/>
      <c r="L365" s="7"/>
    </row>
    <row r="366" spans="9:12" x14ac:dyDescent="0.15">
      <c r="I366" s="7"/>
      <c r="J366" s="7"/>
      <c r="K366" s="7"/>
      <c r="L366" s="7"/>
    </row>
    <row r="367" spans="9:12" x14ac:dyDescent="0.15">
      <c r="I367" s="7"/>
      <c r="J367" s="7"/>
      <c r="K367" s="7"/>
      <c r="L367" s="7"/>
    </row>
    <row r="368" spans="9:12" x14ac:dyDescent="0.15">
      <c r="I368" s="7"/>
      <c r="J368" s="7"/>
      <c r="K368" s="7"/>
      <c r="L368" s="7"/>
    </row>
    <row r="369" spans="9:12" x14ac:dyDescent="0.15">
      <c r="I369" s="7"/>
      <c r="J369" s="7"/>
      <c r="K369" s="7"/>
      <c r="L369" s="7"/>
    </row>
    <row r="370" spans="9:12" x14ac:dyDescent="0.15">
      <c r="I370" s="7"/>
      <c r="J370" s="7"/>
      <c r="K370" s="7"/>
      <c r="L370" s="7"/>
    </row>
    <row r="371" spans="9:12" x14ac:dyDescent="0.15">
      <c r="I371" s="7"/>
      <c r="J371" s="7"/>
      <c r="K371" s="7"/>
      <c r="L371" s="7"/>
    </row>
    <row r="372" spans="9:12" x14ac:dyDescent="0.15">
      <c r="I372" s="7"/>
      <c r="J372" s="7"/>
      <c r="K372" s="7"/>
      <c r="L372" s="7"/>
    </row>
    <row r="373" spans="9:12" x14ac:dyDescent="0.15">
      <c r="I373" s="7"/>
      <c r="J373" s="7"/>
      <c r="K373" s="7"/>
      <c r="L373" s="7"/>
    </row>
    <row r="374" spans="9:12" x14ac:dyDescent="0.15">
      <c r="I374" s="7"/>
      <c r="J374" s="7"/>
      <c r="K374" s="7"/>
      <c r="L374" s="7"/>
    </row>
    <row r="375" spans="9:12" x14ac:dyDescent="0.15">
      <c r="I375" s="7"/>
      <c r="J375" s="7"/>
      <c r="K375" s="7"/>
      <c r="L375" s="7"/>
    </row>
    <row r="376" spans="9:12" x14ac:dyDescent="0.15">
      <c r="I376" s="7"/>
      <c r="J376" s="7"/>
      <c r="K376" s="7"/>
      <c r="L376" s="7"/>
    </row>
    <row r="377" spans="9:12" x14ac:dyDescent="0.15">
      <c r="I377" s="7"/>
      <c r="J377" s="7"/>
      <c r="K377" s="7"/>
      <c r="L377" s="7"/>
    </row>
    <row r="378" spans="9:12" x14ac:dyDescent="0.15">
      <c r="I378" s="7"/>
      <c r="J378" s="7"/>
      <c r="K378" s="7"/>
      <c r="L378" s="7"/>
    </row>
    <row r="379" spans="9:12" x14ac:dyDescent="0.15">
      <c r="I379" s="7"/>
      <c r="J379" s="7"/>
      <c r="K379" s="7"/>
      <c r="L379" s="7"/>
    </row>
    <row r="380" spans="9:12" x14ac:dyDescent="0.15">
      <c r="I380" s="7"/>
      <c r="J380" s="7"/>
      <c r="K380" s="7"/>
      <c r="L380" s="7"/>
    </row>
    <row r="381" spans="9:12" x14ac:dyDescent="0.15">
      <c r="I381" s="7"/>
      <c r="J381" s="7"/>
      <c r="K381" s="7"/>
      <c r="L381" s="7"/>
    </row>
    <row r="382" spans="9:12" x14ac:dyDescent="0.15">
      <c r="I382" s="7"/>
      <c r="J382" s="7"/>
      <c r="K382" s="7"/>
      <c r="L382" s="7"/>
    </row>
    <row r="383" spans="9:12" x14ac:dyDescent="0.15">
      <c r="I383" s="7"/>
      <c r="J383" s="7"/>
      <c r="K383" s="7"/>
      <c r="L383" s="7"/>
    </row>
    <row r="384" spans="9:12" x14ac:dyDescent="0.15">
      <c r="I384" s="7"/>
      <c r="J384" s="7"/>
      <c r="K384" s="7"/>
      <c r="L384" s="7"/>
    </row>
    <row r="385" spans="9:12" x14ac:dyDescent="0.15">
      <c r="I385" s="7"/>
      <c r="J385" s="7"/>
      <c r="K385" s="7"/>
      <c r="L385" s="7"/>
    </row>
    <row r="386" spans="9:12" x14ac:dyDescent="0.15">
      <c r="I386" s="7"/>
      <c r="J386" s="7"/>
      <c r="K386" s="7"/>
      <c r="L386" s="7"/>
    </row>
    <row r="387" spans="9:12" x14ac:dyDescent="0.15">
      <c r="I387" s="7"/>
      <c r="J387" s="7"/>
      <c r="K387" s="7"/>
      <c r="L387" s="7"/>
    </row>
    <row r="388" spans="9:12" x14ac:dyDescent="0.15">
      <c r="I388" s="7"/>
      <c r="J388" s="7"/>
      <c r="K388" s="7"/>
      <c r="L388" s="7"/>
    </row>
    <row r="389" spans="9:12" x14ac:dyDescent="0.15">
      <c r="I389" s="7"/>
      <c r="J389" s="7"/>
      <c r="K389" s="7"/>
      <c r="L389" s="7"/>
    </row>
    <row r="390" spans="9:12" x14ac:dyDescent="0.15">
      <c r="I390" s="7"/>
      <c r="J390" s="7"/>
      <c r="K390" s="7"/>
      <c r="L390" s="7"/>
    </row>
    <row r="391" spans="9:12" x14ac:dyDescent="0.15">
      <c r="I391" s="7"/>
      <c r="J391" s="7"/>
      <c r="K391" s="7"/>
      <c r="L391" s="7"/>
    </row>
    <row r="392" spans="9:12" x14ac:dyDescent="0.15">
      <c r="I392" s="7"/>
      <c r="J392" s="7"/>
      <c r="K392" s="7"/>
      <c r="L392" s="7"/>
    </row>
    <row r="393" spans="9:12" x14ac:dyDescent="0.15">
      <c r="I393" s="7"/>
      <c r="J393" s="7"/>
      <c r="K393" s="7"/>
      <c r="L393" s="7"/>
    </row>
    <row r="394" spans="9:12" x14ac:dyDescent="0.15">
      <c r="I394" s="7"/>
      <c r="J394" s="7"/>
      <c r="K394" s="7"/>
      <c r="L394" s="7"/>
    </row>
    <row r="395" spans="9:12" x14ac:dyDescent="0.15">
      <c r="I395" s="7"/>
      <c r="J395" s="7"/>
      <c r="K395" s="7"/>
      <c r="L395" s="7"/>
    </row>
    <row r="396" spans="9:12" x14ac:dyDescent="0.15">
      <c r="I396" s="7"/>
      <c r="J396" s="7"/>
      <c r="K396" s="7"/>
      <c r="L396" s="7"/>
    </row>
    <row r="397" spans="9:12" x14ac:dyDescent="0.15">
      <c r="I397" s="7"/>
      <c r="J397" s="7"/>
      <c r="K397" s="7"/>
      <c r="L397" s="7"/>
    </row>
    <row r="398" spans="9:12" x14ac:dyDescent="0.15">
      <c r="I398" s="7"/>
      <c r="J398" s="7"/>
      <c r="K398" s="7"/>
      <c r="L398" s="7"/>
    </row>
    <row r="399" spans="9:12" x14ac:dyDescent="0.15">
      <c r="I399" s="7"/>
      <c r="J399" s="7"/>
      <c r="K399" s="7"/>
      <c r="L399" s="7"/>
    </row>
    <row r="400" spans="9:12" x14ac:dyDescent="0.15">
      <c r="I400" s="7"/>
      <c r="J400" s="7"/>
      <c r="K400" s="7"/>
      <c r="L400" s="7"/>
    </row>
    <row r="401" spans="9:12" x14ac:dyDescent="0.15">
      <c r="I401" s="7"/>
      <c r="J401" s="7"/>
      <c r="K401" s="7"/>
      <c r="L401" s="7"/>
    </row>
    <row r="402" spans="9:12" x14ac:dyDescent="0.15">
      <c r="I402" s="7"/>
      <c r="J402" s="7"/>
      <c r="K402" s="7"/>
      <c r="L402" s="7"/>
    </row>
    <row r="403" spans="9:12" x14ac:dyDescent="0.15">
      <c r="I403" s="7"/>
      <c r="J403" s="7"/>
      <c r="K403" s="7"/>
      <c r="L403" s="7"/>
    </row>
    <row r="404" spans="9:12" x14ac:dyDescent="0.15">
      <c r="I404" s="7"/>
      <c r="J404" s="7"/>
      <c r="K404" s="7"/>
      <c r="L404" s="7"/>
    </row>
    <row r="405" spans="9:12" x14ac:dyDescent="0.15">
      <c r="I405" s="7"/>
      <c r="J405" s="7"/>
      <c r="K405" s="7"/>
      <c r="L405" s="7"/>
    </row>
    <row r="406" spans="9:12" x14ac:dyDescent="0.15">
      <c r="I406" s="7"/>
      <c r="J406" s="7"/>
      <c r="K406" s="7"/>
      <c r="L406" s="7"/>
    </row>
    <row r="407" spans="9:12" x14ac:dyDescent="0.15">
      <c r="I407" s="7"/>
      <c r="J407" s="7"/>
      <c r="K407" s="7"/>
      <c r="L407" s="7"/>
    </row>
    <row r="408" spans="9:12" x14ac:dyDescent="0.15">
      <c r="I408" s="7"/>
      <c r="J408" s="7"/>
      <c r="K408" s="7"/>
      <c r="L408" s="7"/>
    </row>
    <row r="409" spans="9:12" x14ac:dyDescent="0.15">
      <c r="I409" s="7"/>
      <c r="J409" s="7"/>
      <c r="K409" s="7"/>
      <c r="L409" s="7"/>
    </row>
    <row r="410" spans="9:12" x14ac:dyDescent="0.15">
      <c r="I410" s="7"/>
      <c r="J410" s="7"/>
      <c r="K410" s="7"/>
      <c r="L410" s="7"/>
    </row>
    <row r="411" spans="9:12" x14ac:dyDescent="0.15">
      <c r="I411" s="7"/>
      <c r="J411" s="7"/>
      <c r="K411" s="7"/>
      <c r="L411" s="7"/>
    </row>
    <row r="412" spans="9:12" x14ac:dyDescent="0.15">
      <c r="I412" s="7"/>
      <c r="J412" s="7"/>
      <c r="K412" s="7"/>
      <c r="L412" s="7"/>
    </row>
    <row r="413" spans="9:12" x14ac:dyDescent="0.15">
      <c r="I413" s="7"/>
      <c r="J413" s="7"/>
      <c r="K413" s="7"/>
      <c r="L413" s="7"/>
    </row>
    <row r="414" spans="9:12" x14ac:dyDescent="0.15">
      <c r="I414" s="7"/>
      <c r="J414" s="7"/>
      <c r="K414" s="7"/>
      <c r="L414" s="7"/>
    </row>
    <row r="415" spans="9:12" x14ac:dyDescent="0.15">
      <c r="I415" s="7"/>
      <c r="J415" s="7"/>
      <c r="K415" s="7"/>
      <c r="L415" s="7"/>
    </row>
    <row r="416" spans="9:12" x14ac:dyDescent="0.15">
      <c r="I416" s="7"/>
      <c r="J416" s="7"/>
      <c r="K416" s="7"/>
      <c r="L416" s="7"/>
    </row>
    <row r="417" spans="9:12" x14ac:dyDescent="0.15">
      <c r="I417" s="7"/>
      <c r="J417" s="7"/>
      <c r="K417" s="7"/>
      <c r="L417" s="7"/>
    </row>
    <row r="418" spans="9:12" x14ac:dyDescent="0.15">
      <c r="I418" s="7"/>
      <c r="J418" s="7"/>
      <c r="K418" s="7"/>
      <c r="L418" s="7"/>
    </row>
    <row r="419" spans="9:12" x14ac:dyDescent="0.15">
      <c r="I419" s="7"/>
      <c r="J419" s="7"/>
      <c r="K419" s="7"/>
      <c r="L419" s="7"/>
    </row>
    <row r="420" spans="9:12" x14ac:dyDescent="0.15">
      <c r="I420" s="7"/>
      <c r="J420" s="7"/>
      <c r="K420" s="7"/>
      <c r="L420" s="7"/>
    </row>
    <row r="421" spans="9:12" x14ac:dyDescent="0.15">
      <c r="I421" s="7"/>
      <c r="J421" s="7"/>
      <c r="K421" s="7"/>
      <c r="L421" s="7"/>
    </row>
    <row r="422" spans="9:12" x14ac:dyDescent="0.15">
      <c r="I422" s="7"/>
      <c r="J422" s="7"/>
      <c r="K422" s="7"/>
      <c r="L422" s="7"/>
    </row>
    <row r="423" spans="9:12" x14ac:dyDescent="0.15">
      <c r="I423" s="7"/>
      <c r="J423" s="7"/>
      <c r="K423" s="7"/>
      <c r="L423" s="7"/>
    </row>
    <row r="424" spans="9:12" x14ac:dyDescent="0.15">
      <c r="I424" s="7"/>
      <c r="J424" s="7"/>
      <c r="K424" s="7"/>
      <c r="L424" s="7"/>
    </row>
    <row r="425" spans="9:12" x14ac:dyDescent="0.15">
      <c r="I425" s="7"/>
      <c r="J425" s="7"/>
      <c r="K425" s="7"/>
      <c r="L425" s="7"/>
    </row>
    <row r="426" spans="9:12" x14ac:dyDescent="0.15">
      <c r="I426" s="7"/>
      <c r="J426" s="7"/>
      <c r="K426" s="7"/>
      <c r="L426" s="7"/>
    </row>
    <row r="427" spans="9:12" x14ac:dyDescent="0.15">
      <c r="I427" s="7"/>
      <c r="J427" s="7"/>
      <c r="K427" s="7"/>
      <c r="L427" s="7"/>
    </row>
    <row r="428" spans="9:12" x14ac:dyDescent="0.15">
      <c r="I428" s="7"/>
      <c r="J428" s="7"/>
      <c r="K428" s="7"/>
      <c r="L428" s="7"/>
    </row>
    <row r="429" spans="9:12" x14ac:dyDescent="0.15">
      <c r="I429" s="7"/>
      <c r="J429" s="7"/>
      <c r="K429" s="7"/>
      <c r="L429" s="7"/>
    </row>
    <row r="430" spans="9:12" x14ac:dyDescent="0.15">
      <c r="I430" s="7"/>
      <c r="J430" s="7"/>
      <c r="K430" s="7"/>
      <c r="L430" s="7"/>
    </row>
    <row r="431" spans="9:12" x14ac:dyDescent="0.15">
      <c r="I431" s="7"/>
      <c r="J431" s="7"/>
      <c r="K431" s="7"/>
      <c r="L431" s="7"/>
    </row>
    <row r="432" spans="9:12" x14ac:dyDescent="0.15">
      <c r="I432" s="7"/>
      <c r="J432" s="7"/>
      <c r="K432" s="7"/>
      <c r="L432" s="7"/>
    </row>
    <row r="433" spans="9:12" x14ac:dyDescent="0.15">
      <c r="I433" s="7"/>
      <c r="J433" s="7"/>
      <c r="K433" s="7"/>
      <c r="L433" s="7"/>
    </row>
    <row r="434" spans="9:12" x14ac:dyDescent="0.15">
      <c r="I434" s="7"/>
      <c r="J434" s="7"/>
      <c r="K434" s="7"/>
      <c r="L434" s="7"/>
    </row>
    <row r="435" spans="9:12" x14ac:dyDescent="0.15">
      <c r="I435" s="7"/>
      <c r="J435" s="7"/>
      <c r="K435" s="7"/>
      <c r="L435" s="7"/>
    </row>
    <row r="436" spans="9:12" x14ac:dyDescent="0.15">
      <c r="I436" s="7"/>
      <c r="J436" s="7"/>
      <c r="K436" s="7"/>
      <c r="L436" s="7"/>
    </row>
    <row r="437" spans="9:12" x14ac:dyDescent="0.15">
      <c r="I437" s="7"/>
      <c r="J437" s="7"/>
      <c r="K437" s="7"/>
      <c r="L437" s="7"/>
    </row>
    <row r="438" spans="9:12" x14ac:dyDescent="0.15">
      <c r="I438" s="7"/>
      <c r="J438" s="7"/>
      <c r="K438" s="7"/>
      <c r="L438" s="7"/>
    </row>
    <row r="439" spans="9:12" x14ac:dyDescent="0.15">
      <c r="I439" s="7"/>
      <c r="J439" s="7"/>
      <c r="K439" s="7"/>
      <c r="L439" s="7"/>
    </row>
    <row r="440" spans="9:12" x14ac:dyDescent="0.15">
      <c r="I440" s="7"/>
      <c r="J440" s="7"/>
      <c r="K440" s="7"/>
      <c r="L440" s="7"/>
    </row>
    <row r="441" spans="9:12" x14ac:dyDescent="0.15">
      <c r="I441" s="7"/>
      <c r="J441" s="7"/>
      <c r="K441" s="7"/>
      <c r="L441" s="7"/>
    </row>
    <row r="442" spans="9:12" x14ac:dyDescent="0.15">
      <c r="I442" s="7"/>
      <c r="J442" s="7"/>
      <c r="K442" s="7"/>
      <c r="L442" s="7"/>
    </row>
    <row r="443" spans="9:12" x14ac:dyDescent="0.15">
      <c r="I443" s="7"/>
      <c r="J443" s="7"/>
      <c r="K443" s="7"/>
      <c r="L443" s="7"/>
    </row>
    <row r="444" spans="9:12" x14ac:dyDescent="0.15">
      <c r="I444" s="7"/>
      <c r="J444" s="7"/>
      <c r="K444" s="7"/>
      <c r="L444" s="7"/>
    </row>
    <row r="445" spans="9:12" x14ac:dyDescent="0.15">
      <c r="I445" s="7"/>
      <c r="J445" s="7"/>
      <c r="K445" s="7"/>
      <c r="L445" s="7"/>
    </row>
    <row r="446" spans="9:12" x14ac:dyDescent="0.15">
      <c r="I446" s="7"/>
      <c r="J446" s="7"/>
      <c r="K446" s="7"/>
      <c r="L446" s="7"/>
    </row>
    <row r="447" spans="9:12" x14ac:dyDescent="0.15">
      <c r="I447" s="7"/>
      <c r="J447" s="7"/>
      <c r="K447" s="7"/>
      <c r="L447" s="7"/>
    </row>
    <row r="448" spans="9:12" x14ac:dyDescent="0.15">
      <c r="I448" s="7"/>
      <c r="J448" s="7"/>
      <c r="K448" s="7"/>
      <c r="L448" s="7"/>
    </row>
    <row r="449" spans="9:12" x14ac:dyDescent="0.15">
      <c r="I449" s="7"/>
      <c r="J449" s="7"/>
      <c r="K449" s="7"/>
      <c r="L449" s="7"/>
    </row>
    <row r="450" spans="9:12" x14ac:dyDescent="0.15">
      <c r="I450" s="7"/>
      <c r="J450" s="7"/>
      <c r="K450" s="7"/>
      <c r="L450" s="7"/>
    </row>
    <row r="451" spans="9:12" x14ac:dyDescent="0.15">
      <c r="I451" s="7"/>
      <c r="J451" s="7"/>
      <c r="K451" s="7"/>
      <c r="L451" s="7"/>
    </row>
    <row r="452" spans="9:12" x14ac:dyDescent="0.15">
      <c r="I452" s="7"/>
      <c r="J452" s="7"/>
      <c r="K452" s="7"/>
      <c r="L452" s="7"/>
    </row>
    <row r="453" spans="9:12" x14ac:dyDescent="0.15">
      <c r="I453" s="7"/>
      <c r="J453" s="7"/>
      <c r="K453" s="7"/>
      <c r="L453" s="7"/>
    </row>
    <row r="454" spans="9:12" x14ac:dyDescent="0.15">
      <c r="I454" s="7"/>
      <c r="J454" s="7"/>
      <c r="K454" s="7"/>
      <c r="L454" s="7"/>
    </row>
    <row r="455" spans="9:12" x14ac:dyDescent="0.15">
      <c r="I455" s="7"/>
      <c r="J455" s="7"/>
      <c r="K455" s="7"/>
      <c r="L455" s="7"/>
    </row>
    <row r="456" spans="9:12" x14ac:dyDescent="0.15">
      <c r="I456" s="7"/>
      <c r="J456" s="7"/>
      <c r="K456" s="7"/>
      <c r="L456" s="7"/>
    </row>
    <row r="457" spans="9:12" x14ac:dyDescent="0.15">
      <c r="I457" s="7"/>
      <c r="J457" s="7"/>
      <c r="K457" s="7"/>
      <c r="L457" s="7"/>
    </row>
    <row r="458" spans="9:12" x14ac:dyDescent="0.15">
      <c r="I458" s="7"/>
      <c r="J458" s="7"/>
      <c r="K458" s="7"/>
      <c r="L458" s="7"/>
    </row>
    <row r="459" spans="9:12" x14ac:dyDescent="0.15">
      <c r="I459" s="7"/>
      <c r="J459" s="7"/>
      <c r="K459" s="7"/>
      <c r="L459" s="7"/>
    </row>
    <row r="460" spans="9:12" x14ac:dyDescent="0.15">
      <c r="I460" s="7"/>
      <c r="J460" s="7"/>
      <c r="K460" s="7"/>
      <c r="L460" s="7"/>
    </row>
    <row r="461" spans="9:12" x14ac:dyDescent="0.15">
      <c r="I461" s="7"/>
      <c r="J461" s="7"/>
      <c r="K461" s="7"/>
      <c r="L461" s="7"/>
    </row>
    <row r="462" spans="9:12" x14ac:dyDescent="0.15">
      <c r="I462" s="7"/>
      <c r="J462" s="7"/>
      <c r="K462" s="7"/>
      <c r="L462" s="7"/>
    </row>
    <row r="463" spans="9:12" x14ac:dyDescent="0.15">
      <c r="I463" s="7"/>
      <c r="J463" s="7"/>
      <c r="K463" s="7"/>
      <c r="L463" s="7"/>
    </row>
    <row r="464" spans="9:12" x14ac:dyDescent="0.15">
      <c r="I464" s="7"/>
      <c r="J464" s="7"/>
      <c r="K464" s="7"/>
      <c r="L464" s="7"/>
    </row>
    <row r="465" spans="9:12" x14ac:dyDescent="0.15">
      <c r="I465" s="7"/>
      <c r="J465" s="7"/>
      <c r="K465" s="7"/>
      <c r="L465" s="7"/>
    </row>
    <row r="466" spans="9:12" x14ac:dyDescent="0.15">
      <c r="I466" s="7"/>
      <c r="J466" s="7"/>
      <c r="K466" s="7"/>
      <c r="L466" s="7"/>
    </row>
    <row r="467" spans="9:12" x14ac:dyDescent="0.15">
      <c r="I467" s="7"/>
      <c r="J467" s="7"/>
      <c r="K467" s="7"/>
      <c r="L467" s="7"/>
    </row>
    <row r="468" spans="9:12" x14ac:dyDescent="0.15">
      <c r="I468" s="7"/>
      <c r="J468" s="7"/>
      <c r="K468" s="7"/>
      <c r="L468" s="7"/>
    </row>
    <row r="469" spans="9:12" x14ac:dyDescent="0.15">
      <c r="I469" s="7"/>
      <c r="J469" s="7"/>
      <c r="K469" s="7"/>
      <c r="L469" s="7"/>
    </row>
    <row r="470" spans="9:12" x14ac:dyDescent="0.15">
      <c r="I470" s="7"/>
      <c r="J470" s="7"/>
      <c r="K470" s="7"/>
      <c r="L470" s="7"/>
    </row>
    <row r="471" spans="9:12" x14ac:dyDescent="0.15">
      <c r="I471" s="7"/>
      <c r="J471" s="7"/>
      <c r="K471" s="7"/>
      <c r="L471" s="7"/>
    </row>
    <row r="472" spans="9:12" x14ac:dyDescent="0.15">
      <c r="I472" s="7"/>
      <c r="J472" s="7"/>
      <c r="K472" s="7"/>
      <c r="L472" s="7"/>
    </row>
    <row r="473" spans="9:12" x14ac:dyDescent="0.15">
      <c r="I473" s="7"/>
      <c r="J473" s="7"/>
      <c r="K473" s="7"/>
      <c r="L473" s="7"/>
    </row>
    <row r="474" spans="9:12" x14ac:dyDescent="0.15">
      <c r="I474" s="7"/>
      <c r="J474" s="7"/>
      <c r="K474" s="7"/>
      <c r="L474" s="7"/>
    </row>
    <row r="475" spans="9:12" x14ac:dyDescent="0.15">
      <c r="I475" s="7"/>
      <c r="J475" s="7"/>
      <c r="K475" s="7"/>
      <c r="L475" s="7"/>
    </row>
    <row r="476" spans="9:12" x14ac:dyDescent="0.15">
      <c r="I476" s="7"/>
      <c r="J476" s="7"/>
      <c r="K476" s="7"/>
      <c r="L476" s="7"/>
    </row>
    <row r="477" spans="9:12" x14ac:dyDescent="0.15">
      <c r="I477" s="7"/>
      <c r="J477" s="7"/>
      <c r="K477" s="7"/>
      <c r="L477" s="7"/>
    </row>
    <row r="478" spans="9:12" x14ac:dyDescent="0.15">
      <c r="I478" s="7"/>
      <c r="J478" s="7"/>
      <c r="K478" s="7"/>
      <c r="L478" s="7"/>
    </row>
    <row r="479" spans="9:12" x14ac:dyDescent="0.15">
      <c r="I479" s="7"/>
      <c r="J479" s="7"/>
      <c r="K479" s="7"/>
      <c r="L479" s="7"/>
    </row>
    <row r="480" spans="9:12" x14ac:dyDescent="0.15">
      <c r="I480" s="7"/>
      <c r="J480" s="7"/>
      <c r="K480" s="7"/>
      <c r="L480" s="7"/>
    </row>
    <row r="481" spans="9:12" x14ac:dyDescent="0.15">
      <c r="I481" s="7"/>
      <c r="J481" s="7"/>
      <c r="K481" s="7"/>
      <c r="L481" s="7"/>
    </row>
    <row r="482" spans="9:12" x14ac:dyDescent="0.15">
      <c r="I482" s="7"/>
      <c r="J482" s="7"/>
      <c r="K482" s="7"/>
      <c r="L482" s="7"/>
    </row>
    <row r="483" spans="9:12" x14ac:dyDescent="0.15">
      <c r="I483" s="7"/>
      <c r="J483" s="7"/>
      <c r="K483" s="7"/>
      <c r="L483" s="7"/>
    </row>
    <row r="484" spans="9:12" x14ac:dyDescent="0.15">
      <c r="I484" s="7"/>
      <c r="J484" s="7"/>
      <c r="K484" s="7"/>
      <c r="L484" s="7"/>
    </row>
    <row r="485" spans="9:12" x14ac:dyDescent="0.15">
      <c r="I485" s="7"/>
      <c r="J485" s="7"/>
      <c r="K485" s="7"/>
      <c r="L485" s="7"/>
    </row>
    <row r="486" spans="9:12" x14ac:dyDescent="0.15">
      <c r="I486" s="7"/>
      <c r="J486" s="7"/>
      <c r="K486" s="7"/>
      <c r="L486" s="7"/>
    </row>
    <row r="487" spans="9:12" x14ac:dyDescent="0.15">
      <c r="I487" s="7"/>
      <c r="J487" s="7"/>
      <c r="K487" s="7"/>
      <c r="L487" s="7"/>
    </row>
    <row r="488" spans="9:12" x14ac:dyDescent="0.15">
      <c r="I488" s="7"/>
      <c r="J488" s="7"/>
      <c r="K488" s="7"/>
      <c r="L488" s="7"/>
    </row>
    <row r="489" spans="9:12" x14ac:dyDescent="0.15">
      <c r="I489" s="7"/>
      <c r="J489" s="7"/>
      <c r="K489" s="7"/>
      <c r="L489" s="7"/>
    </row>
    <row r="490" spans="9:12" x14ac:dyDescent="0.15">
      <c r="I490" s="7"/>
      <c r="J490" s="7"/>
      <c r="K490" s="7"/>
      <c r="L490" s="7"/>
    </row>
    <row r="491" spans="9:12" x14ac:dyDescent="0.15">
      <c r="I491" s="7"/>
      <c r="J491" s="7"/>
      <c r="K491" s="7"/>
      <c r="L491" s="7"/>
    </row>
    <row r="492" spans="9:12" x14ac:dyDescent="0.15">
      <c r="I492" s="7"/>
      <c r="J492" s="7"/>
      <c r="K492" s="7"/>
      <c r="L492" s="7"/>
    </row>
    <row r="493" spans="9:12" x14ac:dyDescent="0.15">
      <c r="I493" s="7"/>
      <c r="J493" s="7"/>
      <c r="K493" s="7"/>
      <c r="L493" s="7"/>
    </row>
    <row r="494" spans="9:12" x14ac:dyDescent="0.15">
      <c r="I494" s="7"/>
      <c r="J494" s="7"/>
      <c r="K494" s="7"/>
      <c r="L494" s="7"/>
    </row>
    <row r="495" spans="9:12" x14ac:dyDescent="0.15">
      <c r="I495" s="7"/>
      <c r="J495" s="7"/>
      <c r="K495" s="7"/>
      <c r="L495" s="7"/>
    </row>
    <row r="496" spans="9:12" x14ac:dyDescent="0.15">
      <c r="I496" s="7"/>
      <c r="J496" s="7"/>
      <c r="K496" s="7"/>
      <c r="L496" s="7"/>
    </row>
    <row r="497" spans="9:12" x14ac:dyDescent="0.15">
      <c r="I497" s="7"/>
      <c r="J497" s="7"/>
      <c r="K497" s="7"/>
      <c r="L497" s="7"/>
    </row>
    <row r="498" spans="9:12" x14ac:dyDescent="0.15">
      <c r="I498" s="7"/>
      <c r="J498" s="7"/>
      <c r="K498" s="7"/>
      <c r="L498" s="7"/>
    </row>
    <row r="499" spans="9:12" x14ac:dyDescent="0.15">
      <c r="I499" s="7"/>
      <c r="J499" s="7"/>
      <c r="K499" s="7"/>
      <c r="L499" s="7"/>
    </row>
    <row r="500" spans="9:12" x14ac:dyDescent="0.15">
      <c r="I500" s="7"/>
      <c r="J500" s="7"/>
      <c r="K500" s="7"/>
      <c r="L500" s="7"/>
    </row>
    <row r="501" spans="9:12" x14ac:dyDescent="0.15">
      <c r="I501" s="7"/>
      <c r="J501" s="7"/>
      <c r="K501" s="7"/>
      <c r="L501" s="7"/>
    </row>
    <row r="502" spans="9:12" x14ac:dyDescent="0.15">
      <c r="I502" s="7"/>
      <c r="J502" s="7"/>
      <c r="K502" s="7"/>
      <c r="L502" s="7"/>
    </row>
    <row r="503" spans="9:12" x14ac:dyDescent="0.15">
      <c r="I503" s="7"/>
      <c r="J503" s="7"/>
      <c r="K503" s="7"/>
      <c r="L503" s="7"/>
    </row>
    <row r="504" spans="9:12" x14ac:dyDescent="0.15">
      <c r="I504" s="7"/>
      <c r="J504" s="7"/>
      <c r="K504" s="7"/>
      <c r="L504" s="7"/>
    </row>
    <row r="505" spans="9:12" x14ac:dyDescent="0.15">
      <c r="I505" s="7"/>
      <c r="J505" s="7"/>
      <c r="K505" s="7"/>
      <c r="L505" s="7"/>
    </row>
    <row r="506" spans="9:12" x14ac:dyDescent="0.15">
      <c r="I506" s="7"/>
      <c r="J506" s="7"/>
      <c r="K506" s="7"/>
      <c r="L506" s="7"/>
    </row>
    <row r="507" spans="9:12" x14ac:dyDescent="0.15">
      <c r="I507" s="7"/>
      <c r="J507" s="7"/>
      <c r="K507" s="7"/>
      <c r="L507" s="7"/>
    </row>
    <row r="508" spans="9:12" x14ac:dyDescent="0.15">
      <c r="I508" s="7"/>
      <c r="J508" s="7"/>
      <c r="K508" s="7"/>
      <c r="L508" s="7"/>
    </row>
    <row r="509" spans="9:12" x14ac:dyDescent="0.15">
      <c r="I509" s="7"/>
      <c r="J509" s="7"/>
      <c r="K509" s="7"/>
      <c r="L509" s="7"/>
    </row>
    <row r="510" spans="9:12" x14ac:dyDescent="0.15">
      <c r="I510" s="7"/>
      <c r="J510" s="7"/>
      <c r="K510" s="7"/>
      <c r="L510" s="7"/>
    </row>
    <row r="511" spans="9:12" x14ac:dyDescent="0.15">
      <c r="I511" s="7"/>
      <c r="J511" s="7"/>
      <c r="K511" s="7"/>
      <c r="L511" s="7"/>
    </row>
    <row r="512" spans="9:12" x14ac:dyDescent="0.15">
      <c r="I512" s="7"/>
      <c r="J512" s="7"/>
      <c r="K512" s="7"/>
      <c r="L512" s="7"/>
    </row>
    <row r="513" spans="9:12" x14ac:dyDescent="0.15">
      <c r="I513" s="7"/>
      <c r="J513" s="7"/>
      <c r="K513" s="7"/>
      <c r="L513" s="7"/>
    </row>
    <row r="514" spans="9:12" x14ac:dyDescent="0.15">
      <c r="I514" s="7"/>
      <c r="J514" s="7"/>
      <c r="K514" s="7"/>
      <c r="L514" s="7"/>
    </row>
    <row r="515" spans="9:12" x14ac:dyDescent="0.15">
      <c r="I515" s="7"/>
      <c r="J515" s="7"/>
      <c r="K515" s="7"/>
      <c r="L515" s="7"/>
    </row>
    <row r="516" spans="9:12" x14ac:dyDescent="0.15">
      <c r="I516" s="7"/>
      <c r="J516" s="7"/>
      <c r="K516" s="7"/>
      <c r="L516" s="7"/>
    </row>
    <row r="517" spans="9:12" x14ac:dyDescent="0.15">
      <c r="I517" s="7"/>
      <c r="J517" s="7"/>
      <c r="K517" s="7"/>
      <c r="L517" s="7"/>
    </row>
    <row r="518" spans="9:12" x14ac:dyDescent="0.15">
      <c r="I518" s="7"/>
      <c r="J518" s="7"/>
      <c r="K518" s="7"/>
      <c r="L518" s="7"/>
    </row>
    <row r="519" spans="9:12" x14ac:dyDescent="0.15">
      <c r="I519" s="7"/>
      <c r="J519" s="7"/>
      <c r="K519" s="7"/>
      <c r="L519" s="7"/>
    </row>
    <row r="520" spans="9:12" x14ac:dyDescent="0.15">
      <c r="I520" s="7"/>
      <c r="J520" s="7"/>
      <c r="K520" s="7"/>
      <c r="L520" s="7"/>
    </row>
    <row r="521" spans="9:12" x14ac:dyDescent="0.15">
      <c r="I521" s="7"/>
      <c r="J521" s="7"/>
      <c r="K521" s="7"/>
      <c r="L521" s="7"/>
    </row>
    <row r="522" spans="9:12" x14ac:dyDescent="0.15">
      <c r="I522" s="7"/>
      <c r="J522" s="7"/>
      <c r="K522" s="7"/>
      <c r="L522" s="7"/>
    </row>
    <row r="523" spans="9:12" x14ac:dyDescent="0.15">
      <c r="I523" s="7"/>
      <c r="J523" s="7"/>
      <c r="K523" s="7"/>
      <c r="L523" s="7"/>
    </row>
    <row r="524" spans="9:12" x14ac:dyDescent="0.15">
      <c r="I524" s="7"/>
      <c r="J524" s="7"/>
      <c r="K524" s="7"/>
      <c r="L524" s="7"/>
    </row>
    <row r="525" spans="9:12" x14ac:dyDescent="0.15">
      <c r="I525" s="7"/>
      <c r="J525" s="7"/>
      <c r="K525" s="7"/>
      <c r="L525" s="7"/>
    </row>
    <row r="526" spans="9:12" x14ac:dyDescent="0.15">
      <c r="I526" s="7"/>
      <c r="J526" s="7"/>
      <c r="K526" s="7"/>
      <c r="L526" s="7"/>
    </row>
    <row r="527" spans="9:12" x14ac:dyDescent="0.15">
      <c r="I527" s="7"/>
      <c r="J527" s="7"/>
      <c r="K527" s="7"/>
      <c r="L527" s="7"/>
    </row>
    <row r="528" spans="9:12" x14ac:dyDescent="0.15">
      <c r="I528" s="7"/>
      <c r="J528" s="7"/>
      <c r="K528" s="7"/>
      <c r="L528" s="7"/>
    </row>
    <row r="529" spans="9:12" x14ac:dyDescent="0.15">
      <c r="I529" s="7"/>
      <c r="J529" s="7"/>
      <c r="K529" s="7"/>
      <c r="L529" s="7"/>
    </row>
    <row r="530" spans="9:12" x14ac:dyDescent="0.15">
      <c r="I530" s="7"/>
      <c r="J530" s="7"/>
      <c r="K530" s="7"/>
      <c r="L530" s="7"/>
    </row>
    <row r="531" spans="9:12" x14ac:dyDescent="0.15">
      <c r="I531" s="7"/>
      <c r="J531" s="7"/>
      <c r="K531" s="7"/>
      <c r="L531" s="7"/>
    </row>
    <row r="532" spans="9:12" x14ac:dyDescent="0.15">
      <c r="I532" s="7"/>
      <c r="J532" s="7"/>
      <c r="K532" s="7"/>
      <c r="L532" s="7"/>
    </row>
    <row r="533" spans="9:12" x14ac:dyDescent="0.15">
      <c r="I533" s="7"/>
      <c r="J533" s="7"/>
      <c r="K533" s="7"/>
      <c r="L533" s="7"/>
    </row>
    <row r="534" spans="9:12" x14ac:dyDescent="0.15">
      <c r="I534" s="7"/>
      <c r="J534" s="7"/>
      <c r="K534" s="7"/>
      <c r="L534" s="7"/>
    </row>
    <row r="535" spans="9:12" x14ac:dyDescent="0.15">
      <c r="I535" s="7"/>
      <c r="J535" s="7"/>
      <c r="K535" s="7"/>
      <c r="L535" s="7"/>
    </row>
    <row r="536" spans="9:12" x14ac:dyDescent="0.15">
      <c r="I536" s="7"/>
      <c r="J536" s="7"/>
      <c r="K536" s="7"/>
      <c r="L536" s="7"/>
    </row>
    <row r="537" spans="9:12" x14ac:dyDescent="0.15">
      <c r="I537" s="7"/>
      <c r="J537" s="7"/>
      <c r="K537" s="7"/>
      <c r="L537" s="7"/>
    </row>
    <row r="538" spans="9:12" x14ac:dyDescent="0.15">
      <c r="I538" s="7"/>
      <c r="J538" s="7"/>
      <c r="K538" s="7"/>
      <c r="L538" s="7"/>
    </row>
    <row r="539" spans="9:12" x14ac:dyDescent="0.15">
      <c r="I539" s="7"/>
      <c r="J539" s="7"/>
      <c r="K539" s="7"/>
      <c r="L539" s="7"/>
    </row>
    <row r="540" spans="9:12" x14ac:dyDescent="0.15">
      <c r="I540" s="7"/>
      <c r="J540" s="7"/>
      <c r="K540" s="7"/>
      <c r="L540" s="7"/>
    </row>
    <row r="541" spans="9:12" x14ac:dyDescent="0.15">
      <c r="I541" s="7"/>
      <c r="J541" s="7"/>
      <c r="K541" s="7"/>
      <c r="L541" s="7"/>
    </row>
    <row r="542" spans="9:12" x14ac:dyDescent="0.15">
      <c r="I542" s="7"/>
      <c r="J542" s="7"/>
      <c r="K542" s="7"/>
      <c r="L542" s="7"/>
    </row>
    <row r="543" spans="9:12" x14ac:dyDescent="0.15">
      <c r="I543" s="7"/>
      <c r="J543" s="7"/>
      <c r="K543" s="7"/>
      <c r="L543" s="7"/>
    </row>
    <row r="544" spans="9:12" x14ac:dyDescent="0.15">
      <c r="I544" s="7"/>
      <c r="J544" s="7"/>
      <c r="K544" s="7"/>
      <c r="L544" s="7"/>
    </row>
    <row r="545" spans="9:12" x14ac:dyDescent="0.15">
      <c r="I545" s="7"/>
      <c r="J545" s="7"/>
      <c r="K545" s="7"/>
      <c r="L545" s="7"/>
    </row>
    <row r="546" spans="9:12" x14ac:dyDescent="0.15">
      <c r="I546" s="7"/>
      <c r="J546" s="7"/>
      <c r="K546" s="7"/>
      <c r="L546" s="7"/>
    </row>
    <row r="547" spans="9:12" x14ac:dyDescent="0.15">
      <c r="I547" s="7"/>
      <c r="J547" s="7"/>
      <c r="K547" s="7"/>
      <c r="L547" s="7"/>
    </row>
    <row r="548" spans="9:12" x14ac:dyDescent="0.15">
      <c r="I548" s="7"/>
      <c r="J548" s="7"/>
      <c r="K548" s="7"/>
      <c r="L548" s="7"/>
    </row>
    <row r="549" spans="9:12" x14ac:dyDescent="0.15">
      <c r="I549" s="7"/>
      <c r="J549" s="7"/>
      <c r="K549" s="7"/>
      <c r="L549" s="7"/>
    </row>
    <row r="550" spans="9:12" x14ac:dyDescent="0.15">
      <c r="I550" s="7"/>
      <c r="J550" s="7"/>
      <c r="K550" s="7"/>
      <c r="L550" s="7"/>
    </row>
    <row r="551" spans="9:12" x14ac:dyDescent="0.15">
      <c r="I551" s="7"/>
      <c r="J551" s="7"/>
      <c r="K551" s="7"/>
      <c r="L551" s="7"/>
    </row>
    <row r="552" spans="9:12" x14ac:dyDescent="0.15">
      <c r="I552" s="7"/>
      <c r="J552" s="7"/>
      <c r="K552" s="7"/>
      <c r="L552" s="7"/>
    </row>
    <row r="553" spans="9:12" x14ac:dyDescent="0.15">
      <c r="I553" s="7"/>
      <c r="J553" s="7"/>
      <c r="K553" s="7"/>
      <c r="L553" s="7"/>
    </row>
    <row r="554" spans="9:12" x14ac:dyDescent="0.15">
      <c r="I554" s="7"/>
      <c r="J554" s="7"/>
      <c r="K554" s="7"/>
      <c r="L554" s="7"/>
    </row>
    <row r="555" spans="9:12" x14ac:dyDescent="0.15">
      <c r="I555" s="7"/>
      <c r="J555" s="7"/>
      <c r="K555" s="7"/>
      <c r="L555" s="7"/>
    </row>
    <row r="556" spans="9:12" x14ac:dyDescent="0.15">
      <c r="I556" s="7"/>
      <c r="J556" s="7"/>
      <c r="K556" s="7"/>
      <c r="L556" s="7"/>
    </row>
    <row r="557" spans="9:12" x14ac:dyDescent="0.15">
      <c r="I557" s="7"/>
      <c r="J557" s="7"/>
      <c r="K557" s="7"/>
      <c r="L557" s="7"/>
    </row>
    <row r="558" spans="9:12" x14ac:dyDescent="0.15">
      <c r="I558" s="7"/>
      <c r="J558" s="7"/>
      <c r="K558" s="7"/>
      <c r="L558" s="7"/>
    </row>
    <row r="559" spans="9:12" x14ac:dyDescent="0.15">
      <c r="I559" s="7"/>
      <c r="J559" s="7"/>
      <c r="K559" s="7"/>
      <c r="L559" s="7"/>
    </row>
    <row r="560" spans="9:12" x14ac:dyDescent="0.15">
      <c r="I560" s="7"/>
      <c r="J560" s="7"/>
      <c r="K560" s="7"/>
      <c r="L560" s="7"/>
    </row>
    <row r="561" spans="9:12" x14ac:dyDescent="0.15">
      <c r="I561" s="7"/>
      <c r="J561" s="7"/>
      <c r="K561" s="7"/>
      <c r="L561" s="7"/>
    </row>
    <row r="562" spans="9:12" x14ac:dyDescent="0.15">
      <c r="I562" s="7"/>
      <c r="J562" s="7"/>
      <c r="K562" s="7"/>
      <c r="L562" s="7"/>
    </row>
    <row r="563" spans="9:12" x14ac:dyDescent="0.15">
      <c r="I563" s="7"/>
      <c r="J563" s="7"/>
      <c r="K563" s="7"/>
      <c r="L563" s="7"/>
    </row>
    <row r="564" spans="9:12" x14ac:dyDescent="0.15">
      <c r="I564" s="7"/>
      <c r="J564" s="7"/>
      <c r="K564" s="7"/>
      <c r="L564" s="7"/>
    </row>
    <row r="565" spans="9:12" x14ac:dyDescent="0.15">
      <c r="I565" s="7"/>
      <c r="J565" s="7"/>
      <c r="K565" s="7"/>
      <c r="L565" s="7"/>
    </row>
    <row r="566" spans="9:12" x14ac:dyDescent="0.15">
      <c r="I566" s="7"/>
      <c r="J566" s="7"/>
      <c r="K566" s="7"/>
      <c r="L566" s="7"/>
    </row>
    <row r="567" spans="9:12" x14ac:dyDescent="0.15">
      <c r="I567" s="7"/>
      <c r="J567" s="7"/>
      <c r="K567" s="7"/>
      <c r="L567" s="7"/>
    </row>
    <row r="568" spans="9:12" x14ac:dyDescent="0.15">
      <c r="I568" s="7"/>
      <c r="J568" s="7"/>
      <c r="K568" s="7"/>
      <c r="L568" s="7"/>
    </row>
    <row r="569" spans="9:12" x14ac:dyDescent="0.15">
      <c r="I569" s="7"/>
      <c r="J569" s="7"/>
      <c r="K569" s="7"/>
      <c r="L569" s="7"/>
    </row>
    <row r="570" spans="9:12" x14ac:dyDescent="0.15">
      <c r="I570" s="7"/>
      <c r="J570" s="7"/>
      <c r="K570" s="7"/>
      <c r="L570" s="7"/>
    </row>
    <row r="571" spans="9:12" x14ac:dyDescent="0.15">
      <c r="I571" s="7"/>
      <c r="J571" s="7"/>
      <c r="K571" s="7"/>
      <c r="L571" s="7"/>
    </row>
    <row r="572" spans="9:12" x14ac:dyDescent="0.15">
      <c r="I572" s="7"/>
      <c r="J572" s="7"/>
      <c r="K572" s="7"/>
      <c r="L572" s="7"/>
    </row>
    <row r="573" spans="9:12" x14ac:dyDescent="0.15">
      <c r="I573" s="7"/>
      <c r="J573" s="7"/>
      <c r="K573" s="7"/>
      <c r="L573" s="7"/>
    </row>
    <row r="574" spans="9:12" x14ac:dyDescent="0.15">
      <c r="I574" s="7"/>
      <c r="J574" s="7"/>
      <c r="K574" s="7"/>
      <c r="L574" s="7"/>
    </row>
    <row r="575" spans="9:12" x14ac:dyDescent="0.15">
      <c r="I575" s="7"/>
      <c r="J575" s="7"/>
      <c r="K575" s="7"/>
      <c r="L575" s="7"/>
    </row>
    <row r="576" spans="9:12" x14ac:dyDescent="0.15">
      <c r="I576" s="7"/>
      <c r="J576" s="7"/>
      <c r="K576" s="7"/>
      <c r="L576" s="7"/>
    </row>
    <row r="577" spans="9:12" x14ac:dyDescent="0.15">
      <c r="I577" s="7"/>
      <c r="J577" s="7"/>
      <c r="K577" s="7"/>
      <c r="L577" s="7"/>
    </row>
    <row r="578" spans="9:12" x14ac:dyDescent="0.15">
      <c r="I578" s="7"/>
      <c r="J578" s="7"/>
      <c r="K578" s="7"/>
      <c r="L578" s="7"/>
    </row>
    <row r="579" spans="9:12" x14ac:dyDescent="0.15">
      <c r="I579" s="7"/>
      <c r="J579" s="7"/>
      <c r="K579" s="7"/>
      <c r="L579" s="7"/>
    </row>
    <row r="580" spans="9:12" x14ac:dyDescent="0.15">
      <c r="I580" s="7"/>
      <c r="J580" s="7"/>
      <c r="K580" s="7"/>
      <c r="L580" s="7"/>
    </row>
    <row r="581" spans="9:12" x14ac:dyDescent="0.15">
      <c r="I581" s="7"/>
      <c r="J581" s="7"/>
      <c r="K581" s="7"/>
      <c r="L581" s="7"/>
    </row>
    <row r="582" spans="9:12" x14ac:dyDescent="0.15">
      <c r="I582" s="7"/>
      <c r="J582" s="7"/>
      <c r="K582" s="7"/>
      <c r="L582" s="7"/>
    </row>
    <row r="583" spans="9:12" x14ac:dyDescent="0.15">
      <c r="I583" s="7"/>
      <c r="J583" s="7"/>
      <c r="K583" s="7"/>
      <c r="L583" s="7"/>
    </row>
    <row r="584" spans="9:12" x14ac:dyDescent="0.15">
      <c r="I584" s="7"/>
      <c r="J584" s="7"/>
      <c r="K584" s="7"/>
      <c r="L584" s="7"/>
    </row>
    <row r="585" spans="9:12" x14ac:dyDescent="0.15">
      <c r="I585" s="7"/>
      <c r="J585" s="7"/>
      <c r="K585" s="7"/>
      <c r="L585" s="7"/>
    </row>
    <row r="586" spans="9:12" x14ac:dyDescent="0.15">
      <c r="I586" s="7"/>
      <c r="J586" s="7"/>
      <c r="K586" s="7"/>
      <c r="L586" s="7"/>
    </row>
    <row r="587" spans="9:12" x14ac:dyDescent="0.15">
      <c r="I587" s="7"/>
      <c r="J587" s="7"/>
      <c r="K587" s="7"/>
      <c r="L587" s="7"/>
    </row>
    <row r="588" spans="9:12" x14ac:dyDescent="0.15">
      <c r="I588" s="7"/>
      <c r="J588" s="7"/>
      <c r="K588" s="7"/>
      <c r="L588" s="7"/>
    </row>
    <row r="589" spans="9:12" x14ac:dyDescent="0.15">
      <c r="I589" s="7"/>
      <c r="J589" s="7"/>
      <c r="K589" s="7"/>
      <c r="L589" s="7"/>
    </row>
    <row r="590" spans="9:12" x14ac:dyDescent="0.15">
      <c r="I590" s="7"/>
      <c r="J590" s="7"/>
      <c r="K590" s="7"/>
      <c r="L590" s="7"/>
    </row>
    <row r="591" spans="9:12" x14ac:dyDescent="0.15">
      <c r="I591" s="7"/>
      <c r="J591" s="7"/>
      <c r="K591" s="7"/>
      <c r="L591" s="7"/>
    </row>
    <row r="592" spans="9:12" x14ac:dyDescent="0.15">
      <c r="I592" s="7"/>
      <c r="J592" s="7"/>
      <c r="K592" s="7"/>
      <c r="L592" s="7"/>
    </row>
    <row r="593" spans="9:12" x14ac:dyDescent="0.15">
      <c r="I593" s="7"/>
      <c r="J593" s="7"/>
      <c r="K593" s="7"/>
      <c r="L593" s="7"/>
    </row>
    <row r="594" spans="9:12" x14ac:dyDescent="0.15">
      <c r="I594" s="7"/>
      <c r="J594" s="7"/>
      <c r="K594" s="7"/>
      <c r="L594" s="7"/>
    </row>
    <row r="595" spans="9:12" x14ac:dyDescent="0.15">
      <c r="I595" s="7"/>
      <c r="J595" s="7"/>
      <c r="K595" s="7"/>
      <c r="L595" s="7"/>
    </row>
    <row r="596" spans="9:12" x14ac:dyDescent="0.15">
      <c r="I596" s="7"/>
      <c r="J596" s="7"/>
      <c r="K596" s="7"/>
      <c r="L596" s="7"/>
    </row>
    <row r="597" spans="9:12" x14ac:dyDescent="0.15">
      <c r="I597" s="7"/>
      <c r="J597" s="7"/>
      <c r="K597" s="7"/>
      <c r="L597" s="7"/>
    </row>
    <row r="598" spans="9:12" x14ac:dyDescent="0.15">
      <c r="I598" s="7"/>
      <c r="J598" s="7"/>
      <c r="K598" s="7"/>
      <c r="L598" s="7"/>
    </row>
    <row r="599" spans="9:12" x14ac:dyDescent="0.15">
      <c r="I599" s="7"/>
      <c r="J599" s="7"/>
      <c r="K599" s="7"/>
      <c r="L599" s="7"/>
    </row>
    <row r="600" spans="9:12" x14ac:dyDescent="0.15">
      <c r="I600" s="7"/>
      <c r="J600" s="7"/>
      <c r="K600" s="7"/>
      <c r="L600" s="7"/>
    </row>
    <row r="601" spans="9:12" x14ac:dyDescent="0.15">
      <c r="I601" s="7"/>
      <c r="J601" s="7"/>
      <c r="K601" s="7"/>
      <c r="L601" s="7"/>
    </row>
    <row r="602" spans="9:12" x14ac:dyDescent="0.15">
      <c r="I602" s="7"/>
      <c r="J602" s="7"/>
      <c r="K602" s="7"/>
      <c r="L602" s="7"/>
    </row>
    <row r="603" spans="9:12" x14ac:dyDescent="0.15">
      <c r="I603" s="7"/>
      <c r="J603" s="7"/>
      <c r="K603" s="7"/>
      <c r="L603" s="7"/>
    </row>
    <row r="604" spans="9:12" x14ac:dyDescent="0.15">
      <c r="I604" s="7"/>
      <c r="J604" s="7"/>
      <c r="K604" s="7"/>
      <c r="L604" s="7"/>
    </row>
    <row r="605" spans="9:12" x14ac:dyDescent="0.15">
      <c r="I605" s="7"/>
      <c r="J605" s="7"/>
      <c r="K605" s="7"/>
      <c r="L605" s="7"/>
    </row>
    <row r="606" spans="9:12" x14ac:dyDescent="0.15">
      <c r="I606" s="7"/>
      <c r="J606" s="7"/>
      <c r="K606" s="7"/>
      <c r="L606" s="7"/>
    </row>
    <row r="607" spans="9:12" x14ac:dyDescent="0.15">
      <c r="I607" s="7"/>
      <c r="J607" s="7"/>
      <c r="K607" s="7"/>
      <c r="L607" s="7"/>
    </row>
    <row r="608" spans="9:12" x14ac:dyDescent="0.15">
      <c r="I608" s="7"/>
      <c r="J608" s="7"/>
      <c r="K608" s="7"/>
      <c r="L608" s="7"/>
    </row>
    <row r="609" spans="9:12" x14ac:dyDescent="0.15">
      <c r="I609" s="7"/>
      <c r="J609" s="7"/>
      <c r="K609" s="7"/>
      <c r="L609" s="7"/>
    </row>
    <row r="610" spans="9:12" x14ac:dyDescent="0.15">
      <c r="I610" s="7"/>
      <c r="J610" s="7"/>
      <c r="K610" s="7"/>
      <c r="L610" s="7"/>
    </row>
    <row r="611" spans="9:12" x14ac:dyDescent="0.15">
      <c r="I611" s="7"/>
      <c r="J611" s="7"/>
      <c r="K611" s="7"/>
      <c r="L611" s="7"/>
    </row>
    <row r="612" spans="9:12" x14ac:dyDescent="0.15">
      <c r="I612" s="7"/>
      <c r="J612" s="7"/>
      <c r="K612" s="7"/>
      <c r="L612" s="7"/>
    </row>
    <row r="613" spans="9:12" x14ac:dyDescent="0.15">
      <c r="I613" s="7"/>
      <c r="J613" s="7"/>
      <c r="K613" s="7"/>
      <c r="L613" s="7"/>
    </row>
    <row r="614" spans="9:12" x14ac:dyDescent="0.15">
      <c r="I614" s="7"/>
      <c r="J614" s="7"/>
      <c r="K614" s="7"/>
      <c r="L614" s="7"/>
    </row>
    <row r="615" spans="9:12" x14ac:dyDescent="0.15">
      <c r="I615" s="7"/>
      <c r="J615" s="7"/>
      <c r="K615" s="7"/>
      <c r="L615" s="7"/>
    </row>
    <row r="616" spans="9:12" x14ac:dyDescent="0.15">
      <c r="I616" s="7"/>
      <c r="J616" s="7"/>
      <c r="K616" s="7"/>
      <c r="L616" s="7"/>
    </row>
    <row r="617" spans="9:12" x14ac:dyDescent="0.15">
      <c r="I617" s="7"/>
      <c r="J617" s="7"/>
      <c r="K617" s="7"/>
      <c r="L617" s="7"/>
    </row>
    <row r="618" spans="9:12" x14ac:dyDescent="0.15">
      <c r="I618" s="7"/>
      <c r="J618" s="7"/>
      <c r="K618" s="7"/>
      <c r="L618" s="7"/>
    </row>
    <row r="619" spans="9:12" x14ac:dyDescent="0.15">
      <c r="I619" s="7"/>
      <c r="J619" s="7"/>
      <c r="K619" s="7"/>
      <c r="L619" s="7"/>
    </row>
    <row r="620" spans="9:12" x14ac:dyDescent="0.15">
      <c r="I620" s="7"/>
      <c r="J620" s="7"/>
      <c r="K620" s="7"/>
      <c r="L620" s="7"/>
    </row>
    <row r="621" spans="9:12" x14ac:dyDescent="0.15">
      <c r="I621" s="7"/>
      <c r="J621" s="7"/>
      <c r="K621" s="7"/>
      <c r="L621" s="7"/>
    </row>
    <row r="622" spans="9:12" x14ac:dyDescent="0.15">
      <c r="I622" s="7"/>
      <c r="J622" s="7"/>
      <c r="K622" s="7"/>
      <c r="L622" s="7"/>
    </row>
    <row r="623" spans="9:12" x14ac:dyDescent="0.15">
      <c r="I623" s="7"/>
      <c r="J623" s="7"/>
      <c r="K623" s="7"/>
      <c r="L623" s="7"/>
    </row>
    <row r="624" spans="9:12" x14ac:dyDescent="0.15">
      <c r="I624" s="7"/>
      <c r="J624" s="7"/>
      <c r="K624" s="7"/>
      <c r="L624" s="7"/>
    </row>
    <row r="625" spans="9:12" x14ac:dyDescent="0.15">
      <c r="I625" s="7"/>
      <c r="J625" s="7"/>
      <c r="K625" s="7"/>
      <c r="L625" s="7"/>
    </row>
    <row r="626" spans="9:12" x14ac:dyDescent="0.15">
      <c r="I626" s="7"/>
      <c r="J626" s="7"/>
      <c r="K626" s="7"/>
      <c r="L626" s="7"/>
    </row>
    <row r="627" spans="9:12" x14ac:dyDescent="0.15">
      <c r="I627" s="7"/>
      <c r="J627" s="7"/>
      <c r="K627" s="7"/>
      <c r="L627" s="7"/>
    </row>
    <row r="628" spans="9:12" x14ac:dyDescent="0.15">
      <c r="I628" s="7"/>
      <c r="J628" s="7"/>
      <c r="K628" s="7"/>
      <c r="L628" s="7"/>
    </row>
    <row r="629" spans="9:12" x14ac:dyDescent="0.15">
      <c r="I629" s="7"/>
      <c r="J629" s="7"/>
      <c r="K629" s="7"/>
      <c r="L629" s="7"/>
    </row>
    <row r="630" spans="9:12" x14ac:dyDescent="0.15">
      <c r="I630" s="7"/>
      <c r="J630" s="7"/>
      <c r="K630" s="7"/>
      <c r="L630" s="7"/>
    </row>
    <row r="631" spans="9:12" x14ac:dyDescent="0.15">
      <c r="I631" s="7"/>
      <c r="J631" s="7"/>
      <c r="K631" s="7"/>
      <c r="L631" s="7"/>
    </row>
    <row r="632" spans="9:12" x14ac:dyDescent="0.15">
      <c r="I632" s="7"/>
      <c r="J632" s="7"/>
      <c r="K632" s="7"/>
      <c r="L632" s="7"/>
    </row>
    <row r="633" spans="9:12" x14ac:dyDescent="0.15">
      <c r="I633" s="7"/>
      <c r="J633" s="7"/>
      <c r="K633" s="7"/>
      <c r="L633" s="7"/>
    </row>
    <row r="634" spans="9:12" x14ac:dyDescent="0.15">
      <c r="I634" s="7"/>
      <c r="J634" s="7"/>
      <c r="K634" s="7"/>
      <c r="L634" s="7"/>
    </row>
    <row r="635" spans="9:12" x14ac:dyDescent="0.15">
      <c r="I635" s="7"/>
      <c r="J635" s="7"/>
      <c r="K635" s="7"/>
      <c r="L635" s="7"/>
    </row>
    <row r="636" spans="9:12" x14ac:dyDescent="0.15">
      <c r="I636" s="7"/>
      <c r="J636" s="7"/>
      <c r="K636" s="7"/>
      <c r="L636" s="7"/>
    </row>
    <row r="637" spans="9:12" x14ac:dyDescent="0.15">
      <c r="I637" s="7"/>
      <c r="J637" s="7"/>
      <c r="K637" s="7"/>
      <c r="L637" s="7"/>
    </row>
    <row r="638" spans="9:12" x14ac:dyDescent="0.15">
      <c r="I638" s="7"/>
      <c r="J638" s="7"/>
      <c r="K638" s="7"/>
      <c r="L638" s="7"/>
    </row>
    <row r="639" spans="9:12" x14ac:dyDescent="0.15">
      <c r="I639" s="7"/>
      <c r="J639" s="7"/>
      <c r="K639" s="7"/>
      <c r="L639" s="7"/>
    </row>
    <row r="640" spans="9:12" x14ac:dyDescent="0.15">
      <c r="I640" s="7"/>
      <c r="J640" s="7"/>
      <c r="K640" s="7"/>
      <c r="L640" s="7"/>
    </row>
    <row r="641" spans="9:12" x14ac:dyDescent="0.15">
      <c r="I641" s="7"/>
      <c r="J641" s="7"/>
      <c r="K641" s="7"/>
      <c r="L641" s="7"/>
    </row>
    <row r="642" spans="9:12" x14ac:dyDescent="0.15">
      <c r="I642" s="7"/>
      <c r="J642" s="7"/>
      <c r="K642" s="7"/>
      <c r="L642" s="7"/>
    </row>
    <row r="643" spans="9:12" x14ac:dyDescent="0.15">
      <c r="I643" s="7"/>
      <c r="J643" s="7"/>
      <c r="K643" s="7"/>
      <c r="L643" s="7"/>
    </row>
    <row r="644" spans="9:12" x14ac:dyDescent="0.15">
      <c r="I644" s="7"/>
      <c r="J644" s="7"/>
      <c r="K644" s="7"/>
      <c r="L644" s="7"/>
    </row>
    <row r="645" spans="9:12" x14ac:dyDescent="0.15">
      <c r="I645" s="7"/>
      <c r="J645" s="7"/>
      <c r="K645" s="7"/>
      <c r="L645" s="7"/>
    </row>
    <row r="646" spans="9:12" x14ac:dyDescent="0.15">
      <c r="I646" s="7"/>
      <c r="J646" s="7"/>
      <c r="K646" s="7"/>
      <c r="L646" s="7"/>
    </row>
    <row r="647" spans="9:12" x14ac:dyDescent="0.15">
      <c r="I647" s="7"/>
      <c r="J647" s="7"/>
      <c r="K647" s="7"/>
      <c r="L647" s="7"/>
    </row>
    <row r="648" spans="9:12" x14ac:dyDescent="0.15">
      <c r="I648" s="7"/>
      <c r="J648" s="7"/>
      <c r="K648" s="7"/>
      <c r="L648" s="7"/>
    </row>
    <row r="649" spans="9:12" x14ac:dyDescent="0.15">
      <c r="I649" s="7"/>
      <c r="J649" s="7"/>
      <c r="K649" s="7"/>
      <c r="L649" s="7"/>
    </row>
    <row r="650" spans="9:12" x14ac:dyDescent="0.15">
      <c r="I650" s="7"/>
      <c r="J650" s="7"/>
      <c r="K650" s="7"/>
      <c r="L650" s="7"/>
    </row>
    <row r="651" spans="9:12" x14ac:dyDescent="0.15">
      <c r="I651" s="7"/>
      <c r="J651" s="7"/>
      <c r="K651" s="7"/>
      <c r="L651" s="7"/>
    </row>
    <row r="652" spans="9:12" x14ac:dyDescent="0.15">
      <c r="I652" s="7"/>
      <c r="J652" s="7"/>
      <c r="K652" s="7"/>
      <c r="L652" s="7"/>
    </row>
    <row r="653" spans="9:12" x14ac:dyDescent="0.15">
      <c r="I653" s="7"/>
      <c r="J653" s="7"/>
      <c r="K653" s="7"/>
      <c r="L653" s="7"/>
    </row>
    <row r="654" spans="9:12" x14ac:dyDescent="0.15">
      <c r="I654" s="7"/>
      <c r="J654" s="7"/>
      <c r="K654" s="7"/>
      <c r="L654" s="7"/>
    </row>
    <row r="655" spans="9:12" x14ac:dyDescent="0.15">
      <c r="I655" s="7"/>
      <c r="J655" s="7"/>
      <c r="K655" s="7"/>
      <c r="L655" s="7"/>
    </row>
    <row r="656" spans="9:12" x14ac:dyDescent="0.15">
      <c r="I656" s="7"/>
      <c r="J656" s="7"/>
      <c r="K656" s="7"/>
      <c r="L656" s="7"/>
    </row>
    <row r="657" spans="9:12" x14ac:dyDescent="0.15">
      <c r="I657" s="7"/>
      <c r="J657" s="7"/>
      <c r="K657" s="7"/>
      <c r="L657" s="7"/>
    </row>
    <row r="658" spans="9:12" x14ac:dyDescent="0.15">
      <c r="I658" s="7"/>
      <c r="J658" s="7"/>
      <c r="K658" s="7"/>
      <c r="L658" s="7"/>
    </row>
    <row r="659" spans="9:12" x14ac:dyDescent="0.15">
      <c r="I659" s="7"/>
      <c r="J659" s="7"/>
      <c r="K659" s="7"/>
      <c r="L659" s="7"/>
    </row>
    <row r="660" spans="9:12" x14ac:dyDescent="0.15">
      <c r="I660" s="7"/>
      <c r="J660" s="7"/>
      <c r="K660" s="7"/>
      <c r="L660" s="7"/>
    </row>
    <row r="661" spans="9:12" x14ac:dyDescent="0.15">
      <c r="I661" s="7"/>
      <c r="J661" s="7"/>
      <c r="K661" s="7"/>
      <c r="L661" s="7"/>
    </row>
    <row r="662" spans="9:12" x14ac:dyDescent="0.15">
      <c r="I662" s="7"/>
      <c r="J662" s="7"/>
      <c r="K662" s="7"/>
      <c r="L662" s="7"/>
    </row>
    <row r="663" spans="9:12" x14ac:dyDescent="0.15">
      <c r="I663" s="7"/>
      <c r="J663" s="7"/>
      <c r="K663" s="7"/>
      <c r="L663" s="7"/>
    </row>
    <row r="664" spans="9:12" x14ac:dyDescent="0.15">
      <c r="I664" s="7"/>
      <c r="J664" s="7"/>
      <c r="K664" s="7"/>
      <c r="L664" s="7"/>
    </row>
    <row r="665" spans="9:12" x14ac:dyDescent="0.15">
      <c r="I665" s="7"/>
      <c r="J665" s="7"/>
      <c r="K665" s="7"/>
      <c r="L665" s="7"/>
    </row>
    <row r="666" spans="9:12" x14ac:dyDescent="0.15">
      <c r="I666" s="7"/>
      <c r="J666" s="7"/>
      <c r="K666" s="7"/>
      <c r="L666" s="7"/>
    </row>
    <row r="667" spans="9:12" x14ac:dyDescent="0.15">
      <c r="I667" s="7"/>
      <c r="J667" s="7"/>
      <c r="K667" s="7"/>
      <c r="L667" s="7"/>
    </row>
    <row r="668" spans="9:12" x14ac:dyDescent="0.15">
      <c r="I668" s="7"/>
      <c r="J668" s="7"/>
      <c r="K668" s="7"/>
      <c r="L668" s="7"/>
    </row>
    <row r="669" spans="9:12" x14ac:dyDescent="0.15">
      <c r="I669" s="7"/>
      <c r="J669" s="7"/>
      <c r="K669" s="7"/>
      <c r="L669" s="7"/>
    </row>
    <row r="670" spans="9:12" x14ac:dyDescent="0.15">
      <c r="I670" s="7"/>
      <c r="J670" s="7"/>
      <c r="K670" s="7"/>
      <c r="L670" s="7"/>
    </row>
    <row r="671" spans="9:12" x14ac:dyDescent="0.15">
      <c r="I671" s="7"/>
      <c r="J671" s="7"/>
      <c r="K671" s="7"/>
      <c r="L671" s="7"/>
    </row>
    <row r="672" spans="9:12" x14ac:dyDescent="0.15">
      <c r="I672" s="7"/>
      <c r="J672" s="7"/>
      <c r="K672" s="7"/>
      <c r="L672" s="7"/>
    </row>
    <row r="673" spans="9:12" x14ac:dyDescent="0.15">
      <c r="I673" s="7"/>
      <c r="J673" s="7"/>
      <c r="K673" s="7"/>
      <c r="L673" s="7"/>
    </row>
    <row r="674" spans="9:12" x14ac:dyDescent="0.15">
      <c r="I674" s="7"/>
      <c r="J674" s="7"/>
      <c r="K674" s="7"/>
      <c r="L674" s="7"/>
    </row>
    <row r="675" spans="9:12" x14ac:dyDescent="0.15">
      <c r="I675" s="7"/>
      <c r="J675" s="7"/>
      <c r="K675" s="7"/>
      <c r="L675" s="7"/>
    </row>
    <row r="676" spans="9:12" x14ac:dyDescent="0.15">
      <c r="I676" s="7"/>
      <c r="J676" s="7"/>
      <c r="K676" s="7"/>
      <c r="L676" s="7"/>
    </row>
    <row r="677" spans="9:12" x14ac:dyDescent="0.15">
      <c r="I677" s="7"/>
      <c r="J677" s="7"/>
      <c r="K677" s="7"/>
      <c r="L677" s="7"/>
    </row>
    <row r="678" spans="9:12" x14ac:dyDescent="0.15">
      <c r="I678" s="7"/>
      <c r="J678" s="7"/>
      <c r="K678" s="7"/>
      <c r="L678" s="7"/>
    </row>
    <row r="679" spans="9:12" x14ac:dyDescent="0.15">
      <c r="I679" s="7"/>
      <c r="J679" s="7"/>
      <c r="K679" s="7"/>
      <c r="L679" s="7"/>
    </row>
    <row r="680" spans="9:12" x14ac:dyDescent="0.15">
      <c r="I680" s="7"/>
      <c r="J680" s="7"/>
      <c r="K680" s="7"/>
      <c r="L680" s="7"/>
    </row>
    <row r="681" spans="9:12" x14ac:dyDescent="0.15">
      <c r="I681" s="7"/>
      <c r="J681" s="7"/>
      <c r="K681" s="7"/>
      <c r="L681" s="7"/>
    </row>
    <row r="682" spans="9:12" x14ac:dyDescent="0.15">
      <c r="I682" s="7"/>
      <c r="J682" s="7"/>
      <c r="K682" s="7"/>
      <c r="L682" s="7"/>
    </row>
    <row r="683" spans="9:12" x14ac:dyDescent="0.15">
      <c r="I683" s="7"/>
      <c r="J683" s="7"/>
      <c r="K683" s="7"/>
      <c r="L683" s="7"/>
    </row>
    <row r="684" spans="9:12" x14ac:dyDescent="0.15">
      <c r="I684" s="7"/>
      <c r="J684" s="7"/>
      <c r="K684" s="7"/>
      <c r="L684" s="7"/>
    </row>
    <row r="685" spans="9:12" x14ac:dyDescent="0.15">
      <c r="I685" s="7"/>
      <c r="J685" s="7"/>
      <c r="K685" s="7"/>
      <c r="L685" s="7"/>
    </row>
    <row r="686" spans="9:12" x14ac:dyDescent="0.15">
      <c r="I686" s="7"/>
      <c r="J686" s="7"/>
      <c r="K686" s="7"/>
      <c r="L686" s="7"/>
    </row>
    <row r="687" spans="9:12" x14ac:dyDescent="0.15">
      <c r="I687" s="7"/>
      <c r="J687" s="7"/>
      <c r="K687" s="7"/>
      <c r="L687" s="7"/>
    </row>
    <row r="688" spans="9:12" x14ac:dyDescent="0.15">
      <c r="I688" s="7"/>
      <c r="J688" s="7"/>
      <c r="K688" s="7"/>
      <c r="L688" s="7"/>
    </row>
    <row r="689" spans="9:12" x14ac:dyDescent="0.15">
      <c r="I689" s="7"/>
      <c r="J689" s="7"/>
      <c r="K689" s="7"/>
      <c r="L689" s="7"/>
    </row>
    <row r="690" spans="9:12" x14ac:dyDescent="0.15">
      <c r="I690" s="7"/>
      <c r="J690" s="7"/>
      <c r="K690" s="7"/>
      <c r="L690" s="7"/>
    </row>
    <row r="691" spans="9:12" x14ac:dyDescent="0.15">
      <c r="I691" s="7"/>
      <c r="J691" s="7"/>
      <c r="K691" s="7"/>
      <c r="L691" s="7"/>
    </row>
    <row r="692" spans="9:12" x14ac:dyDescent="0.15">
      <c r="I692" s="7"/>
      <c r="J692" s="7"/>
      <c r="K692" s="7"/>
      <c r="L692" s="7"/>
    </row>
    <row r="693" spans="9:12" x14ac:dyDescent="0.15">
      <c r="I693" s="7"/>
      <c r="J693" s="7"/>
      <c r="K693" s="7"/>
      <c r="L693" s="7"/>
    </row>
    <row r="694" spans="9:12" x14ac:dyDescent="0.15">
      <c r="I694" s="7"/>
      <c r="J694" s="7"/>
      <c r="K694" s="7"/>
      <c r="L694" s="7"/>
    </row>
    <row r="695" spans="9:12" x14ac:dyDescent="0.15">
      <c r="I695" s="7"/>
      <c r="J695" s="7"/>
      <c r="K695" s="7"/>
      <c r="L695" s="7"/>
    </row>
    <row r="696" spans="9:12" x14ac:dyDescent="0.15">
      <c r="I696" s="7"/>
      <c r="J696" s="7"/>
      <c r="K696" s="7"/>
      <c r="L696" s="7"/>
    </row>
    <row r="697" spans="9:12" x14ac:dyDescent="0.15">
      <c r="I697" s="7"/>
      <c r="J697" s="7"/>
      <c r="K697" s="7"/>
      <c r="L697" s="7"/>
    </row>
    <row r="698" spans="9:12" x14ac:dyDescent="0.15">
      <c r="I698" s="7"/>
      <c r="J698" s="7"/>
      <c r="K698" s="7"/>
      <c r="L698" s="7"/>
    </row>
    <row r="699" spans="9:12" x14ac:dyDescent="0.15">
      <c r="I699" s="7"/>
      <c r="J699" s="7"/>
      <c r="K699" s="7"/>
      <c r="L699" s="7"/>
    </row>
    <row r="700" spans="9:12" x14ac:dyDescent="0.15">
      <c r="I700" s="7"/>
      <c r="J700" s="7"/>
      <c r="K700" s="7"/>
      <c r="L700" s="7"/>
    </row>
    <row r="701" spans="9:12" x14ac:dyDescent="0.15">
      <c r="I701" s="7"/>
      <c r="J701" s="7"/>
      <c r="K701" s="7"/>
      <c r="L701" s="7"/>
    </row>
    <row r="702" spans="9:12" x14ac:dyDescent="0.15">
      <c r="I702" s="7"/>
      <c r="J702" s="7"/>
      <c r="K702" s="7"/>
      <c r="L702" s="7"/>
    </row>
    <row r="703" spans="9:12" x14ac:dyDescent="0.15">
      <c r="I703" s="7"/>
      <c r="J703" s="7"/>
      <c r="K703" s="7"/>
      <c r="L703" s="7"/>
    </row>
    <row r="704" spans="9:12" x14ac:dyDescent="0.15">
      <c r="I704" s="7"/>
      <c r="J704" s="7"/>
      <c r="K704" s="7"/>
      <c r="L704" s="7"/>
    </row>
    <row r="705" spans="9:12" x14ac:dyDescent="0.15">
      <c r="I705" s="7"/>
      <c r="J705" s="7"/>
      <c r="K705" s="7"/>
      <c r="L705" s="7"/>
    </row>
    <row r="706" spans="9:12" x14ac:dyDescent="0.15">
      <c r="I706" s="7"/>
      <c r="J706" s="7"/>
      <c r="K706" s="7"/>
      <c r="L706" s="7"/>
    </row>
    <row r="707" spans="9:12" x14ac:dyDescent="0.15">
      <c r="I707" s="7"/>
      <c r="J707" s="7"/>
      <c r="K707" s="7"/>
      <c r="L707" s="7"/>
    </row>
    <row r="708" spans="9:12" x14ac:dyDescent="0.15">
      <c r="I708" s="7"/>
      <c r="J708" s="7"/>
      <c r="K708" s="7"/>
      <c r="L708" s="7"/>
    </row>
    <row r="709" spans="9:12" x14ac:dyDescent="0.15">
      <c r="I709" s="7"/>
      <c r="J709" s="7"/>
      <c r="K709" s="7"/>
      <c r="L709" s="7"/>
    </row>
    <row r="710" spans="9:12" x14ac:dyDescent="0.15">
      <c r="I710" s="7"/>
      <c r="J710" s="7"/>
      <c r="K710" s="7"/>
      <c r="L710" s="7"/>
    </row>
    <row r="711" spans="9:12" x14ac:dyDescent="0.15">
      <c r="I711" s="7"/>
      <c r="J711" s="7"/>
      <c r="K711" s="7"/>
      <c r="L711" s="7"/>
    </row>
    <row r="712" spans="9:12" x14ac:dyDescent="0.15">
      <c r="I712" s="7"/>
      <c r="J712" s="7"/>
      <c r="K712" s="7"/>
      <c r="L712" s="7"/>
    </row>
    <row r="713" spans="9:12" x14ac:dyDescent="0.15">
      <c r="I713" s="7"/>
      <c r="J713" s="7"/>
      <c r="K713" s="7"/>
      <c r="L713" s="7"/>
    </row>
    <row r="714" spans="9:12" x14ac:dyDescent="0.15">
      <c r="I714" s="7"/>
      <c r="J714" s="7"/>
      <c r="K714" s="7"/>
      <c r="L714" s="7"/>
    </row>
    <row r="715" spans="9:12" x14ac:dyDescent="0.15">
      <c r="I715" s="7"/>
      <c r="J715" s="7"/>
      <c r="K715" s="7"/>
      <c r="L715" s="7"/>
    </row>
    <row r="716" spans="9:12" x14ac:dyDescent="0.15">
      <c r="I716" s="7"/>
      <c r="J716" s="7"/>
      <c r="K716" s="7"/>
      <c r="L716" s="7"/>
    </row>
    <row r="717" spans="9:12" x14ac:dyDescent="0.15">
      <c r="I717" s="7"/>
      <c r="J717" s="7"/>
      <c r="K717" s="7"/>
      <c r="L717" s="7"/>
    </row>
    <row r="718" spans="9:12" x14ac:dyDescent="0.15">
      <c r="I718" s="7"/>
      <c r="J718" s="7"/>
      <c r="K718" s="7"/>
      <c r="L718" s="7"/>
    </row>
    <row r="719" spans="9:12" x14ac:dyDescent="0.15">
      <c r="I719" s="7"/>
      <c r="J719" s="7"/>
      <c r="K719" s="7"/>
      <c r="L719" s="7"/>
    </row>
    <row r="720" spans="9:12" x14ac:dyDescent="0.15">
      <c r="I720" s="7"/>
      <c r="J720" s="7"/>
      <c r="K720" s="7"/>
      <c r="L720" s="7"/>
    </row>
    <row r="721" spans="9:12" x14ac:dyDescent="0.15">
      <c r="I721" s="7"/>
      <c r="J721" s="7"/>
      <c r="K721" s="7"/>
      <c r="L721" s="7"/>
    </row>
    <row r="722" spans="9:12" x14ac:dyDescent="0.15">
      <c r="I722" s="7"/>
      <c r="J722" s="7"/>
      <c r="K722" s="7"/>
      <c r="L722" s="7"/>
    </row>
    <row r="723" spans="9:12" x14ac:dyDescent="0.15">
      <c r="I723" s="7"/>
      <c r="J723" s="7"/>
      <c r="K723" s="7"/>
      <c r="L723" s="7"/>
    </row>
    <row r="724" spans="9:12" x14ac:dyDescent="0.15">
      <c r="I724" s="7"/>
      <c r="J724" s="7"/>
      <c r="K724" s="7"/>
      <c r="L724" s="7"/>
    </row>
    <row r="725" spans="9:12" x14ac:dyDescent="0.15">
      <c r="I725" s="7"/>
      <c r="J725" s="7"/>
      <c r="K725" s="7"/>
      <c r="L725" s="7"/>
    </row>
    <row r="726" spans="9:12" x14ac:dyDescent="0.15">
      <c r="I726" s="7"/>
      <c r="J726" s="7"/>
      <c r="K726" s="7"/>
      <c r="L726" s="7"/>
    </row>
    <row r="727" spans="9:12" x14ac:dyDescent="0.15">
      <c r="I727" s="7"/>
      <c r="J727" s="7"/>
      <c r="K727" s="7"/>
      <c r="L727" s="7"/>
    </row>
    <row r="728" spans="9:12" x14ac:dyDescent="0.15">
      <c r="I728" s="7"/>
      <c r="J728" s="7"/>
      <c r="K728" s="7"/>
      <c r="L728" s="7"/>
    </row>
    <row r="729" spans="9:12" x14ac:dyDescent="0.15">
      <c r="I729" s="7"/>
      <c r="J729" s="7"/>
      <c r="K729" s="7"/>
      <c r="L729" s="7"/>
    </row>
    <row r="730" spans="9:12" x14ac:dyDescent="0.15">
      <c r="I730" s="7"/>
      <c r="J730" s="7"/>
      <c r="K730" s="7"/>
      <c r="L730" s="7"/>
    </row>
    <row r="731" spans="9:12" x14ac:dyDescent="0.15">
      <c r="I731" s="7"/>
      <c r="J731" s="7"/>
      <c r="K731" s="7"/>
      <c r="L731" s="7"/>
    </row>
    <row r="732" spans="9:12" x14ac:dyDescent="0.15">
      <c r="I732" s="7"/>
      <c r="J732" s="7"/>
      <c r="K732" s="7"/>
      <c r="L732" s="7"/>
    </row>
    <row r="733" spans="9:12" x14ac:dyDescent="0.15">
      <c r="I733" s="7"/>
      <c r="J733" s="7"/>
      <c r="K733" s="7"/>
      <c r="L733" s="7"/>
    </row>
    <row r="734" spans="9:12" x14ac:dyDescent="0.15">
      <c r="I734" s="7"/>
      <c r="J734" s="7"/>
      <c r="K734" s="7"/>
      <c r="L734" s="7"/>
    </row>
    <row r="735" spans="9:12" x14ac:dyDescent="0.15">
      <c r="I735" s="7"/>
      <c r="J735" s="7"/>
      <c r="K735" s="7"/>
      <c r="L735" s="7"/>
    </row>
    <row r="736" spans="9:12" x14ac:dyDescent="0.15">
      <c r="I736" s="7"/>
      <c r="J736" s="7"/>
      <c r="K736" s="7"/>
      <c r="L736" s="7"/>
    </row>
    <row r="737" spans="9:12" x14ac:dyDescent="0.15">
      <c r="I737" s="7"/>
      <c r="J737" s="7"/>
      <c r="K737" s="7"/>
      <c r="L737" s="7"/>
    </row>
    <row r="738" spans="9:12" x14ac:dyDescent="0.15">
      <c r="I738" s="7"/>
      <c r="J738" s="7"/>
      <c r="K738" s="7"/>
      <c r="L738" s="7"/>
    </row>
    <row r="739" spans="9:12" x14ac:dyDescent="0.15">
      <c r="I739" s="7"/>
      <c r="J739" s="7"/>
      <c r="K739" s="7"/>
      <c r="L739" s="7"/>
    </row>
    <row r="740" spans="9:12" x14ac:dyDescent="0.15">
      <c r="I740" s="7"/>
      <c r="J740" s="7"/>
      <c r="K740" s="7"/>
      <c r="L740" s="7"/>
    </row>
    <row r="741" spans="9:12" x14ac:dyDescent="0.15">
      <c r="I741" s="7"/>
      <c r="J741" s="7"/>
      <c r="K741" s="7"/>
      <c r="L741" s="7"/>
    </row>
    <row r="742" spans="9:12" x14ac:dyDescent="0.15">
      <c r="I742" s="7"/>
      <c r="J742" s="7"/>
      <c r="K742" s="7"/>
      <c r="L742" s="7"/>
    </row>
    <row r="743" spans="9:12" x14ac:dyDescent="0.15">
      <c r="I743" s="7"/>
      <c r="J743" s="7"/>
      <c r="K743" s="7"/>
      <c r="L743" s="7"/>
    </row>
    <row r="744" spans="9:12" x14ac:dyDescent="0.15">
      <c r="I744" s="7"/>
      <c r="J744" s="7"/>
      <c r="K744" s="7"/>
      <c r="L744" s="7"/>
    </row>
    <row r="745" spans="9:12" x14ac:dyDescent="0.15">
      <c r="I745" s="7"/>
      <c r="J745" s="7"/>
      <c r="K745" s="7"/>
      <c r="L745" s="7"/>
    </row>
    <row r="746" spans="9:12" x14ac:dyDescent="0.15">
      <c r="I746" s="7"/>
      <c r="J746" s="7"/>
      <c r="K746" s="7"/>
      <c r="L746" s="7"/>
    </row>
    <row r="747" spans="9:12" x14ac:dyDescent="0.15">
      <c r="I747" s="7"/>
      <c r="J747" s="7"/>
      <c r="K747" s="7"/>
      <c r="L747" s="7"/>
    </row>
    <row r="748" spans="9:12" x14ac:dyDescent="0.15">
      <c r="I748" s="7"/>
      <c r="J748" s="7"/>
      <c r="K748" s="7"/>
      <c r="L748" s="7"/>
    </row>
    <row r="749" spans="9:12" x14ac:dyDescent="0.15">
      <c r="I749" s="7"/>
      <c r="J749" s="7"/>
      <c r="K749" s="7"/>
      <c r="L749" s="7"/>
    </row>
    <row r="750" spans="9:12" x14ac:dyDescent="0.15">
      <c r="I750" s="7"/>
      <c r="J750" s="7"/>
      <c r="K750" s="7"/>
      <c r="L750" s="7"/>
    </row>
    <row r="751" spans="9:12" x14ac:dyDescent="0.15">
      <c r="I751" s="7"/>
      <c r="J751" s="7"/>
      <c r="K751" s="7"/>
      <c r="L751" s="7"/>
    </row>
    <row r="752" spans="9:12" x14ac:dyDescent="0.15">
      <c r="I752" s="7"/>
      <c r="J752" s="7"/>
      <c r="K752" s="7"/>
      <c r="L752" s="7"/>
    </row>
    <row r="753" spans="9:12" x14ac:dyDescent="0.15">
      <c r="I753" s="7"/>
      <c r="J753" s="7"/>
      <c r="K753" s="7"/>
      <c r="L753" s="7"/>
    </row>
    <row r="754" spans="9:12" x14ac:dyDescent="0.15">
      <c r="I754" s="7"/>
      <c r="J754" s="7"/>
      <c r="K754" s="7"/>
      <c r="L754" s="7"/>
    </row>
    <row r="755" spans="9:12" x14ac:dyDescent="0.15">
      <c r="I755" s="7"/>
      <c r="J755" s="7"/>
      <c r="K755" s="7"/>
      <c r="L755" s="7"/>
    </row>
    <row r="756" spans="9:12" x14ac:dyDescent="0.15">
      <c r="I756" s="7"/>
      <c r="J756" s="7"/>
      <c r="K756" s="7"/>
      <c r="L756" s="7"/>
    </row>
    <row r="757" spans="9:12" x14ac:dyDescent="0.15">
      <c r="I757" s="7"/>
      <c r="J757" s="7"/>
      <c r="K757" s="7"/>
      <c r="L757" s="7"/>
    </row>
    <row r="758" spans="9:12" x14ac:dyDescent="0.15">
      <c r="I758" s="7"/>
      <c r="J758" s="7"/>
      <c r="K758" s="7"/>
      <c r="L758" s="7"/>
    </row>
    <row r="759" spans="9:12" x14ac:dyDescent="0.15">
      <c r="I759" s="7"/>
      <c r="J759" s="7"/>
      <c r="K759" s="7"/>
      <c r="L759" s="7"/>
    </row>
    <row r="760" spans="9:12" x14ac:dyDescent="0.15">
      <c r="I760" s="7"/>
      <c r="J760" s="7"/>
      <c r="K760" s="7"/>
      <c r="L760" s="7"/>
    </row>
    <row r="761" spans="9:12" x14ac:dyDescent="0.15">
      <c r="I761" s="7"/>
      <c r="J761" s="7"/>
      <c r="K761" s="7"/>
      <c r="L761" s="7"/>
    </row>
    <row r="762" spans="9:12" x14ac:dyDescent="0.15">
      <c r="I762" s="7"/>
      <c r="J762" s="7"/>
      <c r="K762" s="7"/>
      <c r="L762" s="7"/>
    </row>
    <row r="763" spans="9:12" x14ac:dyDescent="0.15">
      <c r="I763" s="7"/>
      <c r="J763" s="7"/>
      <c r="K763" s="7"/>
      <c r="L763" s="7"/>
    </row>
    <row r="764" spans="9:12" x14ac:dyDescent="0.15">
      <c r="I764" s="7"/>
      <c r="J764" s="7"/>
      <c r="K764" s="7"/>
      <c r="L764" s="7"/>
    </row>
    <row r="765" spans="9:12" x14ac:dyDescent="0.15">
      <c r="I765" s="7"/>
      <c r="J765" s="7"/>
      <c r="K765" s="7"/>
      <c r="L765" s="7"/>
    </row>
    <row r="766" spans="9:12" x14ac:dyDescent="0.15">
      <c r="I766" s="7"/>
      <c r="J766" s="7"/>
      <c r="K766" s="7"/>
      <c r="L766" s="7"/>
    </row>
    <row r="767" spans="9:12" x14ac:dyDescent="0.15">
      <c r="I767" s="7"/>
      <c r="J767" s="7"/>
      <c r="K767" s="7"/>
      <c r="L767" s="7"/>
    </row>
    <row r="768" spans="9:12" x14ac:dyDescent="0.15">
      <c r="I768" s="7"/>
      <c r="J768" s="7"/>
      <c r="K768" s="7"/>
      <c r="L768" s="7"/>
    </row>
    <row r="769" spans="9:12" x14ac:dyDescent="0.15">
      <c r="I769" s="7"/>
      <c r="J769" s="7"/>
      <c r="K769" s="7"/>
      <c r="L769" s="7"/>
    </row>
    <row r="770" spans="9:12" x14ac:dyDescent="0.15">
      <c r="I770" s="7"/>
      <c r="J770" s="7"/>
      <c r="K770" s="7"/>
      <c r="L770" s="7"/>
    </row>
    <row r="771" spans="9:12" x14ac:dyDescent="0.15">
      <c r="I771" s="7"/>
      <c r="J771" s="7"/>
      <c r="K771" s="7"/>
      <c r="L771" s="7"/>
    </row>
    <row r="772" spans="9:12" x14ac:dyDescent="0.15">
      <c r="I772" s="7"/>
      <c r="J772" s="7"/>
      <c r="K772" s="7"/>
      <c r="L772" s="7"/>
    </row>
    <row r="773" spans="9:12" x14ac:dyDescent="0.15">
      <c r="I773" s="7"/>
      <c r="J773" s="7"/>
      <c r="K773" s="7"/>
      <c r="L773" s="7"/>
    </row>
    <row r="774" spans="9:12" x14ac:dyDescent="0.15">
      <c r="I774" s="7"/>
      <c r="J774" s="7"/>
      <c r="K774" s="7"/>
      <c r="L774" s="7"/>
    </row>
    <row r="775" spans="9:12" x14ac:dyDescent="0.15">
      <c r="I775" s="7"/>
      <c r="J775" s="7"/>
      <c r="K775" s="7"/>
      <c r="L775" s="7"/>
    </row>
    <row r="776" spans="9:12" x14ac:dyDescent="0.15">
      <c r="I776" s="7"/>
      <c r="J776" s="7"/>
      <c r="K776" s="7"/>
      <c r="L776" s="7"/>
    </row>
    <row r="777" spans="9:12" x14ac:dyDescent="0.15">
      <c r="I777" s="7"/>
      <c r="J777" s="7"/>
      <c r="K777" s="7"/>
      <c r="L777" s="7"/>
    </row>
    <row r="778" spans="9:12" x14ac:dyDescent="0.15">
      <c r="I778" s="7"/>
      <c r="J778" s="7"/>
      <c r="K778" s="7"/>
      <c r="L778" s="7"/>
    </row>
    <row r="779" spans="9:12" x14ac:dyDescent="0.15">
      <c r="I779" s="7"/>
      <c r="J779" s="7"/>
      <c r="K779" s="7"/>
      <c r="L779" s="7"/>
    </row>
    <row r="780" spans="9:12" x14ac:dyDescent="0.15">
      <c r="I780" s="7"/>
      <c r="J780" s="7"/>
      <c r="K780" s="7"/>
      <c r="L780" s="7"/>
    </row>
    <row r="781" spans="9:12" x14ac:dyDescent="0.15">
      <c r="I781" s="7"/>
      <c r="J781" s="7"/>
      <c r="K781" s="7"/>
      <c r="L781" s="7"/>
    </row>
    <row r="782" spans="9:12" x14ac:dyDescent="0.15">
      <c r="I782" s="7"/>
      <c r="J782" s="7"/>
      <c r="K782" s="7"/>
      <c r="L782" s="7"/>
    </row>
    <row r="783" spans="9:12" x14ac:dyDescent="0.15">
      <c r="I783" s="7"/>
      <c r="J783" s="7"/>
      <c r="K783" s="7"/>
      <c r="L783" s="7"/>
    </row>
    <row r="784" spans="9:12" x14ac:dyDescent="0.15">
      <c r="I784" s="7"/>
      <c r="J784" s="7"/>
      <c r="K784" s="7"/>
      <c r="L784" s="7"/>
    </row>
    <row r="785" spans="9:12" x14ac:dyDescent="0.15">
      <c r="I785" s="7"/>
      <c r="J785" s="7"/>
      <c r="K785" s="7"/>
      <c r="L785" s="7"/>
    </row>
    <row r="786" spans="9:12" x14ac:dyDescent="0.15">
      <c r="I786" s="7"/>
      <c r="J786" s="7"/>
      <c r="K786" s="7"/>
      <c r="L786" s="7"/>
    </row>
    <row r="787" spans="9:12" x14ac:dyDescent="0.15">
      <c r="I787" s="7"/>
      <c r="J787" s="7"/>
      <c r="K787" s="7"/>
      <c r="L787" s="7"/>
    </row>
    <row r="788" spans="9:12" x14ac:dyDescent="0.15">
      <c r="I788" s="7"/>
      <c r="J788" s="7"/>
      <c r="K788" s="7"/>
      <c r="L788" s="7"/>
    </row>
    <row r="789" spans="9:12" x14ac:dyDescent="0.15">
      <c r="I789" s="7"/>
      <c r="J789" s="7"/>
      <c r="K789" s="7"/>
      <c r="L789" s="7"/>
    </row>
    <row r="790" spans="9:12" x14ac:dyDescent="0.15">
      <c r="I790" s="7"/>
      <c r="J790" s="7"/>
      <c r="K790" s="7"/>
      <c r="L790" s="7"/>
    </row>
    <row r="791" spans="9:12" x14ac:dyDescent="0.15">
      <c r="I791" s="7"/>
      <c r="J791" s="7"/>
      <c r="K791" s="7"/>
      <c r="L791" s="7"/>
    </row>
    <row r="792" spans="9:12" x14ac:dyDescent="0.15">
      <c r="I792" s="7"/>
      <c r="J792" s="7"/>
      <c r="K792" s="7"/>
      <c r="L792" s="7"/>
    </row>
    <row r="793" spans="9:12" x14ac:dyDescent="0.15">
      <c r="I793" s="7"/>
      <c r="J793" s="7"/>
      <c r="K793" s="7"/>
      <c r="L793" s="7"/>
    </row>
    <row r="794" spans="9:12" x14ac:dyDescent="0.15">
      <c r="I794" s="7"/>
      <c r="J794" s="7"/>
      <c r="K794" s="7"/>
      <c r="L794" s="7"/>
    </row>
    <row r="795" spans="9:12" x14ac:dyDescent="0.15">
      <c r="I795" s="7"/>
      <c r="J795" s="7"/>
      <c r="K795" s="7"/>
      <c r="L795" s="7"/>
    </row>
    <row r="796" spans="9:12" x14ac:dyDescent="0.15">
      <c r="I796" s="7"/>
      <c r="J796" s="7"/>
      <c r="K796" s="7"/>
      <c r="L796" s="7"/>
    </row>
    <row r="797" spans="9:12" x14ac:dyDescent="0.15">
      <c r="I797" s="7"/>
      <c r="J797" s="7"/>
      <c r="K797" s="7"/>
      <c r="L797" s="7"/>
    </row>
    <row r="798" spans="9:12" x14ac:dyDescent="0.15">
      <c r="I798" s="7"/>
      <c r="J798" s="7"/>
      <c r="K798" s="7"/>
      <c r="L798" s="7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pageSetUpPr fitToPage="1"/>
  </sheetPr>
  <dimension ref="A1:V798"/>
  <sheetViews>
    <sheetView zoomScale="75" zoomScaleNormal="75" zoomScalePageLayoutView="75" workbookViewId="0">
      <selection activeCell="E22" sqref="E22"/>
    </sheetView>
  </sheetViews>
  <sheetFormatPr baseColWidth="10" defaultColWidth="11.5" defaultRowHeight="13" x14ac:dyDescent="0.15"/>
  <cols>
    <col min="1" max="2" width="11.5" style="18"/>
    <col min="3" max="3" width="13.1640625" style="18" customWidth="1"/>
    <col min="8" max="8" width="4.5" style="18" customWidth="1"/>
    <col min="9" max="10" width="8.5" style="18" customWidth="1"/>
    <col min="11" max="11" width="13.5" style="18" customWidth="1"/>
    <col min="12" max="12" width="17.5" style="18" customWidth="1"/>
    <col min="13" max="13" width="12.5" style="18" customWidth="1"/>
    <col min="14" max="14" width="11.5" style="18"/>
    <col min="15" max="15" width="6.5" style="18" customWidth="1"/>
    <col min="16" max="16" width="9.5" style="18" customWidth="1"/>
    <col min="17" max="16384" width="11.5" style="18"/>
  </cols>
  <sheetData>
    <row r="1" spans="1:16" s="16" customFormat="1" ht="55.5" customHeight="1" x14ac:dyDescent="0.2">
      <c r="A1" s="16" t="s">
        <v>11</v>
      </c>
      <c r="B1" s="16" t="s">
        <v>6</v>
      </c>
      <c r="C1" s="16" t="s">
        <v>4</v>
      </c>
      <c r="D1"/>
      <c r="E1"/>
      <c r="F1"/>
      <c r="G1"/>
      <c r="I1" s="16" t="s">
        <v>0</v>
      </c>
      <c r="J1" s="16" t="s">
        <v>1</v>
      </c>
      <c r="K1" s="16" t="s">
        <v>2</v>
      </c>
      <c r="L1" s="16" t="s">
        <v>3</v>
      </c>
      <c r="M1" s="17" t="s">
        <v>12</v>
      </c>
      <c r="N1" s="17" t="s">
        <v>15</v>
      </c>
      <c r="O1" s="16" t="s">
        <v>13</v>
      </c>
      <c r="P1" s="16" t="s">
        <v>14</v>
      </c>
    </row>
    <row r="2" spans="1:16" x14ac:dyDescent="0.15">
      <c r="A2" s="18">
        <v>0.5</v>
      </c>
      <c r="B2" s="18">
        <v>0</v>
      </c>
      <c r="C2" s="18" t="s">
        <v>9</v>
      </c>
      <c r="I2" s="19">
        <f t="shared" ref="I2:J65" si="0">D2-F2</f>
        <v>0</v>
      </c>
      <c r="J2" s="19">
        <f t="shared" si="0"/>
        <v>0</v>
      </c>
      <c r="K2" s="19">
        <f t="shared" ref="K2:K65" si="1">I2-0.7*J2</f>
        <v>0</v>
      </c>
      <c r="L2" s="20" t="e">
        <f t="shared" ref="L2:L65" si="2">K2/J2</f>
        <v>#DIV/0!</v>
      </c>
      <c r="M2" s="20"/>
      <c r="N2" s="18" t="e">
        <f>LINEST(V64:V104,U64:U104)</f>
        <v>#VALUE!</v>
      </c>
      <c r="O2" s="21" t="e">
        <f>AVERAGE(M38:M45)</f>
        <v>#DIV/0!</v>
      </c>
    </row>
    <row r="3" spans="1:16" x14ac:dyDescent="0.15">
      <c r="A3" s="18">
        <v>1</v>
      </c>
      <c r="B3" s="18">
        <v>1</v>
      </c>
      <c r="C3" s="18" t="s">
        <v>7</v>
      </c>
      <c r="I3" s="19">
        <f t="shared" si="0"/>
        <v>0</v>
      </c>
      <c r="J3" s="19">
        <f t="shared" si="0"/>
        <v>0</v>
      </c>
      <c r="K3" s="19">
        <f t="shared" si="1"/>
        <v>0</v>
      </c>
      <c r="L3" s="20" t="e">
        <f t="shared" si="2"/>
        <v>#DIV/0!</v>
      </c>
      <c r="M3" s="20"/>
    </row>
    <row r="4" spans="1:16" ht="15" x14ac:dyDescent="0.15">
      <c r="A4" s="18">
        <v>1.5</v>
      </c>
      <c r="B4" s="18">
        <v>2</v>
      </c>
      <c r="I4" s="19">
        <f t="shared" si="0"/>
        <v>0</v>
      </c>
      <c r="J4" s="19">
        <f t="shared" si="0"/>
        <v>0</v>
      </c>
      <c r="K4" s="19">
        <f t="shared" si="1"/>
        <v>0</v>
      </c>
      <c r="L4" s="20" t="e">
        <f t="shared" si="2"/>
        <v>#DIV/0!</v>
      </c>
      <c r="M4" s="20"/>
      <c r="N4" s="16" t="s">
        <v>16</v>
      </c>
    </row>
    <row r="5" spans="1:16" x14ac:dyDescent="0.15">
      <c r="A5" s="18">
        <v>2</v>
      </c>
      <c r="B5" s="18">
        <v>3</v>
      </c>
      <c r="I5" s="19">
        <f t="shared" si="0"/>
        <v>0</v>
      </c>
      <c r="J5" s="19">
        <f t="shared" si="0"/>
        <v>0</v>
      </c>
      <c r="K5" s="19">
        <f t="shared" si="1"/>
        <v>0</v>
      </c>
      <c r="L5" s="20" t="e">
        <f t="shared" si="2"/>
        <v>#DIV/0!</v>
      </c>
      <c r="M5" s="20"/>
      <c r="N5" s="18" t="e">
        <f>RSQ(V64:V104,U64:U104)</f>
        <v>#DIV/0!</v>
      </c>
    </row>
    <row r="6" spans="1:16" x14ac:dyDescent="0.15">
      <c r="A6" s="18">
        <v>2.5</v>
      </c>
      <c r="B6" s="18">
        <v>4</v>
      </c>
      <c r="C6" s="18" t="s">
        <v>5</v>
      </c>
      <c r="I6" s="19">
        <f t="shared" si="0"/>
        <v>0</v>
      </c>
      <c r="J6" s="19">
        <f t="shared" si="0"/>
        <v>0</v>
      </c>
      <c r="K6" s="19">
        <f t="shared" si="1"/>
        <v>0</v>
      </c>
      <c r="L6" s="20" t="e">
        <f t="shared" si="2"/>
        <v>#DIV/0!</v>
      </c>
      <c r="M6" s="20" t="e">
        <f t="shared" ref="M6:M22" si="3">L6+ABS($N$2)*A6</f>
        <v>#DIV/0!</v>
      </c>
      <c r="P6" s="18" t="e">
        <f t="shared" ref="P6:P69" si="4">(M6-$O$2)/$O$2*100</f>
        <v>#DIV/0!</v>
      </c>
    </row>
    <row r="7" spans="1:16" x14ac:dyDescent="0.15">
      <c r="A7" s="18">
        <v>3</v>
      </c>
      <c r="B7" s="18">
        <v>5</v>
      </c>
      <c r="C7" s="18" t="s">
        <v>8</v>
      </c>
      <c r="I7" s="19">
        <f t="shared" si="0"/>
        <v>0</v>
      </c>
      <c r="J7" s="19">
        <f t="shared" si="0"/>
        <v>0</v>
      </c>
      <c r="K7" s="19">
        <f t="shared" si="1"/>
        <v>0</v>
      </c>
      <c r="L7" s="20" t="e">
        <f t="shared" si="2"/>
        <v>#DIV/0!</v>
      </c>
      <c r="M7" s="20" t="e">
        <f t="shared" si="3"/>
        <v>#DIV/0!</v>
      </c>
      <c r="P7" s="18" t="e">
        <f t="shared" si="4"/>
        <v>#DIV/0!</v>
      </c>
    </row>
    <row r="8" spans="1:16" x14ac:dyDescent="0.15">
      <c r="A8" s="18">
        <v>3.5</v>
      </c>
      <c r="B8" s="18">
        <v>6</v>
      </c>
      <c r="I8" s="19">
        <f t="shared" si="0"/>
        <v>0</v>
      </c>
      <c r="J8" s="19">
        <f t="shared" si="0"/>
        <v>0</v>
      </c>
      <c r="K8" s="19">
        <f t="shared" si="1"/>
        <v>0</v>
      </c>
      <c r="L8" s="20" t="e">
        <f t="shared" si="2"/>
        <v>#DIV/0!</v>
      </c>
      <c r="M8" s="20" t="e">
        <f t="shared" si="3"/>
        <v>#DIV/0!</v>
      </c>
      <c r="P8" s="18" t="e">
        <f t="shared" si="4"/>
        <v>#DIV/0!</v>
      </c>
    </row>
    <row r="9" spans="1:16" x14ac:dyDescent="0.15">
      <c r="A9" s="18">
        <v>4</v>
      </c>
      <c r="B9" s="18">
        <v>7</v>
      </c>
      <c r="I9" s="19">
        <f t="shared" si="0"/>
        <v>0</v>
      </c>
      <c r="J9" s="19">
        <f t="shared" si="0"/>
        <v>0</v>
      </c>
      <c r="K9" s="19">
        <f t="shared" si="1"/>
        <v>0</v>
      </c>
      <c r="L9" s="20" t="e">
        <f t="shared" si="2"/>
        <v>#DIV/0!</v>
      </c>
      <c r="M9" s="20" t="e">
        <f t="shared" si="3"/>
        <v>#DIV/0!</v>
      </c>
      <c r="P9" s="18" t="e">
        <f t="shared" si="4"/>
        <v>#DIV/0!</v>
      </c>
    </row>
    <row r="10" spans="1:16" x14ac:dyDescent="0.15">
      <c r="A10" s="18">
        <v>4.5</v>
      </c>
      <c r="B10" s="18">
        <v>8</v>
      </c>
      <c r="I10" s="19">
        <f t="shared" si="0"/>
        <v>0</v>
      </c>
      <c r="J10" s="19">
        <f t="shared" si="0"/>
        <v>0</v>
      </c>
      <c r="K10" s="19">
        <f t="shared" si="1"/>
        <v>0</v>
      </c>
      <c r="L10" s="20" t="e">
        <f t="shared" si="2"/>
        <v>#DIV/0!</v>
      </c>
      <c r="M10" s="20" t="e">
        <f t="shared" si="3"/>
        <v>#DIV/0!</v>
      </c>
      <c r="P10" s="18" t="e">
        <f t="shared" si="4"/>
        <v>#DIV/0!</v>
      </c>
    </row>
    <row r="11" spans="1:16" x14ac:dyDescent="0.15">
      <c r="A11" s="18">
        <v>5</v>
      </c>
      <c r="B11" s="18">
        <v>9</v>
      </c>
      <c r="I11" s="19">
        <f t="shared" si="0"/>
        <v>0</v>
      </c>
      <c r="J11" s="19">
        <f t="shared" si="0"/>
        <v>0</v>
      </c>
      <c r="K11" s="19">
        <f t="shared" si="1"/>
        <v>0</v>
      </c>
      <c r="L11" s="20" t="e">
        <f t="shared" si="2"/>
        <v>#DIV/0!</v>
      </c>
      <c r="M11" s="20" t="e">
        <f t="shared" si="3"/>
        <v>#DIV/0!</v>
      </c>
      <c r="P11" s="18" t="e">
        <f t="shared" si="4"/>
        <v>#DIV/0!</v>
      </c>
    </row>
    <row r="12" spans="1:16" x14ac:dyDescent="0.15">
      <c r="A12" s="18">
        <v>5.5</v>
      </c>
      <c r="B12" s="18">
        <v>10</v>
      </c>
      <c r="I12" s="19">
        <f t="shared" si="0"/>
        <v>0</v>
      </c>
      <c r="J12" s="19">
        <f t="shared" si="0"/>
        <v>0</v>
      </c>
      <c r="K12" s="19">
        <f t="shared" si="1"/>
        <v>0</v>
      </c>
      <c r="L12" s="20" t="e">
        <f t="shared" si="2"/>
        <v>#DIV/0!</v>
      </c>
      <c r="M12" s="20" t="e">
        <f t="shared" si="3"/>
        <v>#DIV/0!</v>
      </c>
      <c r="P12" s="18" t="e">
        <f t="shared" si="4"/>
        <v>#DIV/0!</v>
      </c>
    </row>
    <row r="13" spans="1:16" x14ac:dyDescent="0.15">
      <c r="A13" s="18">
        <v>6</v>
      </c>
      <c r="B13" s="18">
        <v>11</v>
      </c>
      <c r="I13" s="19">
        <f t="shared" si="0"/>
        <v>0</v>
      </c>
      <c r="J13" s="19">
        <f t="shared" si="0"/>
        <v>0</v>
      </c>
      <c r="K13" s="19">
        <f t="shared" si="1"/>
        <v>0</v>
      </c>
      <c r="L13" s="20" t="e">
        <f t="shared" si="2"/>
        <v>#DIV/0!</v>
      </c>
      <c r="M13" s="20" t="e">
        <f t="shared" si="3"/>
        <v>#DIV/0!</v>
      </c>
      <c r="P13" s="18" t="e">
        <f t="shared" si="4"/>
        <v>#DIV/0!</v>
      </c>
    </row>
    <row r="14" spans="1:16" x14ac:dyDescent="0.15">
      <c r="A14" s="18">
        <v>6.5</v>
      </c>
      <c r="B14" s="18">
        <v>12</v>
      </c>
      <c r="I14" s="19">
        <f t="shared" si="0"/>
        <v>0</v>
      </c>
      <c r="J14" s="19">
        <f t="shared" si="0"/>
        <v>0</v>
      </c>
      <c r="K14" s="19">
        <f t="shared" si="1"/>
        <v>0</v>
      </c>
      <c r="L14" s="20" t="e">
        <f t="shared" si="2"/>
        <v>#DIV/0!</v>
      </c>
      <c r="M14" s="20" t="e">
        <f t="shared" si="3"/>
        <v>#DIV/0!</v>
      </c>
      <c r="P14" s="18" t="e">
        <f t="shared" si="4"/>
        <v>#DIV/0!</v>
      </c>
    </row>
    <row r="15" spans="1:16" x14ac:dyDescent="0.15">
      <c r="A15" s="18">
        <v>7</v>
      </c>
      <c r="B15" s="18">
        <v>13</v>
      </c>
      <c r="I15" s="19">
        <f t="shared" si="0"/>
        <v>0</v>
      </c>
      <c r="J15" s="19">
        <f t="shared" si="0"/>
        <v>0</v>
      </c>
      <c r="K15" s="19">
        <f t="shared" si="1"/>
        <v>0</v>
      </c>
      <c r="L15" s="20" t="e">
        <f t="shared" si="2"/>
        <v>#DIV/0!</v>
      </c>
      <c r="M15" s="20" t="e">
        <f t="shared" si="3"/>
        <v>#DIV/0!</v>
      </c>
      <c r="P15" s="18" t="e">
        <f t="shared" si="4"/>
        <v>#DIV/0!</v>
      </c>
    </row>
    <row r="16" spans="1:16" x14ac:dyDescent="0.15">
      <c r="A16" s="18">
        <v>7.5</v>
      </c>
      <c r="B16" s="18">
        <v>14</v>
      </c>
      <c r="I16" s="19">
        <f t="shared" si="0"/>
        <v>0</v>
      </c>
      <c r="J16" s="19">
        <f t="shared" si="0"/>
        <v>0</v>
      </c>
      <c r="K16" s="19">
        <f t="shared" si="1"/>
        <v>0</v>
      </c>
      <c r="L16" s="20" t="e">
        <f t="shared" si="2"/>
        <v>#DIV/0!</v>
      </c>
      <c r="M16" s="20" t="e">
        <f t="shared" si="3"/>
        <v>#DIV/0!</v>
      </c>
      <c r="P16" s="18" t="e">
        <f t="shared" si="4"/>
        <v>#DIV/0!</v>
      </c>
    </row>
    <row r="17" spans="1:16" x14ac:dyDescent="0.15">
      <c r="A17" s="18">
        <v>8</v>
      </c>
      <c r="B17" s="18">
        <v>15</v>
      </c>
      <c r="I17" s="19">
        <f t="shared" si="0"/>
        <v>0</v>
      </c>
      <c r="J17" s="19">
        <f t="shared" si="0"/>
        <v>0</v>
      </c>
      <c r="K17" s="19">
        <f t="shared" si="1"/>
        <v>0</v>
      </c>
      <c r="L17" s="20" t="e">
        <f t="shared" si="2"/>
        <v>#DIV/0!</v>
      </c>
      <c r="M17" s="20" t="e">
        <f t="shared" si="3"/>
        <v>#DIV/0!</v>
      </c>
      <c r="P17" s="18" t="e">
        <f t="shared" si="4"/>
        <v>#DIV/0!</v>
      </c>
    </row>
    <row r="18" spans="1:16" x14ac:dyDescent="0.15">
      <c r="A18" s="18">
        <v>8.5</v>
      </c>
      <c r="B18" s="18">
        <v>16</v>
      </c>
      <c r="I18" s="19">
        <f t="shared" si="0"/>
        <v>0</v>
      </c>
      <c r="J18" s="19">
        <f t="shared" si="0"/>
        <v>0</v>
      </c>
      <c r="K18" s="19">
        <f t="shared" si="1"/>
        <v>0</v>
      </c>
      <c r="L18" s="20" t="e">
        <f t="shared" si="2"/>
        <v>#DIV/0!</v>
      </c>
      <c r="M18" s="20" t="e">
        <f t="shared" si="3"/>
        <v>#DIV/0!</v>
      </c>
      <c r="P18" s="18" t="e">
        <f t="shared" si="4"/>
        <v>#DIV/0!</v>
      </c>
    </row>
    <row r="19" spans="1:16" x14ac:dyDescent="0.15">
      <c r="A19" s="18">
        <v>9</v>
      </c>
      <c r="B19" s="18">
        <v>17</v>
      </c>
      <c r="I19" s="19">
        <f t="shared" si="0"/>
        <v>0</v>
      </c>
      <c r="J19" s="19">
        <f t="shared" si="0"/>
        <v>0</v>
      </c>
      <c r="K19" s="19">
        <f t="shared" si="1"/>
        <v>0</v>
      </c>
      <c r="L19" s="20" t="e">
        <f t="shared" si="2"/>
        <v>#DIV/0!</v>
      </c>
      <c r="M19" s="20" t="e">
        <f t="shared" si="3"/>
        <v>#DIV/0!</v>
      </c>
      <c r="P19" s="18" t="e">
        <f t="shared" si="4"/>
        <v>#DIV/0!</v>
      </c>
    </row>
    <row r="20" spans="1:16" x14ac:dyDescent="0.15">
      <c r="A20" s="18">
        <v>9.5</v>
      </c>
      <c r="B20" s="18">
        <v>18</v>
      </c>
      <c r="I20" s="19">
        <f t="shared" si="0"/>
        <v>0</v>
      </c>
      <c r="J20" s="19">
        <f t="shared" si="0"/>
        <v>0</v>
      </c>
      <c r="K20" s="19">
        <f t="shared" si="1"/>
        <v>0</v>
      </c>
      <c r="L20" s="20" t="e">
        <f t="shared" si="2"/>
        <v>#DIV/0!</v>
      </c>
      <c r="M20" s="20" t="e">
        <f t="shared" si="3"/>
        <v>#DIV/0!</v>
      </c>
      <c r="P20" s="18" t="e">
        <f t="shared" si="4"/>
        <v>#DIV/0!</v>
      </c>
    </row>
    <row r="21" spans="1:16" x14ac:dyDescent="0.15">
      <c r="A21" s="18">
        <v>10</v>
      </c>
      <c r="B21" s="18">
        <v>19</v>
      </c>
      <c r="I21" s="19">
        <f t="shared" si="0"/>
        <v>0</v>
      </c>
      <c r="J21" s="19">
        <f t="shared" si="0"/>
        <v>0</v>
      </c>
      <c r="K21" s="19">
        <f t="shared" si="1"/>
        <v>0</v>
      </c>
      <c r="L21" s="20" t="e">
        <f t="shared" si="2"/>
        <v>#DIV/0!</v>
      </c>
      <c r="M21" s="20" t="e">
        <f t="shared" si="3"/>
        <v>#DIV/0!</v>
      </c>
      <c r="P21" s="18" t="e">
        <f t="shared" si="4"/>
        <v>#DIV/0!</v>
      </c>
    </row>
    <row r="22" spans="1:16" x14ac:dyDescent="0.15">
      <c r="A22" s="18">
        <v>10.5</v>
      </c>
      <c r="B22" s="18">
        <v>20</v>
      </c>
      <c r="I22" s="19">
        <f t="shared" si="0"/>
        <v>0</v>
      </c>
      <c r="J22" s="19">
        <f t="shared" si="0"/>
        <v>0</v>
      </c>
      <c r="K22" s="19">
        <f t="shared" si="1"/>
        <v>0</v>
      </c>
      <c r="L22" s="20" t="e">
        <f t="shared" si="2"/>
        <v>#DIV/0!</v>
      </c>
      <c r="M22" s="20" t="e">
        <f t="shared" si="3"/>
        <v>#DIV/0!</v>
      </c>
      <c r="P22" s="18" t="e">
        <f t="shared" si="4"/>
        <v>#DIV/0!</v>
      </c>
    </row>
    <row r="23" spans="1:16" x14ac:dyDescent="0.15">
      <c r="A23" s="18">
        <v>11</v>
      </c>
      <c r="B23" s="18">
        <v>21</v>
      </c>
      <c r="I23" s="19">
        <f t="shared" si="0"/>
        <v>0</v>
      </c>
      <c r="J23" s="19">
        <f t="shared" si="0"/>
        <v>0</v>
      </c>
      <c r="K23" s="19">
        <f t="shared" si="1"/>
        <v>0</v>
      </c>
      <c r="L23" s="20" t="e">
        <f t="shared" si="2"/>
        <v>#DIV/0!</v>
      </c>
      <c r="M23" s="20" t="e">
        <f>L23+ABS($N$2)*A23</f>
        <v>#DIV/0!</v>
      </c>
      <c r="P23" s="18" t="e">
        <f t="shared" si="4"/>
        <v>#DIV/0!</v>
      </c>
    </row>
    <row r="24" spans="1:16" x14ac:dyDescent="0.15">
      <c r="A24" s="18">
        <v>11.5</v>
      </c>
      <c r="B24" s="18">
        <v>22</v>
      </c>
      <c r="I24" s="19">
        <f t="shared" si="0"/>
        <v>0</v>
      </c>
      <c r="J24" s="19">
        <f t="shared" si="0"/>
        <v>0</v>
      </c>
      <c r="K24" s="19">
        <f t="shared" si="1"/>
        <v>0</v>
      </c>
      <c r="L24" s="20" t="e">
        <f t="shared" si="2"/>
        <v>#DIV/0!</v>
      </c>
      <c r="M24" s="20" t="e">
        <f t="shared" ref="M24:M87" si="5">L24+ABS($N$2)*A24</f>
        <v>#DIV/0!</v>
      </c>
      <c r="P24" s="18" t="e">
        <f t="shared" si="4"/>
        <v>#DIV/0!</v>
      </c>
    </row>
    <row r="25" spans="1:16" x14ac:dyDescent="0.15">
      <c r="A25" s="18">
        <v>12</v>
      </c>
      <c r="B25" s="18">
        <v>23</v>
      </c>
      <c r="I25" s="19">
        <f t="shared" si="0"/>
        <v>0</v>
      </c>
      <c r="J25" s="19">
        <f t="shared" si="0"/>
        <v>0</v>
      </c>
      <c r="K25" s="19">
        <f t="shared" si="1"/>
        <v>0</v>
      </c>
      <c r="L25" s="20" t="e">
        <f t="shared" si="2"/>
        <v>#DIV/0!</v>
      </c>
      <c r="M25" s="20" t="e">
        <f t="shared" si="5"/>
        <v>#DIV/0!</v>
      </c>
      <c r="P25" s="18" t="e">
        <f t="shared" si="4"/>
        <v>#DIV/0!</v>
      </c>
    </row>
    <row r="26" spans="1:16" x14ac:dyDescent="0.15">
      <c r="A26" s="18">
        <v>12.5</v>
      </c>
      <c r="B26" s="18">
        <v>24</v>
      </c>
      <c r="I26" s="19">
        <f t="shared" si="0"/>
        <v>0</v>
      </c>
      <c r="J26" s="19">
        <f t="shared" si="0"/>
        <v>0</v>
      </c>
      <c r="K26" s="19">
        <f t="shared" si="1"/>
        <v>0</v>
      </c>
      <c r="L26" s="20" t="e">
        <f t="shared" si="2"/>
        <v>#DIV/0!</v>
      </c>
      <c r="M26" s="20" t="e">
        <f t="shared" si="5"/>
        <v>#DIV/0!</v>
      </c>
      <c r="P26" s="18" t="e">
        <f t="shared" si="4"/>
        <v>#DIV/0!</v>
      </c>
    </row>
    <row r="27" spans="1:16" x14ac:dyDescent="0.15">
      <c r="A27" s="18">
        <v>13</v>
      </c>
      <c r="B27" s="18">
        <v>25</v>
      </c>
      <c r="I27" s="19">
        <f t="shared" si="0"/>
        <v>0</v>
      </c>
      <c r="J27" s="19">
        <f t="shared" si="0"/>
        <v>0</v>
      </c>
      <c r="K27" s="19">
        <f t="shared" si="1"/>
        <v>0</v>
      </c>
      <c r="L27" s="20" t="e">
        <f t="shared" si="2"/>
        <v>#DIV/0!</v>
      </c>
      <c r="M27" s="20" t="e">
        <f t="shared" si="5"/>
        <v>#DIV/0!</v>
      </c>
      <c r="P27" s="18" t="e">
        <f t="shared" si="4"/>
        <v>#DIV/0!</v>
      </c>
    </row>
    <row r="28" spans="1:16" x14ac:dyDescent="0.15">
      <c r="A28" s="18">
        <v>13.5</v>
      </c>
      <c r="B28" s="18">
        <v>26</v>
      </c>
      <c r="I28" s="19">
        <f t="shared" si="0"/>
        <v>0</v>
      </c>
      <c r="J28" s="19">
        <f t="shared" si="0"/>
        <v>0</v>
      </c>
      <c r="K28" s="19">
        <f t="shared" si="1"/>
        <v>0</v>
      </c>
      <c r="L28" s="20" t="e">
        <f t="shared" si="2"/>
        <v>#DIV/0!</v>
      </c>
      <c r="M28" s="20" t="e">
        <f t="shared" si="5"/>
        <v>#DIV/0!</v>
      </c>
      <c r="P28" s="18" t="e">
        <f t="shared" si="4"/>
        <v>#DIV/0!</v>
      </c>
    </row>
    <row r="29" spans="1:16" x14ac:dyDescent="0.15">
      <c r="A29" s="18">
        <v>14</v>
      </c>
      <c r="B29" s="18">
        <v>27</v>
      </c>
      <c r="I29" s="19">
        <f t="shared" si="0"/>
        <v>0</v>
      </c>
      <c r="J29" s="19">
        <f t="shared" si="0"/>
        <v>0</v>
      </c>
      <c r="K29" s="19">
        <f t="shared" si="1"/>
        <v>0</v>
      </c>
      <c r="L29" s="20" t="e">
        <f t="shared" si="2"/>
        <v>#DIV/0!</v>
      </c>
      <c r="M29" s="20" t="e">
        <f t="shared" si="5"/>
        <v>#DIV/0!</v>
      </c>
      <c r="P29" s="18" t="e">
        <f t="shared" si="4"/>
        <v>#DIV/0!</v>
      </c>
    </row>
    <row r="30" spans="1:16" x14ac:dyDescent="0.15">
      <c r="A30" s="18">
        <v>14.5</v>
      </c>
      <c r="B30" s="18">
        <v>28</v>
      </c>
      <c r="I30" s="19">
        <f t="shared" si="0"/>
        <v>0</v>
      </c>
      <c r="J30" s="19">
        <f t="shared" si="0"/>
        <v>0</v>
      </c>
      <c r="K30" s="19">
        <f t="shared" si="1"/>
        <v>0</v>
      </c>
      <c r="L30" s="20" t="e">
        <f t="shared" si="2"/>
        <v>#DIV/0!</v>
      </c>
      <c r="M30" s="20" t="e">
        <f t="shared" si="5"/>
        <v>#DIV/0!</v>
      </c>
      <c r="P30" s="18" t="e">
        <f t="shared" si="4"/>
        <v>#DIV/0!</v>
      </c>
    </row>
    <row r="31" spans="1:16" x14ac:dyDescent="0.15">
      <c r="A31" s="18">
        <v>15</v>
      </c>
      <c r="B31" s="18">
        <v>29</v>
      </c>
      <c r="I31" s="19">
        <f t="shared" si="0"/>
        <v>0</v>
      </c>
      <c r="J31" s="19">
        <f t="shared" si="0"/>
        <v>0</v>
      </c>
      <c r="K31" s="19">
        <f t="shared" si="1"/>
        <v>0</v>
      </c>
      <c r="L31" s="20" t="e">
        <f t="shared" si="2"/>
        <v>#DIV/0!</v>
      </c>
      <c r="M31" s="20" t="e">
        <f t="shared" si="5"/>
        <v>#DIV/0!</v>
      </c>
      <c r="P31" s="18" t="e">
        <f t="shared" si="4"/>
        <v>#DIV/0!</v>
      </c>
    </row>
    <row r="32" spans="1:16" x14ac:dyDescent="0.15">
      <c r="A32" s="18">
        <v>15.5</v>
      </c>
      <c r="B32" s="18">
        <v>30</v>
      </c>
      <c r="I32" s="19">
        <f t="shared" si="0"/>
        <v>0</v>
      </c>
      <c r="J32" s="19">
        <f t="shared" si="0"/>
        <v>0</v>
      </c>
      <c r="K32" s="19">
        <f t="shared" si="1"/>
        <v>0</v>
      </c>
      <c r="L32" s="20" t="e">
        <f t="shared" si="2"/>
        <v>#DIV/0!</v>
      </c>
      <c r="M32" s="20" t="e">
        <f t="shared" si="5"/>
        <v>#DIV/0!</v>
      </c>
      <c r="P32" s="18" t="e">
        <f t="shared" si="4"/>
        <v>#DIV/0!</v>
      </c>
    </row>
    <row r="33" spans="1:16" x14ac:dyDescent="0.15">
      <c r="A33" s="18">
        <v>16</v>
      </c>
      <c r="B33" s="18">
        <v>31</v>
      </c>
      <c r="I33" s="19">
        <f t="shared" si="0"/>
        <v>0</v>
      </c>
      <c r="J33" s="19">
        <f t="shared" si="0"/>
        <v>0</v>
      </c>
      <c r="K33" s="19">
        <f t="shared" si="1"/>
        <v>0</v>
      </c>
      <c r="L33" s="20" t="e">
        <f t="shared" si="2"/>
        <v>#DIV/0!</v>
      </c>
      <c r="M33" s="20" t="e">
        <f t="shared" si="5"/>
        <v>#DIV/0!</v>
      </c>
      <c r="P33" s="18" t="e">
        <f t="shared" si="4"/>
        <v>#DIV/0!</v>
      </c>
    </row>
    <row r="34" spans="1:16" x14ac:dyDescent="0.15">
      <c r="A34" s="18">
        <v>16.5</v>
      </c>
      <c r="B34" s="18">
        <v>32</v>
      </c>
      <c r="I34" s="19">
        <f t="shared" si="0"/>
        <v>0</v>
      </c>
      <c r="J34" s="19">
        <f t="shared" si="0"/>
        <v>0</v>
      </c>
      <c r="K34" s="19">
        <f t="shared" si="1"/>
        <v>0</v>
      </c>
      <c r="L34" s="20" t="e">
        <f t="shared" si="2"/>
        <v>#DIV/0!</v>
      </c>
      <c r="M34" s="20" t="e">
        <f t="shared" si="5"/>
        <v>#DIV/0!</v>
      </c>
      <c r="P34" s="18" t="e">
        <f t="shared" si="4"/>
        <v>#DIV/0!</v>
      </c>
    </row>
    <row r="35" spans="1:16" x14ac:dyDescent="0.15">
      <c r="A35" s="18">
        <v>17</v>
      </c>
      <c r="B35" s="18">
        <v>33</v>
      </c>
      <c r="I35" s="19">
        <f t="shared" si="0"/>
        <v>0</v>
      </c>
      <c r="J35" s="19">
        <f t="shared" si="0"/>
        <v>0</v>
      </c>
      <c r="K35" s="19">
        <f t="shared" si="1"/>
        <v>0</v>
      </c>
      <c r="L35" s="20" t="e">
        <f t="shared" si="2"/>
        <v>#DIV/0!</v>
      </c>
      <c r="M35" s="20" t="e">
        <f t="shared" si="5"/>
        <v>#DIV/0!</v>
      </c>
      <c r="P35" s="18" t="e">
        <f t="shared" si="4"/>
        <v>#DIV/0!</v>
      </c>
    </row>
    <row r="36" spans="1:16" x14ac:dyDescent="0.15">
      <c r="A36" s="18">
        <v>17.5</v>
      </c>
      <c r="B36" s="18">
        <v>34</v>
      </c>
      <c r="I36" s="19">
        <f t="shared" si="0"/>
        <v>0</v>
      </c>
      <c r="J36" s="19">
        <f t="shared" si="0"/>
        <v>0</v>
      </c>
      <c r="K36" s="19">
        <f t="shared" si="1"/>
        <v>0</v>
      </c>
      <c r="L36" s="20" t="e">
        <f t="shared" si="2"/>
        <v>#DIV/0!</v>
      </c>
      <c r="M36" s="20" t="e">
        <f t="shared" si="5"/>
        <v>#DIV/0!</v>
      </c>
      <c r="P36" s="18" t="e">
        <f t="shared" si="4"/>
        <v>#DIV/0!</v>
      </c>
    </row>
    <row r="37" spans="1:16" x14ac:dyDescent="0.15">
      <c r="A37" s="18">
        <v>18</v>
      </c>
      <c r="B37" s="18">
        <v>35</v>
      </c>
      <c r="I37" s="19">
        <f t="shared" si="0"/>
        <v>0</v>
      </c>
      <c r="J37" s="19">
        <f t="shared" si="0"/>
        <v>0</v>
      </c>
      <c r="K37" s="19">
        <f t="shared" si="1"/>
        <v>0</v>
      </c>
      <c r="L37" s="20" t="e">
        <f t="shared" si="2"/>
        <v>#DIV/0!</v>
      </c>
      <c r="M37" s="20" t="e">
        <f t="shared" si="5"/>
        <v>#DIV/0!</v>
      </c>
      <c r="P37" s="18" t="e">
        <f t="shared" si="4"/>
        <v>#DIV/0!</v>
      </c>
    </row>
    <row r="38" spans="1:16" x14ac:dyDescent="0.15">
      <c r="A38" s="18">
        <v>18.5</v>
      </c>
      <c r="B38" s="18">
        <v>36</v>
      </c>
      <c r="I38" s="19">
        <f t="shared" si="0"/>
        <v>0</v>
      </c>
      <c r="J38" s="19">
        <f t="shared" si="0"/>
        <v>0</v>
      </c>
      <c r="K38" s="19">
        <f t="shared" si="1"/>
        <v>0</v>
      </c>
      <c r="L38" s="20" t="e">
        <f t="shared" si="2"/>
        <v>#DIV/0!</v>
      </c>
      <c r="M38" s="20" t="e">
        <f t="shared" si="5"/>
        <v>#DIV/0!</v>
      </c>
      <c r="P38" s="18" t="e">
        <f t="shared" si="4"/>
        <v>#DIV/0!</v>
      </c>
    </row>
    <row r="39" spans="1:16" x14ac:dyDescent="0.15">
      <c r="A39" s="18">
        <v>19</v>
      </c>
      <c r="B39" s="18">
        <v>37</v>
      </c>
      <c r="I39" s="19">
        <f t="shared" si="0"/>
        <v>0</v>
      </c>
      <c r="J39" s="19">
        <f t="shared" si="0"/>
        <v>0</v>
      </c>
      <c r="K39" s="19">
        <f t="shared" si="1"/>
        <v>0</v>
      </c>
      <c r="L39" s="20" t="e">
        <f t="shared" si="2"/>
        <v>#DIV/0!</v>
      </c>
      <c r="M39" s="20" t="e">
        <f t="shared" si="5"/>
        <v>#DIV/0!</v>
      </c>
      <c r="P39" s="18" t="e">
        <f t="shared" si="4"/>
        <v>#DIV/0!</v>
      </c>
    </row>
    <row r="40" spans="1:16" x14ac:dyDescent="0.15">
      <c r="A40" s="18">
        <v>19.5</v>
      </c>
      <c r="B40" s="18">
        <v>38</v>
      </c>
      <c r="I40" s="19">
        <f t="shared" si="0"/>
        <v>0</v>
      </c>
      <c r="J40" s="19">
        <f t="shared" si="0"/>
        <v>0</v>
      </c>
      <c r="K40" s="19">
        <f t="shared" si="1"/>
        <v>0</v>
      </c>
      <c r="L40" s="20" t="e">
        <f t="shared" si="2"/>
        <v>#DIV/0!</v>
      </c>
      <c r="M40" s="20" t="e">
        <f t="shared" si="5"/>
        <v>#DIV/0!</v>
      </c>
      <c r="P40" s="18" t="e">
        <f t="shared" si="4"/>
        <v>#DIV/0!</v>
      </c>
    </row>
    <row r="41" spans="1:16" x14ac:dyDescent="0.15">
      <c r="A41" s="18">
        <v>20</v>
      </c>
      <c r="B41" s="18">
        <v>39</v>
      </c>
      <c r="I41" s="19">
        <f t="shared" si="0"/>
        <v>0</v>
      </c>
      <c r="J41" s="19">
        <f t="shared" si="0"/>
        <v>0</v>
      </c>
      <c r="K41" s="19">
        <f t="shared" si="1"/>
        <v>0</v>
      </c>
      <c r="L41" s="20" t="e">
        <f t="shared" si="2"/>
        <v>#DIV/0!</v>
      </c>
      <c r="M41" s="20" t="e">
        <f t="shared" si="5"/>
        <v>#DIV/0!</v>
      </c>
      <c r="P41" s="18" t="e">
        <f t="shared" si="4"/>
        <v>#DIV/0!</v>
      </c>
    </row>
    <row r="42" spans="1:16" x14ac:dyDescent="0.15">
      <c r="A42" s="18">
        <v>20.5</v>
      </c>
      <c r="B42" s="18">
        <v>40</v>
      </c>
      <c r="I42" s="19">
        <f t="shared" si="0"/>
        <v>0</v>
      </c>
      <c r="J42" s="19">
        <f t="shared" si="0"/>
        <v>0</v>
      </c>
      <c r="K42" s="19">
        <f t="shared" si="1"/>
        <v>0</v>
      </c>
      <c r="L42" s="20" t="e">
        <f t="shared" si="2"/>
        <v>#DIV/0!</v>
      </c>
      <c r="M42" s="20" t="e">
        <f t="shared" si="5"/>
        <v>#DIV/0!</v>
      </c>
      <c r="P42" s="18" t="e">
        <f t="shared" si="4"/>
        <v>#DIV/0!</v>
      </c>
    </row>
    <row r="43" spans="1:16" x14ac:dyDescent="0.15">
      <c r="A43" s="18">
        <v>21</v>
      </c>
      <c r="B43" s="18">
        <v>41</v>
      </c>
      <c r="I43" s="19">
        <f t="shared" si="0"/>
        <v>0</v>
      </c>
      <c r="J43" s="19">
        <f t="shared" si="0"/>
        <v>0</v>
      </c>
      <c r="K43" s="19">
        <f t="shared" si="1"/>
        <v>0</v>
      </c>
      <c r="L43" s="20" t="e">
        <f t="shared" si="2"/>
        <v>#DIV/0!</v>
      </c>
      <c r="M43" s="20" t="e">
        <f t="shared" si="5"/>
        <v>#DIV/0!</v>
      </c>
      <c r="P43" s="18" t="e">
        <f t="shared" si="4"/>
        <v>#DIV/0!</v>
      </c>
    </row>
    <row r="44" spans="1:16" x14ac:dyDescent="0.15">
      <c r="A44" s="18">
        <v>21.5</v>
      </c>
      <c r="B44" s="18">
        <v>42</v>
      </c>
      <c r="I44" s="19">
        <f t="shared" si="0"/>
        <v>0</v>
      </c>
      <c r="J44" s="19">
        <f t="shared" si="0"/>
        <v>0</v>
      </c>
      <c r="K44" s="19">
        <f t="shared" si="1"/>
        <v>0</v>
      </c>
      <c r="L44" s="20" t="e">
        <f t="shared" si="2"/>
        <v>#DIV/0!</v>
      </c>
      <c r="M44" s="20" t="e">
        <f t="shared" si="5"/>
        <v>#DIV/0!</v>
      </c>
      <c r="P44" s="18" t="e">
        <f t="shared" si="4"/>
        <v>#DIV/0!</v>
      </c>
    </row>
    <row r="45" spans="1:16" x14ac:dyDescent="0.15">
      <c r="A45" s="18">
        <v>22</v>
      </c>
      <c r="B45" s="18">
        <v>43</v>
      </c>
      <c r="I45" s="19">
        <f t="shared" si="0"/>
        <v>0</v>
      </c>
      <c r="J45" s="19">
        <f t="shared" si="0"/>
        <v>0</v>
      </c>
      <c r="K45" s="19">
        <f t="shared" si="1"/>
        <v>0</v>
      </c>
      <c r="L45" s="20" t="e">
        <f t="shared" si="2"/>
        <v>#DIV/0!</v>
      </c>
      <c r="M45" s="20" t="e">
        <f t="shared" si="5"/>
        <v>#DIV/0!</v>
      </c>
      <c r="P45" s="18" t="e">
        <f t="shared" si="4"/>
        <v>#DIV/0!</v>
      </c>
    </row>
    <row r="46" spans="1:16" ht="15" x14ac:dyDescent="0.2">
      <c r="A46" s="18">
        <v>22.5</v>
      </c>
      <c r="B46" s="18">
        <v>44</v>
      </c>
      <c r="C46" s="24" t="s">
        <v>29</v>
      </c>
      <c r="I46" s="19">
        <f t="shared" si="0"/>
        <v>0</v>
      </c>
      <c r="J46" s="19">
        <f t="shared" si="0"/>
        <v>0</v>
      </c>
      <c r="K46" s="19">
        <f t="shared" si="1"/>
        <v>0</v>
      </c>
      <c r="L46" s="20" t="e">
        <f t="shared" si="2"/>
        <v>#DIV/0!</v>
      </c>
      <c r="M46" s="20" t="e">
        <f t="shared" si="5"/>
        <v>#DIV/0!</v>
      </c>
      <c r="P46" s="18" t="e">
        <f t="shared" si="4"/>
        <v>#DIV/0!</v>
      </c>
    </row>
    <row r="47" spans="1:16" x14ac:dyDescent="0.15">
      <c r="A47" s="18">
        <v>23</v>
      </c>
      <c r="B47" s="18">
        <v>45</v>
      </c>
      <c r="I47" s="19">
        <f t="shared" si="0"/>
        <v>0</v>
      </c>
      <c r="J47" s="19">
        <f t="shared" si="0"/>
        <v>0</v>
      </c>
      <c r="K47" s="19">
        <f t="shared" si="1"/>
        <v>0</v>
      </c>
      <c r="L47" s="20" t="e">
        <f t="shared" si="2"/>
        <v>#DIV/0!</v>
      </c>
      <c r="M47" s="20" t="e">
        <f t="shared" si="5"/>
        <v>#DIV/0!</v>
      </c>
      <c r="P47" s="18" t="e">
        <f t="shared" si="4"/>
        <v>#DIV/0!</v>
      </c>
    </row>
    <row r="48" spans="1:16" x14ac:dyDescent="0.15">
      <c r="A48" s="18">
        <v>23.5</v>
      </c>
      <c r="B48" s="18">
        <v>46</v>
      </c>
      <c r="I48" s="19">
        <f t="shared" si="0"/>
        <v>0</v>
      </c>
      <c r="J48" s="19">
        <f t="shared" si="0"/>
        <v>0</v>
      </c>
      <c r="K48" s="19">
        <f t="shared" si="1"/>
        <v>0</v>
      </c>
      <c r="L48" s="20" t="e">
        <f t="shared" si="2"/>
        <v>#DIV/0!</v>
      </c>
      <c r="M48" s="20" t="e">
        <f t="shared" si="5"/>
        <v>#DIV/0!</v>
      </c>
      <c r="P48" s="18" t="e">
        <f t="shared" si="4"/>
        <v>#DIV/0!</v>
      </c>
    </row>
    <row r="49" spans="1:22" x14ac:dyDescent="0.15">
      <c r="A49" s="18">
        <v>24</v>
      </c>
      <c r="B49" s="18">
        <v>47</v>
      </c>
      <c r="I49" s="19">
        <f t="shared" si="0"/>
        <v>0</v>
      </c>
      <c r="J49" s="19">
        <f t="shared" si="0"/>
        <v>0</v>
      </c>
      <c r="K49" s="19">
        <f t="shared" si="1"/>
        <v>0</v>
      </c>
      <c r="L49" s="20" t="e">
        <f t="shared" si="2"/>
        <v>#DIV/0!</v>
      </c>
      <c r="M49" s="20" t="e">
        <f t="shared" si="5"/>
        <v>#DIV/0!</v>
      </c>
      <c r="P49" s="18" t="e">
        <f t="shared" si="4"/>
        <v>#DIV/0!</v>
      </c>
    </row>
    <row r="50" spans="1:22" x14ac:dyDescent="0.15">
      <c r="A50" s="18">
        <v>24.5</v>
      </c>
      <c r="B50" s="18">
        <v>48</v>
      </c>
      <c r="I50" s="19">
        <f t="shared" si="0"/>
        <v>0</v>
      </c>
      <c r="J50" s="19">
        <f t="shared" si="0"/>
        <v>0</v>
      </c>
      <c r="K50" s="19">
        <f t="shared" si="1"/>
        <v>0</v>
      </c>
      <c r="L50" s="20" t="e">
        <f t="shared" si="2"/>
        <v>#DIV/0!</v>
      </c>
      <c r="M50" s="20" t="e">
        <f t="shared" si="5"/>
        <v>#DIV/0!</v>
      </c>
      <c r="P50" s="18" t="e">
        <f t="shared" si="4"/>
        <v>#DIV/0!</v>
      </c>
    </row>
    <row r="51" spans="1:22" x14ac:dyDescent="0.15">
      <c r="A51" s="18">
        <v>25</v>
      </c>
      <c r="B51" s="18">
        <v>49</v>
      </c>
      <c r="I51" s="19">
        <f t="shared" si="0"/>
        <v>0</v>
      </c>
      <c r="J51" s="19">
        <f t="shared" si="0"/>
        <v>0</v>
      </c>
      <c r="K51" s="19">
        <f t="shared" si="1"/>
        <v>0</v>
      </c>
      <c r="L51" s="20" t="e">
        <f t="shared" si="2"/>
        <v>#DIV/0!</v>
      </c>
      <c r="M51" s="20" t="e">
        <f t="shared" si="5"/>
        <v>#DIV/0!</v>
      </c>
      <c r="P51" s="18" t="e">
        <f t="shared" si="4"/>
        <v>#DIV/0!</v>
      </c>
    </row>
    <row r="52" spans="1:22" x14ac:dyDescent="0.15">
      <c r="A52" s="18">
        <v>25.5</v>
      </c>
      <c r="B52" s="18">
        <v>50</v>
      </c>
      <c r="I52" s="19">
        <f t="shared" si="0"/>
        <v>0</v>
      </c>
      <c r="J52" s="19">
        <f t="shared" si="0"/>
        <v>0</v>
      </c>
      <c r="K52" s="19">
        <f t="shared" si="1"/>
        <v>0</v>
      </c>
      <c r="L52" s="20" t="e">
        <f t="shared" si="2"/>
        <v>#DIV/0!</v>
      </c>
      <c r="M52" s="20" t="e">
        <f t="shared" si="5"/>
        <v>#DIV/0!</v>
      </c>
      <c r="P52" s="18" t="e">
        <f t="shared" si="4"/>
        <v>#DIV/0!</v>
      </c>
      <c r="R52" s="29"/>
      <c r="S52" s="29"/>
      <c r="T52" s="29"/>
    </row>
    <row r="53" spans="1:22" x14ac:dyDescent="0.15">
      <c r="A53" s="18">
        <v>26</v>
      </c>
      <c r="B53" s="18">
        <v>51</v>
      </c>
      <c r="I53" s="19">
        <f t="shared" si="0"/>
        <v>0</v>
      </c>
      <c r="J53" s="19">
        <f t="shared" si="0"/>
        <v>0</v>
      </c>
      <c r="K53" s="19">
        <f t="shared" si="1"/>
        <v>0</v>
      </c>
      <c r="L53" s="20" t="e">
        <f t="shared" si="2"/>
        <v>#DIV/0!</v>
      </c>
      <c r="M53" s="20" t="e">
        <f t="shared" si="5"/>
        <v>#DIV/0!</v>
      </c>
      <c r="P53" s="18" t="e">
        <f t="shared" si="4"/>
        <v>#DIV/0!</v>
      </c>
      <c r="R53" s="29"/>
      <c r="S53" s="34"/>
      <c r="T53" s="29"/>
      <c r="U53" s="22"/>
    </row>
    <row r="54" spans="1:22" x14ac:dyDescent="0.15">
      <c r="A54" s="18">
        <v>26.5</v>
      </c>
      <c r="B54" s="18">
        <v>52</v>
      </c>
      <c r="I54" s="19">
        <f t="shared" si="0"/>
        <v>0</v>
      </c>
      <c r="J54" s="19">
        <f t="shared" si="0"/>
        <v>0</v>
      </c>
      <c r="K54" s="19">
        <f t="shared" si="1"/>
        <v>0</v>
      </c>
      <c r="L54" s="20" t="e">
        <f t="shared" si="2"/>
        <v>#DIV/0!</v>
      </c>
      <c r="M54" s="20" t="e">
        <f t="shared" si="5"/>
        <v>#DIV/0!</v>
      </c>
      <c r="P54" s="18" t="e">
        <f t="shared" si="4"/>
        <v>#DIV/0!</v>
      </c>
      <c r="R54" s="29"/>
      <c r="S54" s="34"/>
      <c r="T54" s="29"/>
    </row>
    <row r="55" spans="1:22" x14ac:dyDescent="0.15">
      <c r="A55" s="18">
        <v>27</v>
      </c>
      <c r="B55" s="18">
        <v>53</v>
      </c>
      <c r="I55" s="19">
        <f t="shared" si="0"/>
        <v>0</v>
      </c>
      <c r="J55" s="19">
        <f t="shared" si="0"/>
        <v>0</v>
      </c>
      <c r="K55" s="19">
        <f t="shared" si="1"/>
        <v>0</v>
      </c>
      <c r="L55" s="20" t="e">
        <f t="shared" si="2"/>
        <v>#DIV/0!</v>
      </c>
      <c r="M55" s="20" t="e">
        <f t="shared" si="5"/>
        <v>#DIV/0!</v>
      </c>
      <c r="P55" s="18" t="e">
        <f t="shared" si="4"/>
        <v>#DIV/0!</v>
      </c>
      <c r="R55" s="35"/>
      <c r="S55" s="34"/>
      <c r="T55" s="29"/>
    </row>
    <row r="56" spans="1:22" x14ac:dyDescent="0.15">
      <c r="A56" s="18">
        <v>27.5</v>
      </c>
      <c r="B56" s="18">
        <v>54</v>
      </c>
      <c r="I56" s="19">
        <f t="shared" si="0"/>
        <v>0</v>
      </c>
      <c r="J56" s="19">
        <f t="shared" si="0"/>
        <v>0</v>
      </c>
      <c r="K56" s="19">
        <f t="shared" si="1"/>
        <v>0</v>
      </c>
      <c r="L56" s="20" t="e">
        <f t="shared" si="2"/>
        <v>#DIV/0!</v>
      </c>
      <c r="M56" s="20" t="e">
        <f t="shared" si="5"/>
        <v>#DIV/0!</v>
      </c>
      <c r="P56" s="18" t="e">
        <f t="shared" si="4"/>
        <v>#DIV/0!</v>
      </c>
      <c r="R56" s="35"/>
      <c r="S56" s="34"/>
      <c r="T56" s="29"/>
    </row>
    <row r="57" spans="1:22" x14ac:dyDescent="0.15">
      <c r="A57" s="18">
        <v>28</v>
      </c>
      <c r="B57" s="18">
        <v>55</v>
      </c>
      <c r="I57" s="19">
        <f t="shared" si="0"/>
        <v>0</v>
      </c>
      <c r="J57" s="19">
        <f t="shared" si="0"/>
        <v>0</v>
      </c>
      <c r="K57" s="19">
        <f t="shared" si="1"/>
        <v>0</v>
      </c>
      <c r="L57" s="20" t="e">
        <f t="shared" si="2"/>
        <v>#DIV/0!</v>
      </c>
      <c r="M57" s="20" t="e">
        <f t="shared" si="5"/>
        <v>#DIV/0!</v>
      </c>
      <c r="P57" s="18" t="e">
        <f t="shared" si="4"/>
        <v>#DIV/0!</v>
      </c>
      <c r="R57" s="29"/>
      <c r="S57" s="34"/>
      <c r="T57" s="29"/>
    </row>
    <row r="58" spans="1:22" x14ac:dyDescent="0.15">
      <c r="A58" s="18">
        <v>28.5</v>
      </c>
      <c r="B58" s="18">
        <v>56</v>
      </c>
      <c r="I58" s="19">
        <f t="shared" si="0"/>
        <v>0</v>
      </c>
      <c r="J58" s="19">
        <f t="shared" si="0"/>
        <v>0</v>
      </c>
      <c r="K58" s="19">
        <f t="shared" si="1"/>
        <v>0</v>
      </c>
      <c r="L58" s="20" t="e">
        <f t="shared" si="2"/>
        <v>#DIV/0!</v>
      </c>
      <c r="M58" s="20" t="e">
        <f t="shared" si="5"/>
        <v>#DIV/0!</v>
      </c>
      <c r="P58" s="18" t="e">
        <f t="shared" si="4"/>
        <v>#DIV/0!</v>
      </c>
      <c r="R58" s="29"/>
      <c r="S58" s="34"/>
      <c r="T58" s="29"/>
    </row>
    <row r="59" spans="1:22" x14ac:dyDescent="0.15">
      <c r="A59" s="18">
        <v>29</v>
      </c>
      <c r="B59" s="18">
        <v>57</v>
      </c>
      <c r="I59" s="19">
        <f t="shared" si="0"/>
        <v>0</v>
      </c>
      <c r="J59" s="19">
        <f t="shared" si="0"/>
        <v>0</v>
      </c>
      <c r="K59" s="19">
        <f t="shared" si="1"/>
        <v>0</v>
      </c>
      <c r="L59" s="20" t="e">
        <f t="shared" si="2"/>
        <v>#DIV/0!</v>
      </c>
      <c r="M59" s="20" t="e">
        <f t="shared" si="5"/>
        <v>#DIV/0!</v>
      </c>
      <c r="P59" s="18" t="e">
        <f t="shared" si="4"/>
        <v>#DIV/0!</v>
      </c>
      <c r="R59" s="36"/>
      <c r="S59" s="34"/>
      <c r="T59" s="29"/>
    </row>
    <row r="60" spans="1:22" x14ac:dyDescent="0.15">
      <c r="A60" s="18">
        <v>29.5</v>
      </c>
      <c r="B60" s="18">
        <v>58</v>
      </c>
      <c r="I60" s="19">
        <f t="shared" si="0"/>
        <v>0</v>
      </c>
      <c r="J60" s="19">
        <f t="shared" si="0"/>
        <v>0</v>
      </c>
      <c r="K60" s="19">
        <f t="shared" si="1"/>
        <v>0</v>
      </c>
      <c r="L60" s="20" t="e">
        <f t="shared" si="2"/>
        <v>#DIV/0!</v>
      </c>
      <c r="M60" s="20" t="e">
        <f t="shared" si="5"/>
        <v>#DIV/0!</v>
      </c>
      <c r="P60" s="18" t="e">
        <f t="shared" si="4"/>
        <v>#DIV/0!</v>
      </c>
      <c r="R60" s="35"/>
      <c r="S60" s="34"/>
      <c r="T60" s="29"/>
    </row>
    <row r="61" spans="1:22" x14ac:dyDescent="0.15">
      <c r="A61" s="18">
        <v>30</v>
      </c>
      <c r="B61" s="18">
        <v>59</v>
      </c>
      <c r="I61" s="19">
        <f t="shared" si="0"/>
        <v>0</v>
      </c>
      <c r="J61" s="19">
        <f t="shared" si="0"/>
        <v>0</v>
      </c>
      <c r="K61" s="19">
        <f t="shared" si="1"/>
        <v>0</v>
      </c>
      <c r="L61" s="20" t="e">
        <f t="shared" si="2"/>
        <v>#DIV/0!</v>
      </c>
      <c r="M61" s="20" t="e">
        <f t="shared" si="5"/>
        <v>#DIV/0!</v>
      </c>
      <c r="P61" s="18" t="e">
        <f t="shared" si="4"/>
        <v>#DIV/0!</v>
      </c>
      <c r="R61" s="35"/>
      <c r="S61" s="34"/>
      <c r="T61" s="29"/>
    </row>
    <row r="62" spans="1:22" x14ac:dyDescent="0.15">
      <c r="A62" s="18">
        <v>30.5</v>
      </c>
      <c r="B62" s="18">
        <v>60</v>
      </c>
      <c r="I62" s="19">
        <f t="shared" si="0"/>
        <v>0</v>
      </c>
      <c r="J62" s="19">
        <f t="shared" si="0"/>
        <v>0</v>
      </c>
      <c r="K62" s="19">
        <f t="shared" si="1"/>
        <v>0</v>
      </c>
      <c r="L62" s="20" t="e">
        <f t="shared" si="2"/>
        <v>#DIV/0!</v>
      </c>
      <c r="M62" s="20" t="e">
        <f t="shared" si="5"/>
        <v>#DIV/0!</v>
      </c>
      <c r="P62" s="18" t="e">
        <f t="shared" si="4"/>
        <v>#DIV/0!</v>
      </c>
      <c r="R62" s="29"/>
      <c r="S62" s="29"/>
      <c r="T62" s="29"/>
      <c r="U62" s="16" t="s">
        <v>17</v>
      </c>
    </row>
    <row r="63" spans="1:22" x14ac:dyDescent="0.15">
      <c r="A63" s="18">
        <v>31</v>
      </c>
      <c r="B63" s="18">
        <v>61</v>
      </c>
      <c r="I63" s="19">
        <f t="shared" si="0"/>
        <v>0</v>
      </c>
      <c r="J63" s="19">
        <f t="shared" si="0"/>
        <v>0</v>
      </c>
      <c r="K63" s="19">
        <f t="shared" si="1"/>
        <v>0</v>
      </c>
      <c r="L63" s="20" t="e">
        <f t="shared" si="2"/>
        <v>#DIV/0!</v>
      </c>
      <c r="M63" s="20" t="e">
        <f t="shared" si="5"/>
        <v>#DIV/0!</v>
      </c>
      <c r="P63" s="18" t="e">
        <f t="shared" si="4"/>
        <v>#DIV/0!</v>
      </c>
      <c r="R63" s="29"/>
      <c r="S63" s="29"/>
      <c r="T63" s="29"/>
    </row>
    <row r="64" spans="1:22" x14ac:dyDescent="0.15">
      <c r="A64" s="18">
        <v>31.5</v>
      </c>
      <c r="B64" s="18">
        <v>62</v>
      </c>
      <c r="I64" s="19">
        <f t="shared" si="0"/>
        <v>0</v>
      </c>
      <c r="J64" s="19">
        <f t="shared" si="0"/>
        <v>0</v>
      </c>
      <c r="K64" s="19">
        <f t="shared" si="1"/>
        <v>0</v>
      </c>
      <c r="L64" s="20" t="e">
        <f t="shared" si="2"/>
        <v>#DIV/0!</v>
      </c>
      <c r="M64" s="20" t="e">
        <f t="shared" si="5"/>
        <v>#DIV/0!</v>
      </c>
      <c r="P64" s="18" t="e">
        <f t="shared" si="4"/>
        <v>#DIV/0!</v>
      </c>
      <c r="R64" s="29"/>
      <c r="S64" s="29"/>
      <c r="T64" s="29"/>
      <c r="U64" s="18">
        <v>12.5</v>
      </c>
      <c r="V64" s="20" t="e">
        <f t="shared" ref="V64:V83" si="6">L26</f>
        <v>#DIV/0!</v>
      </c>
    </row>
    <row r="65" spans="1:22" x14ac:dyDescent="0.15">
      <c r="A65" s="18">
        <v>32</v>
      </c>
      <c r="B65" s="18">
        <v>63</v>
      </c>
      <c r="I65" s="19">
        <f t="shared" si="0"/>
        <v>0</v>
      </c>
      <c r="J65" s="19">
        <f t="shared" si="0"/>
        <v>0</v>
      </c>
      <c r="K65" s="19">
        <f t="shared" si="1"/>
        <v>0</v>
      </c>
      <c r="L65" s="20" t="e">
        <f t="shared" si="2"/>
        <v>#DIV/0!</v>
      </c>
      <c r="M65" s="20" t="e">
        <f t="shared" si="5"/>
        <v>#DIV/0!</v>
      </c>
      <c r="P65" s="18" t="e">
        <f t="shared" si="4"/>
        <v>#DIV/0!</v>
      </c>
      <c r="R65" s="29"/>
      <c r="S65" s="29"/>
      <c r="T65" s="29"/>
      <c r="U65" s="18">
        <v>13</v>
      </c>
      <c r="V65" s="20" t="e">
        <f t="shared" si="6"/>
        <v>#DIV/0!</v>
      </c>
    </row>
    <row r="66" spans="1:22" x14ac:dyDescent="0.15">
      <c r="A66" s="18">
        <v>32.5</v>
      </c>
      <c r="B66" s="18">
        <v>64</v>
      </c>
      <c r="I66" s="19">
        <f t="shared" ref="I66:J129" si="7">D66-F66</f>
        <v>0</v>
      </c>
      <c r="J66" s="19">
        <f t="shared" si="7"/>
        <v>0</v>
      </c>
      <c r="K66" s="19">
        <f t="shared" ref="K66:K129" si="8">I66-0.7*J66</f>
        <v>0</v>
      </c>
      <c r="L66" s="20" t="e">
        <f t="shared" ref="L66:L129" si="9">K66/J66</f>
        <v>#DIV/0!</v>
      </c>
      <c r="M66" s="20" t="e">
        <f t="shared" si="5"/>
        <v>#DIV/0!</v>
      </c>
      <c r="P66" s="18" t="e">
        <f t="shared" si="4"/>
        <v>#DIV/0!</v>
      </c>
      <c r="R66" s="29"/>
      <c r="S66" s="29"/>
      <c r="T66" s="29"/>
      <c r="U66" s="18">
        <v>13.5</v>
      </c>
      <c r="V66" s="20" t="e">
        <f t="shared" si="6"/>
        <v>#DIV/0!</v>
      </c>
    </row>
    <row r="67" spans="1:22" x14ac:dyDescent="0.15">
      <c r="A67" s="18">
        <v>33</v>
      </c>
      <c r="B67" s="18">
        <v>65</v>
      </c>
      <c r="I67" s="19">
        <f t="shared" si="7"/>
        <v>0</v>
      </c>
      <c r="J67" s="19">
        <f t="shared" si="7"/>
        <v>0</v>
      </c>
      <c r="K67" s="19">
        <f t="shared" si="8"/>
        <v>0</v>
      </c>
      <c r="L67" s="20" t="e">
        <f t="shared" si="9"/>
        <v>#DIV/0!</v>
      </c>
      <c r="M67" s="20" t="e">
        <f t="shared" si="5"/>
        <v>#DIV/0!</v>
      </c>
      <c r="P67" s="18" t="e">
        <f t="shared" si="4"/>
        <v>#DIV/0!</v>
      </c>
      <c r="R67" s="29"/>
      <c r="S67" s="29"/>
      <c r="T67" s="29"/>
      <c r="U67" s="18">
        <v>14</v>
      </c>
      <c r="V67" s="20" t="e">
        <f t="shared" si="6"/>
        <v>#DIV/0!</v>
      </c>
    </row>
    <row r="68" spans="1:22" x14ac:dyDescent="0.15">
      <c r="A68" s="18">
        <v>33.5</v>
      </c>
      <c r="B68" s="18">
        <v>66</v>
      </c>
      <c r="I68" s="19">
        <f t="shared" si="7"/>
        <v>0</v>
      </c>
      <c r="J68" s="19">
        <f t="shared" si="7"/>
        <v>0</v>
      </c>
      <c r="K68" s="19">
        <f t="shared" si="8"/>
        <v>0</v>
      </c>
      <c r="L68" s="20" t="e">
        <f t="shared" si="9"/>
        <v>#DIV/0!</v>
      </c>
      <c r="M68" s="20" t="e">
        <f t="shared" si="5"/>
        <v>#DIV/0!</v>
      </c>
      <c r="P68" s="18" t="e">
        <f t="shared" si="4"/>
        <v>#DIV/0!</v>
      </c>
      <c r="R68" s="29"/>
      <c r="S68" s="29"/>
      <c r="T68" s="29"/>
      <c r="U68" s="18">
        <v>14.5</v>
      </c>
      <c r="V68" s="20" t="e">
        <f t="shared" si="6"/>
        <v>#DIV/0!</v>
      </c>
    </row>
    <row r="69" spans="1:22" x14ac:dyDescent="0.15">
      <c r="A69" s="18">
        <v>34</v>
      </c>
      <c r="B69" s="18">
        <v>67</v>
      </c>
      <c r="I69" s="19">
        <f t="shared" si="7"/>
        <v>0</v>
      </c>
      <c r="J69" s="19">
        <f t="shared" si="7"/>
        <v>0</v>
      </c>
      <c r="K69" s="19">
        <f t="shared" si="8"/>
        <v>0</v>
      </c>
      <c r="L69" s="20" t="e">
        <f t="shared" si="9"/>
        <v>#DIV/0!</v>
      </c>
      <c r="M69" s="20" t="e">
        <f t="shared" si="5"/>
        <v>#DIV/0!</v>
      </c>
      <c r="P69" s="18" t="e">
        <f t="shared" si="4"/>
        <v>#DIV/0!</v>
      </c>
      <c r="U69" s="18">
        <v>15</v>
      </c>
      <c r="V69" s="20" t="e">
        <f t="shared" si="6"/>
        <v>#DIV/0!</v>
      </c>
    </row>
    <row r="70" spans="1:22" x14ac:dyDescent="0.15">
      <c r="A70" s="18">
        <v>34.5</v>
      </c>
      <c r="B70" s="18">
        <v>68</v>
      </c>
      <c r="I70" s="19">
        <f t="shared" si="7"/>
        <v>0</v>
      </c>
      <c r="J70" s="19">
        <f t="shared" si="7"/>
        <v>0</v>
      </c>
      <c r="K70" s="19">
        <f t="shared" si="8"/>
        <v>0</v>
      </c>
      <c r="L70" s="20" t="e">
        <f t="shared" si="9"/>
        <v>#DIV/0!</v>
      </c>
      <c r="M70" s="20" t="e">
        <f t="shared" si="5"/>
        <v>#DIV/0!</v>
      </c>
      <c r="P70" s="18" t="e">
        <f t="shared" ref="P70:P133" si="10">(M70-$O$2)/$O$2*100</f>
        <v>#DIV/0!</v>
      </c>
      <c r="U70" s="18">
        <v>15.5</v>
      </c>
      <c r="V70" s="20" t="e">
        <f t="shared" si="6"/>
        <v>#DIV/0!</v>
      </c>
    </row>
    <row r="71" spans="1:22" x14ac:dyDescent="0.15">
      <c r="A71" s="18">
        <v>35</v>
      </c>
      <c r="B71" s="18">
        <v>69</v>
      </c>
      <c r="I71" s="19">
        <f t="shared" si="7"/>
        <v>0</v>
      </c>
      <c r="J71" s="19">
        <f t="shared" si="7"/>
        <v>0</v>
      </c>
      <c r="K71" s="19">
        <f t="shared" si="8"/>
        <v>0</v>
      </c>
      <c r="L71" s="20" t="e">
        <f t="shared" si="9"/>
        <v>#DIV/0!</v>
      </c>
      <c r="M71" s="20" t="e">
        <f t="shared" si="5"/>
        <v>#DIV/0!</v>
      </c>
      <c r="P71" s="18" t="e">
        <f t="shared" si="10"/>
        <v>#DIV/0!</v>
      </c>
      <c r="U71" s="18">
        <v>16</v>
      </c>
      <c r="V71" s="20" t="e">
        <f t="shared" si="6"/>
        <v>#DIV/0!</v>
      </c>
    </row>
    <row r="72" spans="1:22" x14ac:dyDescent="0.15">
      <c r="A72" s="18">
        <v>35.5</v>
      </c>
      <c r="B72" s="18">
        <v>70</v>
      </c>
      <c r="I72" s="19">
        <f t="shared" si="7"/>
        <v>0</v>
      </c>
      <c r="J72" s="19">
        <f t="shared" si="7"/>
        <v>0</v>
      </c>
      <c r="K72" s="19">
        <f t="shared" si="8"/>
        <v>0</v>
      </c>
      <c r="L72" s="20" t="e">
        <f t="shared" si="9"/>
        <v>#DIV/0!</v>
      </c>
      <c r="M72" s="20" t="e">
        <f t="shared" si="5"/>
        <v>#DIV/0!</v>
      </c>
      <c r="P72" s="18" t="e">
        <f t="shared" si="10"/>
        <v>#DIV/0!</v>
      </c>
      <c r="U72" s="18">
        <v>16.5</v>
      </c>
      <c r="V72" s="20" t="e">
        <f t="shared" si="6"/>
        <v>#DIV/0!</v>
      </c>
    </row>
    <row r="73" spans="1:22" x14ac:dyDescent="0.15">
      <c r="A73" s="18">
        <v>36</v>
      </c>
      <c r="B73" s="18">
        <v>71</v>
      </c>
      <c r="I73" s="19">
        <f t="shared" si="7"/>
        <v>0</v>
      </c>
      <c r="J73" s="19">
        <f t="shared" si="7"/>
        <v>0</v>
      </c>
      <c r="K73" s="19">
        <f t="shared" si="8"/>
        <v>0</v>
      </c>
      <c r="L73" s="20" t="e">
        <f t="shared" si="9"/>
        <v>#DIV/0!</v>
      </c>
      <c r="M73" s="20" t="e">
        <f t="shared" si="5"/>
        <v>#DIV/0!</v>
      </c>
      <c r="P73" s="18" t="e">
        <f t="shared" si="10"/>
        <v>#DIV/0!</v>
      </c>
      <c r="U73" s="18">
        <v>17</v>
      </c>
      <c r="V73" s="20" t="e">
        <f t="shared" si="6"/>
        <v>#DIV/0!</v>
      </c>
    </row>
    <row r="74" spans="1:22" x14ac:dyDescent="0.15">
      <c r="A74" s="18">
        <v>36.5</v>
      </c>
      <c r="B74" s="18">
        <v>72</v>
      </c>
      <c r="I74" s="19">
        <f t="shared" si="7"/>
        <v>0</v>
      </c>
      <c r="J74" s="19">
        <f t="shared" si="7"/>
        <v>0</v>
      </c>
      <c r="K74" s="19">
        <f t="shared" si="8"/>
        <v>0</v>
      </c>
      <c r="L74" s="20" t="e">
        <f t="shared" si="9"/>
        <v>#DIV/0!</v>
      </c>
      <c r="M74" s="20" t="e">
        <f t="shared" si="5"/>
        <v>#DIV/0!</v>
      </c>
      <c r="P74" s="18" t="e">
        <f t="shared" si="10"/>
        <v>#DIV/0!</v>
      </c>
      <c r="U74" s="18">
        <v>17.5</v>
      </c>
      <c r="V74" s="20" t="e">
        <f t="shared" si="6"/>
        <v>#DIV/0!</v>
      </c>
    </row>
    <row r="75" spans="1:22" x14ac:dyDescent="0.15">
      <c r="A75" s="18">
        <v>37</v>
      </c>
      <c r="B75" s="18">
        <v>73</v>
      </c>
      <c r="I75" s="19">
        <f t="shared" si="7"/>
        <v>0</v>
      </c>
      <c r="J75" s="19">
        <f t="shared" si="7"/>
        <v>0</v>
      </c>
      <c r="K75" s="19">
        <f t="shared" si="8"/>
        <v>0</v>
      </c>
      <c r="L75" s="20" t="e">
        <f t="shared" si="9"/>
        <v>#DIV/0!</v>
      </c>
      <c r="M75" s="20" t="e">
        <f t="shared" si="5"/>
        <v>#DIV/0!</v>
      </c>
      <c r="P75" s="18" t="e">
        <f t="shared" si="10"/>
        <v>#DIV/0!</v>
      </c>
      <c r="U75" s="18">
        <v>18</v>
      </c>
      <c r="V75" s="20" t="e">
        <f t="shared" si="6"/>
        <v>#DIV/0!</v>
      </c>
    </row>
    <row r="76" spans="1:22" x14ac:dyDescent="0.15">
      <c r="A76" s="18">
        <v>37.5</v>
      </c>
      <c r="B76" s="18">
        <v>74</v>
      </c>
      <c r="I76" s="19">
        <f t="shared" si="7"/>
        <v>0</v>
      </c>
      <c r="J76" s="19">
        <f t="shared" si="7"/>
        <v>0</v>
      </c>
      <c r="K76" s="19">
        <f t="shared" si="8"/>
        <v>0</v>
      </c>
      <c r="L76" s="20" t="e">
        <f t="shared" si="9"/>
        <v>#DIV/0!</v>
      </c>
      <c r="M76" s="20" t="e">
        <f t="shared" si="5"/>
        <v>#DIV/0!</v>
      </c>
      <c r="P76" s="18" t="e">
        <f t="shared" si="10"/>
        <v>#DIV/0!</v>
      </c>
      <c r="U76" s="18">
        <v>18.5</v>
      </c>
      <c r="V76" s="20" t="e">
        <f t="shared" si="6"/>
        <v>#DIV/0!</v>
      </c>
    </row>
    <row r="77" spans="1:22" x14ac:dyDescent="0.15">
      <c r="A77" s="18">
        <v>38</v>
      </c>
      <c r="B77" s="18">
        <v>75</v>
      </c>
      <c r="I77" s="19">
        <f t="shared" si="7"/>
        <v>0</v>
      </c>
      <c r="J77" s="19">
        <f t="shared" si="7"/>
        <v>0</v>
      </c>
      <c r="K77" s="19">
        <f t="shared" si="8"/>
        <v>0</v>
      </c>
      <c r="L77" s="20" t="e">
        <f t="shared" si="9"/>
        <v>#DIV/0!</v>
      </c>
      <c r="M77" s="20" t="e">
        <f t="shared" si="5"/>
        <v>#DIV/0!</v>
      </c>
      <c r="P77" s="18" t="e">
        <f t="shared" si="10"/>
        <v>#DIV/0!</v>
      </c>
      <c r="U77" s="18">
        <v>19</v>
      </c>
      <c r="V77" s="20" t="e">
        <f t="shared" si="6"/>
        <v>#DIV/0!</v>
      </c>
    </row>
    <row r="78" spans="1:22" x14ac:dyDescent="0.15">
      <c r="A78" s="18">
        <v>38.5</v>
      </c>
      <c r="B78" s="18">
        <v>76</v>
      </c>
      <c r="I78" s="19">
        <f t="shared" si="7"/>
        <v>0</v>
      </c>
      <c r="J78" s="19">
        <f t="shared" si="7"/>
        <v>0</v>
      </c>
      <c r="K78" s="19">
        <f t="shared" si="8"/>
        <v>0</v>
      </c>
      <c r="L78" s="20" t="e">
        <f t="shared" si="9"/>
        <v>#DIV/0!</v>
      </c>
      <c r="M78" s="20" t="e">
        <f t="shared" si="5"/>
        <v>#DIV/0!</v>
      </c>
      <c r="P78" s="18" t="e">
        <f t="shared" si="10"/>
        <v>#DIV/0!</v>
      </c>
      <c r="U78" s="18">
        <v>19.5</v>
      </c>
      <c r="V78" s="20" t="e">
        <f t="shared" si="6"/>
        <v>#DIV/0!</v>
      </c>
    </row>
    <row r="79" spans="1:22" x14ac:dyDescent="0.15">
      <c r="A79" s="18">
        <v>39</v>
      </c>
      <c r="B79" s="18">
        <v>77</v>
      </c>
      <c r="I79" s="19">
        <f t="shared" si="7"/>
        <v>0</v>
      </c>
      <c r="J79" s="19">
        <f t="shared" si="7"/>
        <v>0</v>
      </c>
      <c r="K79" s="19">
        <f t="shared" si="8"/>
        <v>0</v>
      </c>
      <c r="L79" s="20" t="e">
        <f t="shared" si="9"/>
        <v>#DIV/0!</v>
      </c>
      <c r="M79" s="20" t="e">
        <f t="shared" si="5"/>
        <v>#DIV/0!</v>
      </c>
      <c r="P79" s="18" t="e">
        <f t="shared" si="10"/>
        <v>#DIV/0!</v>
      </c>
      <c r="U79" s="18">
        <v>20</v>
      </c>
      <c r="V79" s="20" t="e">
        <f t="shared" si="6"/>
        <v>#DIV/0!</v>
      </c>
    </row>
    <row r="80" spans="1:22" x14ac:dyDescent="0.15">
      <c r="A80" s="18">
        <v>39.5</v>
      </c>
      <c r="B80" s="18">
        <v>78</v>
      </c>
      <c r="I80" s="19">
        <f t="shared" si="7"/>
        <v>0</v>
      </c>
      <c r="J80" s="19">
        <f t="shared" si="7"/>
        <v>0</v>
      </c>
      <c r="K80" s="19">
        <f t="shared" si="8"/>
        <v>0</v>
      </c>
      <c r="L80" s="20" t="e">
        <f t="shared" si="9"/>
        <v>#DIV/0!</v>
      </c>
      <c r="M80" s="20" t="e">
        <f t="shared" si="5"/>
        <v>#DIV/0!</v>
      </c>
      <c r="P80" s="18" t="e">
        <f t="shared" si="10"/>
        <v>#DIV/0!</v>
      </c>
      <c r="U80" s="18">
        <v>20.5</v>
      </c>
      <c r="V80" s="20" t="e">
        <f t="shared" si="6"/>
        <v>#DIV/0!</v>
      </c>
    </row>
    <row r="81" spans="1:22" x14ac:dyDescent="0.15">
      <c r="A81" s="18">
        <v>40</v>
      </c>
      <c r="B81" s="18">
        <v>79</v>
      </c>
      <c r="I81" s="19">
        <f t="shared" si="7"/>
        <v>0</v>
      </c>
      <c r="J81" s="19">
        <f t="shared" si="7"/>
        <v>0</v>
      </c>
      <c r="K81" s="19">
        <f t="shared" si="8"/>
        <v>0</v>
      </c>
      <c r="L81" s="20" t="e">
        <f t="shared" si="9"/>
        <v>#DIV/0!</v>
      </c>
      <c r="M81" s="20" t="e">
        <f t="shared" si="5"/>
        <v>#DIV/0!</v>
      </c>
      <c r="P81" s="18" t="e">
        <f t="shared" si="10"/>
        <v>#DIV/0!</v>
      </c>
      <c r="U81" s="18">
        <v>21</v>
      </c>
      <c r="V81" s="20" t="e">
        <f t="shared" si="6"/>
        <v>#DIV/0!</v>
      </c>
    </row>
    <row r="82" spans="1:22" x14ac:dyDescent="0.15">
      <c r="A82" s="18">
        <v>40.5</v>
      </c>
      <c r="B82" s="18">
        <v>80</v>
      </c>
      <c r="I82" s="19">
        <f t="shared" si="7"/>
        <v>0</v>
      </c>
      <c r="J82" s="19">
        <f t="shared" si="7"/>
        <v>0</v>
      </c>
      <c r="K82" s="19">
        <f t="shared" si="8"/>
        <v>0</v>
      </c>
      <c r="L82" s="20" t="e">
        <f t="shared" si="9"/>
        <v>#DIV/0!</v>
      </c>
      <c r="M82" s="20" t="e">
        <f t="shared" si="5"/>
        <v>#DIV/0!</v>
      </c>
      <c r="P82" s="18" t="e">
        <f t="shared" si="10"/>
        <v>#DIV/0!</v>
      </c>
      <c r="U82" s="18">
        <v>21.5</v>
      </c>
      <c r="V82" s="20" t="e">
        <f t="shared" si="6"/>
        <v>#DIV/0!</v>
      </c>
    </row>
    <row r="83" spans="1:22" x14ac:dyDescent="0.15">
      <c r="A83" s="18">
        <v>41</v>
      </c>
      <c r="B83" s="18">
        <v>81</v>
      </c>
      <c r="I83" s="19">
        <f t="shared" si="7"/>
        <v>0</v>
      </c>
      <c r="J83" s="19">
        <f t="shared" si="7"/>
        <v>0</v>
      </c>
      <c r="K83" s="19">
        <f t="shared" si="8"/>
        <v>0</v>
      </c>
      <c r="L83" s="20" t="e">
        <f t="shared" si="9"/>
        <v>#DIV/0!</v>
      </c>
      <c r="M83" s="20" t="e">
        <f t="shared" si="5"/>
        <v>#DIV/0!</v>
      </c>
      <c r="P83" s="18" t="e">
        <f t="shared" si="10"/>
        <v>#DIV/0!</v>
      </c>
      <c r="U83" s="18">
        <v>22</v>
      </c>
      <c r="V83" s="20" t="e">
        <f t="shared" si="6"/>
        <v>#DIV/0!</v>
      </c>
    </row>
    <row r="84" spans="1:22" x14ac:dyDescent="0.15">
      <c r="A84" s="18">
        <v>41.5</v>
      </c>
      <c r="B84" s="18">
        <v>82</v>
      </c>
      <c r="I84" s="19">
        <f t="shared" si="7"/>
        <v>0</v>
      </c>
      <c r="J84" s="19">
        <f t="shared" si="7"/>
        <v>0</v>
      </c>
      <c r="K84" s="19">
        <f t="shared" si="8"/>
        <v>0</v>
      </c>
      <c r="L84" s="20" t="e">
        <f t="shared" si="9"/>
        <v>#DIV/0!</v>
      </c>
      <c r="M84" s="20" t="e">
        <f t="shared" si="5"/>
        <v>#DIV/0!</v>
      </c>
      <c r="P84" s="18" t="e">
        <f t="shared" si="10"/>
        <v>#DIV/0!</v>
      </c>
      <c r="U84" s="18">
        <v>65</v>
      </c>
      <c r="V84" s="20" t="e">
        <f t="shared" ref="V84:V104" si="11">L131</f>
        <v>#DIV/0!</v>
      </c>
    </row>
    <row r="85" spans="1:22" x14ac:dyDescent="0.15">
      <c r="A85" s="18">
        <v>42</v>
      </c>
      <c r="B85" s="18">
        <v>83</v>
      </c>
      <c r="I85" s="19">
        <f t="shared" si="7"/>
        <v>0</v>
      </c>
      <c r="J85" s="19">
        <f t="shared" si="7"/>
        <v>0</v>
      </c>
      <c r="K85" s="19">
        <f t="shared" si="8"/>
        <v>0</v>
      </c>
      <c r="L85" s="20" t="e">
        <f t="shared" si="9"/>
        <v>#DIV/0!</v>
      </c>
      <c r="M85" s="20" t="e">
        <f t="shared" si="5"/>
        <v>#DIV/0!</v>
      </c>
      <c r="P85" s="18" t="e">
        <f t="shared" si="10"/>
        <v>#DIV/0!</v>
      </c>
      <c r="U85" s="18">
        <v>65.5</v>
      </c>
      <c r="V85" s="20" t="e">
        <f t="shared" si="11"/>
        <v>#DIV/0!</v>
      </c>
    </row>
    <row r="86" spans="1:22" x14ac:dyDescent="0.15">
      <c r="A86" s="18">
        <v>42.5</v>
      </c>
      <c r="B86" s="18">
        <v>84</v>
      </c>
      <c r="I86" s="19">
        <f t="shared" si="7"/>
        <v>0</v>
      </c>
      <c r="J86" s="19">
        <f t="shared" si="7"/>
        <v>0</v>
      </c>
      <c r="K86" s="19">
        <f t="shared" si="8"/>
        <v>0</v>
      </c>
      <c r="L86" s="20" t="e">
        <f t="shared" si="9"/>
        <v>#DIV/0!</v>
      </c>
      <c r="M86" s="20" t="e">
        <f t="shared" si="5"/>
        <v>#DIV/0!</v>
      </c>
      <c r="P86" s="18" t="e">
        <f t="shared" si="10"/>
        <v>#DIV/0!</v>
      </c>
      <c r="U86" s="18">
        <v>66</v>
      </c>
      <c r="V86" s="20" t="e">
        <f t="shared" si="11"/>
        <v>#DIV/0!</v>
      </c>
    </row>
    <row r="87" spans="1:22" ht="15" x14ac:dyDescent="0.2">
      <c r="A87" s="18">
        <v>43</v>
      </c>
      <c r="B87" s="18">
        <v>85</v>
      </c>
      <c r="C87" s="26" t="s">
        <v>30</v>
      </c>
      <c r="I87" s="19">
        <f t="shared" si="7"/>
        <v>0</v>
      </c>
      <c r="J87" s="19">
        <f t="shared" si="7"/>
        <v>0</v>
      </c>
      <c r="K87" s="19">
        <f t="shared" si="8"/>
        <v>0</v>
      </c>
      <c r="L87" s="20" t="e">
        <f t="shared" si="9"/>
        <v>#DIV/0!</v>
      </c>
      <c r="M87" s="20" t="e">
        <f t="shared" si="5"/>
        <v>#DIV/0!</v>
      </c>
      <c r="P87" s="18" t="e">
        <f t="shared" si="10"/>
        <v>#DIV/0!</v>
      </c>
      <c r="U87" s="18">
        <v>66.5</v>
      </c>
      <c r="V87" s="20" t="e">
        <f t="shared" si="11"/>
        <v>#DIV/0!</v>
      </c>
    </row>
    <row r="88" spans="1:22" x14ac:dyDescent="0.15">
      <c r="A88" s="18">
        <v>43.5</v>
      </c>
      <c r="B88" s="18">
        <v>86</v>
      </c>
      <c r="I88" s="19">
        <f t="shared" si="7"/>
        <v>0</v>
      </c>
      <c r="J88" s="19">
        <f t="shared" si="7"/>
        <v>0</v>
      </c>
      <c r="K88" s="19">
        <f t="shared" si="8"/>
        <v>0</v>
      </c>
      <c r="L88" s="20" t="e">
        <f t="shared" si="9"/>
        <v>#DIV/0!</v>
      </c>
      <c r="M88" s="20" t="e">
        <f t="shared" ref="M88:M151" si="12">L88+ABS($N$2)*A88</f>
        <v>#DIV/0!</v>
      </c>
      <c r="P88" s="18" t="e">
        <f t="shared" si="10"/>
        <v>#DIV/0!</v>
      </c>
      <c r="U88" s="18">
        <v>67</v>
      </c>
      <c r="V88" s="20" t="e">
        <f t="shared" si="11"/>
        <v>#DIV/0!</v>
      </c>
    </row>
    <row r="89" spans="1:22" x14ac:dyDescent="0.15">
      <c r="A89" s="18">
        <v>44</v>
      </c>
      <c r="B89" s="18">
        <v>87</v>
      </c>
      <c r="I89" s="19">
        <f t="shared" si="7"/>
        <v>0</v>
      </c>
      <c r="J89" s="19">
        <f t="shared" si="7"/>
        <v>0</v>
      </c>
      <c r="K89" s="19">
        <f t="shared" si="8"/>
        <v>0</v>
      </c>
      <c r="L89" s="20" t="e">
        <f t="shared" si="9"/>
        <v>#DIV/0!</v>
      </c>
      <c r="M89" s="20" t="e">
        <f t="shared" si="12"/>
        <v>#DIV/0!</v>
      </c>
      <c r="P89" s="18" t="e">
        <f t="shared" si="10"/>
        <v>#DIV/0!</v>
      </c>
      <c r="U89" s="18">
        <v>67.5</v>
      </c>
      <c r="V89" s="20" t="e">
        <f t="shared" si="11"/>
        <v>#DIV/0!</v>
      </c>
    </row>
    <row r="90" spans="1:22" x14ac:dyDescent="0.15">
      <c r="A90" s="18">
        <v>44.5</v>
      </c>
      <c r="B90" s="18">
        <v>88</v>
      </c>
      <c r="I90" s="19">
        <f t="shared" si="7"/>
        <v>0</v>
      </c>
      <c r="J90" s="19">
        <f t="shared" si="7"/>
        <v>0</v>
      </c>
      <c r="K90" s="19">
        <f t="shared" si="8"/>
        <v>0</v>
      </c>
      <c r="L90" s="20" t="e">
        <f t="shared" si="9"/>
        <v>#DIV/0!</v>
      </c>
      <c r="M90" s="20" t="e">
        <f t="shared" si="12"/>
        <v>#DIV/0!</v>
      </c>
      <c r="P90" s="18" t="e">
        <f t="shared" si="10"/>
        <v>#DIV/0!</v>
      </c>
      <c r="U90" s="18">
        <v>68</v>
      </c>
      <c r="V90" s="20" t="e">
        <f t="shared" si="11"/>
        <v>#DIV/0!</v>
      </c>
    </row>
    <row r="91" spans="1:22" x14ac:dyDescent="0.15">
      <c r="A91" s="18">
        <v>45</v>
      </c>
      <c r="B91" s="18">
        <v>89</v>
      </c>
      <c r="I91" s="19">
        <f t="shared" si="7"/>
        <v>0</v>
      </c>
      <c r="J91" s="19">
        <f t="shared" si="7"/>
        <v>0</v>
      </c>
      <c r="K91" s="19">
        <f t="shared" si="8"/>
        <v>0</v>
      </c>
      <c r="L91" s="20" t="e">
        <f t="shared" si="9"/>
        <v>#DIV/0!</v>
      </c>
      <c r="M91" s="20" t="e">
        <f t="shared" si="12"/>
        <v>#DIV/0!</v>
      </c>
      <c r="P91" s="18" t="e">
        <f t="shared" si="10"/>
        <v>#DIV/0!</v>
      </c>
      <c r="U91" s="18">
        <v>68.5</v>
      </c>
      <c r="V91" s="20" t="e">
        <f t="shared" si="11"/>
        <v>#DIV/0!</v>
      </c>
    </row>
    <row r="92" spans="1:22" x14ac:dyDescent="0.15">
      <c r="A92" s="18">
        <v>45.5</v>
      </c>
      <c r="B92" s="18">
        <v>90</v>
      </c>
      <c r="I92" s="19">
        <f t="shared" si="7"/>
        <v>0</v>
      </c>
      <c r="J92" s="19">
        <f t="shared" si="7"/>
        <v>0</v>
      </c>
      <c r="K92" s="19">
        <f t="shared" si="8"/>
        <v>0</v>
      </c>
      <c r="L92" s="20" t="e">
        <f t="shared" si="9"/>
        <v>#DIV/0!</v>
      </c>
      <c r="M92" s="20" t="e">
        <f t="shared" si="12"/>
        <v>#DIV/0!</v>
      </c>
      <c r="P92" s="18" t="e">
        <f t="shared" si="10"/>
        <v>#DIV/0!</v>
      </c>
      <c r="U92" s="18">
        <v>69</v>
      </c>
      <c r="V92" s="20" t="e">
        <f t="shared" si="11"/>
        <v>#DIV/0!</v>
      </c>
    </row>
    <row r="93" spans="1:22" x14ac:dyDescent="0.15">
      <c r="A93" s="18">
        <v>46</v>
      </c>
      <c r="B93" s="18">
        <v>91</v>
      </c>
      <c r="I93" s="19">
        <f t="shared" si="7"/>
        <v>0</v>
      </c>
      <c r="J93" s="19">
        <f t="shared" si="7"/>
        <v>0</v>
      </c>
      <c r="K93" s="19">
        <f t="shared" si="8"/>
        <v>0</v>
      </c>
      <c r="L93" s="20" t="e">
        <f t="shared" si="9"/>
        <v>#DIV/0!</v>
      </c>
      <c r="M93" s="20" t="e">
        <f t="shared" si="12"/>
        <v>#DIV/0!</v>
      </c>
      <c r="P93" s="18" t="e">
        <f t="shared" si="10"/>
        <v>#DIV/0!</v>
      </c>
      <c r="U93" s="18">
        <v>69.5</v>
      </c>
      <c r="V93" s="20" t="e">
        <f t="shared" si="11"/>
        <v>#DIV/0!</v>
      </c>
    </row>
    <row r="94" spans="1:22" x14ac:dyDescent="0.15">
      <c r="A94" s="18">
        <v>46.5</v>
      </c>
      <c r="B94" s="18">
        <v>92</v>
      </c>
      <c r="I94" s="19">
        <f t="shared" si="7"/>
        <v>0</v>
      </c>
      <c r="J94" s="19">
        <f t="shared" si="7"/>
        <v>0</v>
      </c>
      <c r="K94" s="19">
        <f t="shared" si="8"/>
        <v>0</v>
      </c>
      <c r="L94" s="20" t="e">
        <f t="shared" si="9"/>
        <v>#DIV/0!</v>
      </c>
      <c r="M94" s="20" t="e">
        <f t="shared" si="12"/>
        <v>#DIV/0!</v>
      </c>
      <c r="P94" s="18" t="e">
        <f t="shared" si="10"/>
        <v>#DIV/0!</v>
      </c>
      <c r="U94" s="18">
        <v>70</v>
      </c>
      <c r="V94" s="20" t="e">
        <f t="shared" si="11"/>
        <v>#DIV/0!</v>
      </c>
    </row>
    <row r="95" spans="1:22" x14ac:dyDescent="0.15">
      <c r="A95" s="18">
        <v>47</v>
      </c>
      <c r="B95" s="18">
        <v>93</v>
      </c>
      <c r="I95" s="19">
        <f t="shared" si="7"/>
        <v>0</v>
      </c>
      <c r="J95" s="19">
        <f t="shared" si="7"/>
        <v>0</v>
      </c>
      <c r="K95" s="19">
        <f t="shared" si="8"/>
        <v>0</v>
      </c>
      <c r="L95" s="20" t="e">
        <f t="shared" si="9"/>
        <v>#DIV/0!</v>
      </c>
      <c r="M95" s="20" t="e">
        <f t="shared" si="12"/>
        <v>#DIV/0!</v>
      </c>
      <c r="P95" s="18" t="e">
        <f t="shared" si="10"/>
        <v>#DIV/0!</v>
      </c>
      <c r="U95" s="18">
        <v>70.5</v>
      </c>
      <c r="V95" s="20" t="e">
        <f t="shared" si="11"/>
        <v>#DIV/0!</v>
      </c>
    </row>
    <row r="96" spans="1:22" x14ac:dyDescent="0.15">
      <c r="A96" s="18">
        <v>47.5</v>
      </c>
      <c r="B96" s="18">
        <v>94</v>
      </c>
      <c r="I96" s="19">
        <f t="shared" si="7"/>
        <v>0</v>
      </c>
      <c r="J96" s="19">
        <f t="shared" si="7"/>
        <v>0</v>
      </c>
      <c r="K96" s="19">
        <f t="shared" si="8"/>
        <v>0</v>
      </c>
      <c r="L96" s="20" t="e">
        <f t="shared" si="9"/>
        <v>#DIV/0!</v>
      </c>
      <c r="M96" s="20" t="e">
        <f t="shared" si="12"/>
        <v>#DIV/0!</v>
      </c>
      <c r="P96" s="18" t="e">
        <f t="shared" si="10"/>
        <v>#DIV/0!</v>
      </c>
      <c r="U96" s="18">
        <v>71</v>
      </c>
      <c r="V96" s="20" t="e">
        <f t="shared" si="11"/>
        <v>#DIV/0!</v>
      </c>
    </row>
    <row r="97" spans="1:22" x14ac:dyDescent="0.15">
      <c r="A97" s="18">
        <v>48</v>
      </c>
      <c r="B97" s="18">
        <v>95</v>
      </c>
      <c r="I97" s="19">
        <f t="shared" si="7"/>
        <v>0</v>
      </c>
      <c r="J97" s="19">
        <f t="shared" si="7"/>
        <v>0</v>
      </c>
      <c r="K97" s="19">
        <f t="shared" si="8"/>
        <v>0</v>
      </c>
      <c r="L97" s="20" t="e">
        <f t="shared" si="9"/>
        <v>#DIV/0!</v>
      </c>
      <c r="M97" s="20" t="e">
        <f t="shared" si="12"/>
        <v>#DIV/0!</v>
      </c>
      <c r="P97" s="18" t="e">
        <f t="shared" si="10"/>
        <v>#DIV/0!</v>
      </c>
      <c r="U97" s="18">
        <v>71.5</v>
      </c>
      <c r="V97" s="20" t="e">
        <f t="shared" si="11"/>
        <v>#DIV/0!</v>
      </c>
    </row>
    <row r="98" spans="1:22" x14ac:dyDescent="0.15">
      <c r="A98" s="18">
        <v>48.5</v>
      </c>
      <c r="B98" s="18">
        <v>96</v>
      </c>
      <c r="I98" s="19">
        <f t="shared" si="7"/>
        <v>0</v>
      </c>
      <c r="J98" s="19">
        <f t="shared" si="7"/>
        <v>0</v>
      </c>
      <c r="K98" s="19">
        <f t="shared" si="8"/>
        <v>0</v>
      </c>
      <c r="L98" s="20" t="e">
        <f t="shared" si="9"/>
        <v>#DIV/0!</v>
      </c>
      <c r="M98" s="20" t="e">
        <f t="shared" si="12"/>
        <v>#DIV/0!</v>
      </c>
      <c r="P98" s="18" t="e">
        <f t="shared" si="10"/>
        <v>#DIV/0!</v>
      </c>
      <c r="U98" s="18">
        <v>72</v>
      </c>
      <c r="V98" s="20" t="e">
        <f t="shared" si="11"/>
        <v>#DIV/0!</v>
      </c>
    </row>
    <row r="99" spans="1:22" x14ac:dyDescent="0.15">
      <c r="A99" s="18">
        <v>49</v>
      </c>
      <c r="B99" s="18">
        <v>97</v>
      </c>
      <c r="I99" s="19">
        <f t="shared" si="7"/>
        <v>0</v>
      </c>
      <c r="J99" s="19">
        <f t="shared" si="7"/>
        <v>0</v>
      </c>
      <c r="K99" s="19">
        <f t="shared" si="8"/>
        <v>0</v>
      </c>
      <c r="L99" s="20" t="e">
        <f t="shared" si="9"/>
        <v>#DIV/0!</v>
      </c>
      <c r="M99" s="20" t="e">
        <f t="shared" si="12"/>
        <v>#DIV/0!</v>
      </c>
      <c r="P99" s="18" t="e">
        <f t="shared" si="10"/>
        <v>#DIV/0!</v>
      </c>
      <c r="U99" s="18">
        <v>72.5</v>
      </c>
      <c r="V99" s="20" t="e">
        <f t="shared" si="11"/>
        <v>#DIV/0!</v>
      </c>
    </row>
    <row r="100" spans="1:22" x14ac:dyDescent="0.15">
      <c r="A100" s="18">
        <v>49.5</v>
      </c>
      <c r="B100" s="18">
        <v>98</v>
      </c>
      <c r="I100" s="19">
        <f t="shared" si="7"/>
        <v>0</v>
      </c>
      <c r="J100" s="19">
        <f t="shared" si="7"/>
        <v>0</v>
      </c>
      <c r="K100" s="19">
        <f t="shared" si="8"/>
        <v>0</v>
      </c>
      <c r="L100" s="20" t="e">
        <f t="shared" si="9"/>
        <v>#DIV/0!</v>
      </c>
      <c r="M100" s="20" t="e">
        <f t="shared" si="12"/>
        <v>#DIV/0!</v>
      </c>
      <c r="P100" s="18" t="e">
        <f t="shared" si="10"/>
        <v>#DIV/0!</v>
      </c>
      <c r="U100" s="18">
        <v>73</v>
      </c>
      <c r="V100" s="20" t="e">
        <f t="shared" si="11"/>
        <v>#DIV/0!</v>
      </c>
    </row>
    <row r="101" spans="1:22" x14ac:dyDescent="0.15">
      <c r="A101" s="18">
        <v>50</v>
      </c>
      <c r="B101" s="18">
        <v>99</v>
      </c>
      <c r="I101" s="19">
        <f t="shared" si="7"/>
        <v>0</v>
      </c>
      <c r="J101" s="19">
        <f t="shared" si="7"/>
        <v>0</v>
      </c>
      <c r="K101" s="19">
        <f t="shared" si="8"/>
        <v>0</v>
      </c>
      <c r="L101" s="20" t="e">
        <f t="shared" si="9"/>
        <v>#DIV/0!</v>
      </c>
      <c r="M101" s="20" t="e">
        <f t="shared" si="12"/>
        <v>#DIV/0!</v>
      </c>
      <c r="P101" s="18" t="e">
        <f t="shared" si="10"/>
        <v>#DIV/0!</v>
      </c>
      <c r="U101" s="18">
        <v>73.5</v>
      </c>
      <c r="V101" s="20" t="e">
        <f t="shared" si="11"/>
        <v>#DIV/0!</v>
      </c>
    </row>
    <row r="102" spans="1:22" x14ac:dyDescent="0.15">
      <c r="A102" s="18">
        <v>50.5</v>
      </c>
      <c r="B102" s="18">
        <v>100</v>
      </c>
      <c r="I102" s="19">
        <f t="shared" si="7"/>
        <v>0</v>
      </c>
      <c r="J102" s="19">
        <f t="shared" si="7"/>
        <v>0</v>
      </c>
      <c r="K102" s="19">
        <f t="shared" si="8"/>
        <v>0</v>
      </c>
      <c r="L102" s="20" t="e">
        <f t="shared" si="9"/>
        <v>#DIV/0!</v>
      </c>
      <c r="M102" s="20" t="e">
        <f t="shared" si="12"/>
        <v>#DIV/0!</v>
      </c>
      <c r="P102" s="18" t="e">
        <f t="shared" si="10"/>
        <v>#DIV/0!</v>
      </c>
      <c r="U102" s="18">
        <v>74</v>
      </c>
      <c r="V102" s="20" t="e">
        <f t="shared" si="11"/>
        <v>#DIV/0!</v>
      </c>
    </row>
    <row r="103" spans="1:22" x14ac:dyDescent="0.15">
      <c r="A103" s="18">
        <v>51</v>
      </c>
      <c r="B103" s="18">
        <v>101</v>
      </c>
      <c r="I103" s="19">
        <f t="shared" si="7"/>
        <v>0</v>
      </c>
      <c r="J103" s="19">
        <f t="shared" si="7"/>
        <v>0</v>
      </c>
      <c r="K103" s="19">
        <f t="shared" si="8"/>
        <v>0</v>
      </c>
      <c r="L103" s="20" t="e">
        <f t="shared" si="9"/>
        <v>#DIV/0!</v>
      </c>
      <c r="M103" s="20" t="e">
        <f t="shared" si="12"/>
        <v>#DIV/0!</v>
      </c>
      <c r="P103" s="18" t="e">
        <f t="shared" si="10"/>
        <v>#DIV/0!</v>
      </c>
      <c r="U103" s="18">
        <v>74.5</v>
      </c>
      <c r="V103" s="20" t="e">
        <f t="shared" si="11"/>
        <v>#DIV/0!</v>
      </c>
    </row>
    <row r="104" spans="1:22" x14ac:dyDescent="0.15">
      <c r="A104" s="18">
        <v>51.5</v>
      </c>
      <c r="B104" s="18">
        <v>102</v>
      </c>
      <c r="I104" s="19">
        <f t="shared" si="7"/>
        <v>0</v>
      </c>
      <c r="J104" s="19">
        <f t="shared" si="7"/>
        <v>0</v>
      </c>
      <c r="K104" s="19">
        <f t="shared" si="8"/>
        <v>0</v>
      </c>
      <c r="L104" s="20" t="e">
        <f t="shared" si="9"/>
        <v>#DIV/0!</v>
      </c>
      <c r="M104" s="20" t="e">
        <f t="shared" si="12"/>
        <v>#DIV/0!</v>
      </c>
      <c r="P104" s="18" t="e">
        <f t="shared" si="10"/>
        <v>#DIV/0!</v>
      </c>
      <c r="U104" s="18">
        <v>75</v>
      </c>
      <c r="V104" s="20" t="e">
        <f t="shared" si="11"/>
        <v>#DIV/0!</v>
      </c>
    </row>
    <row r="105" spans="1:22" x14ac:dyDescent="0.15">
      <c r="A105" s="18">
        <v>52</v>
      </c>
      <c r="B105" s="18">
        <v>103</v>
      </c>
      <c r="I105" s="19">
        <f t="shared" si="7"/>
        <v>0</v>
      </c>
      <c r="J105" s="19">
        <f t="shared" si="7"/>
        <v>0</v>
      </c>
      <c r="K105" s="19">
        <f t="shared" si="8"/>
        <v>0</v>
      </c>
      <c r="L105" s="20" t="e">
        <f t="shared" si="9"/>
        <v>#DIV/0!</v>
      </c>
      <c r="M105" s="20" t="e">
        <f t="shared" si="12"/>
        <v>#DIV/0!</v>
      </c>
      <c r="P105" s="18" t="e">
        <f t="shared" si="10"/>
        <v>#DIV/0!</v>
      </c>
      <c r="V105" s="20"/>
    </row>
    <row r="106" spans="1:22" x14ac:dyDescent="0.15">
      <c r="A106" s="18">
        <v>52.5</v>
      </c>
      <c r="B106" s="18">
        <v>104</v>
      </c>
      <c r="I106" s="19">
        <f t="shared" si="7"/>
        <v>0</v>
      </c>
      <c r="J106" s="19">
        <f t="shared" si="7"/>
        <v>0</v>
      </c>
      <c r="K106" s="19">
        <f t="shared" si="8"/>
        <v>0</v>
      </c>
      <c r="L106" s="20" t="e">
        <f t="shared" si="9"/>
        <v>#DIV/0!</v>
      </c>
      <c r="M106" s="20" t="e">
        <f t="shared" si="12"/>
        <v>#DIV/0!</v>
      </c>
      <c r="P106" s="18" t="e">
        <f t="shared" si="10"/>
        <v>#DIV/0!</v>
      </c>
    </row>
    <row r="107" spans="1:22" x14ac:dyDescent="0.15">
      <c r="A107" s="18">
        <v>53</v>
      </c>
      <c r="B107" s="18">
        <v>105</v>
      </c>
      <c r="I107" s="19">
        <f t="shared" si="7"/>
        <v>0</v>
      </c>
      <c r="J107" s="19">
        <f t="shared" si="7"/>
        <v>0</v>
      </c>
      <c r="K107" s="19">
        <f t="shared" si="8"/>
        <v>0</v>
      </c>
      <c r="L107" s="20" t="e">
        <f t="shared" si="9"/>
        <v>#DIV/0!</v>
      </c>
      <c r="M107" s="20" t="e">
        <f t="shared" si="12"/>
        <v>#DIV/0!</v>
      </c>
      <c r="P107" s="18" t="e">
        <f t="shared" si="10"/>
        <v>#DIV/0!</v>
      </c>
    </row>
    <row r="108" spans="1:22" x14ac:dyDescent="0.15">
      <c r="A108" s="18">
        <v>53.5</v>
      </c>
      <c r="B108" s="18">
        <v>106</v>
      </c>
      <c r="I108" s="19">
        <f t="shared" si="7"/>
        <v>0</v>
      </c>
      <c r="J108" s="19">
        <f t="shared" si="7"/>
        <v>0</v>
      </c>
      <c r="K108" s="19">
        <f t="shared" si="8"/>
        <v>0</v>
      </c>
      <c r="L108" s="20" t="e">
        <f t="shared" si="9"/>
        <v>#DIV/0!</v>
      </c>
      <c r="M108" s="20" t="e">
        <f t="shared" si="12"/>
        <v>#DIV/0!</v>
      </c>
      <c r="P108" s="18" t="e">
        <f t="shared" si="10"/>
        <v>#DIV/0!</v>
      </c>
    </row>
    <row r="109" spans="1:22" x14ac:dyDescent="0.15">
      <c r="A109" s="18">
        <v>54</v>
      </c>
      <c r="B109" s="18">
        <v>107</v>
      </c>
      <c r="I109" s="19">
        <f t="shared" si="7"/>
        <v>0</v>
      </c>
      <c r="J109" s="19">
        <f t="shared" si="7"/>
        <v>0</v>
      </c>
      <c r="K109" s="19">
        <f t="shared" si="8"/>
        <v>0</v>
      </c>
      <c r="L109" s="20" t="e">
        <f t="shared" si="9"/>
        <v>#DIV/0!</v>
      </c>
      <c r="M109" s="20" t="e">
        <f t="shared" si="12"/>
        <v>#DIV/0!</v>
      </c>
      <c r="P109" s="18" t="e">
        <f t="shared" si="10"/>
        <v>#DIV/0!</v>
      </c>
    </row>
    <row r="110" spans="1:22" x14ac:dyDescent="0.15">
      <c r="A110" s="18">
        <v>54.5</v>
      </c>
      <c r="B110" s="18">
        <v>108</v>
      </c>
      <c r="I110" s="19">
        <f t="shared" si="7"/>
        <v>0</v>
      </c>
      <c r="J110" s="19">
        <f t="shared" si="7"/>
        <v>0</v>
      </c>
      <c r="K110" s="19">
        <f t="shared" si="8"/>
        <v>0</v>
      </c>
      <c r="L110" s="20" t="e">
        <f t="shared" si="9"/>
        <v>#DIV/0!</v>
      </c>
      <c r="M110" s="20" t="e">
        <f t="shared" si="12"/>
        <v>#DIV/0!</v>
      </c>
      <c r="P110" s="18" t="e">
        <f t="shared" si="10"/>
        <v>#DIV/0!</v>
      </c>
    </row>
    <row r="111" spans="1:22" x14ac:dyDescent="0.15">
      <c r="A111" s="18">
        <v>55</v>
      </c>
      <c r="B111" s="18">
        <v>109</v>
      </c>
      <c r="I111" s="19">
        <f t="shared" si="7"/>
        <v>0</v>
      </c>
      <c r="J111" s="19">
        <f t="shared" si="7"/>
        <v>0</v>
      </c>
      <c r="K111" s="19">
        <f t="shared" si="8"/>
        <v>0</v>
      </c>
      <c r="L111" s="20" t="e">
        <f t="shared" si="9"/>
        <v>#DIV/0!</v>
      </c>
      <c r="M111" s="20" t="e">
        <f t="shared" si="12"/>
        <v>#DIV/0!</v>
      </c>
      <c r="P111" s="18" t="e">
        <f t="shared" si="10"/>
        <v>#DIV/0!</v>
      </c>
    </row>
    <row r="112" spans="1:22" x14ac:dyDescent="0.15">
      <c r="A112" s="18">
        <v>55.5</v>
      </c>
      <c r="B112" s="18">
        <v>110</v>
      </c>
      <c r="I112" s="19">
        <f t="shared" si="7"/>
        <v>0</v>
      </c>
      <c r="J112" s="19">
        <f t="shared" si="7"/>
        <v>0</v>
      </c>
      <c r="K112" s="19">
        <f t="shared" si="8"/>
        <v>0</v>
      </c>
      <c r="L112" s="20" t="e">
        <f t="shared" si="9"/>
        <v>#DIV/0!</v>
      </c>
      <c r="M112" s="20" t="e">
        <f t="shared" si="12"/>
        <v>#DIV/0!</v>
      </c>
      <c r="P112" s="18" t="e">
        <f t="shared" si="10"/>
        <v>#DIV/0!</v>
      </c>
    </row>
    <row r="113" spans="1:16" x14ac:dyDescent="0.15">
      <c r="A113" s="18">
        <v>56</v>
      </c>
      <c r="B113" s="18">
        <v>111</v>
      </c>
      <c r="I113" s="19">
        <f t="shared" si="7"/>
        <v>0</v>
      </c>
      <c r="J113" s="19">
        <f t="shared" si="7"/>
        <v>0</v>
      </c>
      <c r="K113" s="19">
        <f t="shared" si="8"/>
        <v>0</v>
      </c>
      <c r="L113" s="20" t="e">
        <f t="shared" si="9"/>
        <v>#DIV/0!</v>
      </c>
      <c r="M113" s="20" t="e">
        <f t="shared" si="12"/>
        <v>#DIV/0!</v>
      </c>
      <c r="P113" s="18" t="e">
        <f t="shared" si="10"/>
        <v>#DIV/0!</v>
      </c>
    </row>
    <row r="114" spans="1:16" x14ac:dyDescent="0.15">
      <c r="A114" s="18">
        <v>56.5</v>
      </c>
      <c r="B114" s="18">
        <v>112</v>
      </c>
      <c r="I114" s="19">
        <f t="shared" si="7"/>
        <v>0</v>
      </c>
      <c r="J114" s="19">
        <f t="shared" si="7"/>
        <v>0</v>
      </c>
      <c r="K114" s="19">
        <f t="shared" si="8"/>
        <v>0</v>
      </c>
      <c r="L114" s="20" t="e">
        <f t="shared" si="9"/>
        <v>#DIV/0!</v>
      </c>
      <c r="M114" s="20" t="e">
        <f t="shared" si="12"/>
        <v>#DIV/0!</v>
      </c>
      <c r="P114" s="18" t="e">
        <f t="shared" si="10"/>
        <v>#DIV/0!</v>
      </c>
    </row>
    <row r="115" spans="1:16" x14ac:dyDescent="0.15">
      <c r="A115" s="18">
        <v>57</v>
      </c>
      <c r="B115" s="18">
        <v>113</v>
      </c>
      <c r="I115" s="19">
        <f t="shared" si="7"/>
        <v>0</v>
      </c>
      <c r="J115" s="19">
        <f t="shared" si="7"/>
        <v>0</v>
      </c>
      <c r="K115" s="19">
        <f t="shared" si="8"/>
        <v>0</v>
      </c>
      <c r="L115" s="20" t="e">
        <f t="shared" si="9"/>
        <v>#DIV/0!</v>
      </c>
      <c r="M115" s="20" t="e">
        <f t="shared" si="12"/>
        <v>#DIV/0!</v>
      </c>
      <c r="P115" s="18" t="e">
        <f t="shared" si="10"/>
        <v>#DIV/0!</v>
      </c>
    </row>
    <row r="116" spans="1:16" x14ac:dyDescent="0.15">
      <c r="A116" s="18">
        <v>57.5</v>
      </c>
      <c r="B116" s="18">
        <v>114</v>
      </c>
      <c r="I116" s="19">
        <f t="shared" si="7"/>
        <v>0</v>
      </c>
      <c r="J116" s="19">
        <f t="shared" si="7"/>
        <v>0</v>
      </c>
      <c r="K116" s="19">
        <f t="shared" si="8"/>
        <v>0</v>
      </c>
      <c r="L116" s="20" t="e">
        <f t="shared" si="9"/>
        <v>#DIV/0!</v>
      </c>
      <c r="M116" s="20" t="e">
        <f t="shared" si="12"/>
        <v>#DIV/0!</v>
      </c>
      <c r="P116" s="18" t="e">
        <f t="shared" si="10"/>
        <v>#DIV/0!</v>
      </c>
    </row>
    <row r="117" spans="1:16" x14ac:dyDescent="0.15">
      <c r="A117" s="18">
        <v>58</v>
      </c>
      <c r="B117" s="18">
        <v>115</v>
      </c>
      <c r="I117" s="19">
        <f t="shared" si="7"/>
        <v>0</v>
      </c>
      <c r="J117" s="19">
        <f t="shared" si="7"/>
        <v>0</v>
      </c>
      <c r="K117" s="19">
        <f t="shared" si="8"/>
        <v>0</v>
      </c>
      <c r="L117" s="20" t="e">
        <f t="shared" si="9"/>
        <v>#DIV/0!</v>
      </c>
      <c r="M117" s="20" t="e">
        <f t="shared" si="12"/>
        <v>#DIV/0!</v>
      </c>
      <c r="P117" s="18" t="e">
        <f t="shared" si="10"/>
        <v>#DIV/0!</v>
      </c>
    </row>
    <row r="118" spans="1:16" x14ac:dyDescent="0.15">
      <c r="A118" s="18">
        <v>58.5</v>
      </c>
      <c r="B118" s="18">
        <v>116</v>
      </c>
      <c r="I118" s="19">
        <f t="shared" si="7"/>
        <v>0</v>
      </c>
      <c r="J118" s="19">
        <f t="shared" si="7"/>
        <v>0</v>
      </c>
      <c r="K118" s="19">
        <f t="shared" si="8"/>
        <v>0</v>
      </c>
      <c r="L118" s="20" t="e">
        <f t="shared" si="9"/>
        <v>#DIV/0!</v>
      </c>
      <c r="M118" s="20" t="e">
        <f t="shared" si="12"/>
        <v>#DIV/0!</v>
      </c>
      <c r="P118" s="18" t="e">
        <f t="shared" si="10"/>
        <v>#DIV/0!</v>
      </c>
    </row>
    <row r="119" spans="1:16" x14ac:dyDescent="0.15">
      <c r="A119" s="18">
        <v>59</v>
      </c>
      <c r="B119" s="18">
        <v>117</v>
      </c>
      <c r="I119" s="19">
        <f t="shared" si="7"/>
        <v>0</v>
      </c>
      <c r="J119" s="19">
        <f t="shared" si="7"/>
        <v>0</v>
      </c>
      <c r="K119" s="19">
        <f t="shared" si="8"/>
        <v>0</v>
      </c>
      <c r="L119" s="20" t="e">
        <f t="shared" si="9"/>
        <v>#DIV/0!</v>
      </c>
      <c r="M119" s="20" t="e">
        <f t="shared" si="12"/>
        <v>#DIV/0!</v>
      </c>
      <c r="P119" s="18" t="e">
        <f t="shared" si="10"/>
        <v>#DIV/0!</v>
      </c>
    </row>
    <row r="120" spans="1:16" x14ac:dyDescent="0.15">
      <c r="A120" s="18">
        <v>59.5</v>
      </c>
      <c r="B120" s="18">
        <v>118</v>
      </c>
      <c r="I120" s="19">
        <f t="shared" si="7"/>
        <v>0</v>
      </c>
      <c r="J120" s="19">
        <f t="shared" si="7"/>
        <v>0</v>
      </c>
      <c r="K120" s="19">
        <f t="shared" si="8"/>
        <v>0</v>
      </c>
      <c r="L120" s="20" t="e">
        <f t="shared" si="9"/>
        <v>#DIV/0!</v>
      </c>
      <c r="M120" s="20" t="e">
        <f t="shared" si="12"/>
        <v>#DIV/0!</v>
      </c>
      <c r="P120" s="18" t="e">
        <f t="shared" si="10"/>
        <v>#DIV/0!</v>
      </c>
    </row>
    <row r="121" spans="1:16" x14ac:dyDescent="0.15">
      <c r="A121" s="18">
        <v>60</v>
      </c>
      <c r="B121" s="18">
        <v>119</v>
      </c>
      <c r="I121" s="19">
        <f t="shared" si="7"/>
        <v>0</v>
      </c>
      <c r="J121" s="19">
        <f t="shared" si="7"/>
        <v>0</v>
      </c>
      <c r="K121" s="19">
        <f t="shared" si="8"/>
        <v>0</v>
      </c>
      <c r="L121" s="20" t="e">
        <f t="shared" si="9"/>
        <v>#DIV/0!</v>
      </c>
      <c r="M121" s="20" t="e">
        <f t="shared" si="12"/>
        <v>#DIV/0!</v>
      </c>
      <c r="P121" s="18" t="e">
        <f t="shared" si="10"/>
        <v>#DIV/0!</v>
      </c>
    </row>
    <row r="122" spans="1:16" x14ac:dyDescent="0.15">
      <c r="A122" s="18">
        <v>60.5</v>
      </c>
      <c r="B122" s="18">
        <v>120</v>
      </c>
      <c r="I122" s="19">
        <f t="shared" si="7"/>
        <v>0</v>
      </c>
      <c r="J122" s="19">
        <f t="shared" si="7"/>
        <v>0</v>
      </c>
      <c r="K122" s="19">
        <f t="shared" si="8"/>
        <v>0</v>
      </c>
      <c r="L122" s="20" t="e">
        <f t="shared" si="9"/>
        <v>#DIV/0!</v>
      </c>
      <c r="M122" s="20" t="e">
        <f t="shared" si="12"/>
        <v>#DIV/0!</v>
      </c>
      <c r="P122" s="18" t="e">
        <f t="shared" si="10"/>
        <v>#DIV/0!</v>
      </c>
    </row>
    <row r="123" spans="1:16" x14ac:dyDescent="0.15">
      <c r="A123" s="18">
        <v>61</v>
      </c>
      <c r="B123" s="18">
        <v>121</v>
      </c>
      <c r="I123" s="19">
        <f t="shared" si="7"/>
        <v>0</v>
      </c>
      <c r="J123" s="19">
        <f t="shared" si="7"/>
        <v>0</v>
      </c>
      <c r="K123" s="19">
        <f t="shared" si="8"/>
        <v>0</v>
      </c>
      <c r="L123" s="20" t="e">
        <f t="shared" si="9"/>
        <v>#DIV/0!</v>
      </c>
      <c r="M123" s="20" t="e">
        <f t="shared" si="12"/>
        <v>#DIV/0!</v>
      </c>
      <c r="P123" s="18" t="e">
        <f t="shared" si="10"/>
        <v>#DIV/0!</v>
      </c>
    </row>
    <row r="124" spans="1:16" x14ac:dyDescent="0.15">
      <c r="A124" s="18">
        <v>61.5</v>
      </c>
      <c r="B124" s="18">
        <v>122</v>
      </c>
      <c r="I124" s="19">
        <f t="shared" si="7"/>
        <v>0</v>
      </c>
      <c r="J124" s="19">
        <f t="shared" si="7"/>
        <v>0</v>
      </c>
      <c r="K124" s="19">
        <f t="shared" si="8"/>
        <v>0</v>
      </c>
      <c r="L124" s="20" t="e">
        <f t="shared" si="9"/>
        <v>#DIV/0!</v>
      </c>
      <c r="M124" s="20" t="e">
        <f t="shared" si="12"/>
        <v>#DIV/0!</v>
      </c>
      <c r="P124" s="18" t="e">
        <f t="shared" si="10"/>
        <v>#DIV/0!</v>
      </c>
    </row>
    <row r="125" spans="1:16" x14ac:dyDescent="0.15">
      <c r="A125" s="18">
        <v>62</v>
      </c>
      <c r="B125" s="18">
        <v>123</v>
      </c>
      <c r="I125" s="19">
        <f t="shared" si="7"/>
        <v>0</v>
      </c>
      <c r="J125" s="19">
        <f t="shared" si="7"/>
        <v>0</v>
      </c>
      <c r="K125" s="19">
        <f t="shared" si="8"/>
        <v>0</v>
      </c>
      <c r="L125" s="20" t="e">
        <f t="shared" si="9"/>
        <v>#DIV/0!</v>
      </c>
      <c r="M125" s="20" t="e">
        <f t="shared" si="12"/>
        <v>#DIV/0!</v>
      </c>
      <c r="P125" s="18" t="e">
        <f t="shared" si="10"/>
        <v>#DIV/0!</v>
      </c>
    </row>
    <row r="126" spans="1:16" x14ac:dyDescent="0.15">
      <c r="A126" s="18">
        <v>62.5</v>
      </c>
      <c r="B126" s="18">
        <v>124</v>
      </c>
      <c r="I126" s="19">
        <f t="shared" si="7"/>
        <v>0</v>
      </c>
      <c r="J126" s="19">
        <f t="shared" si="7"/>
        <v>0</v>
      </c>
      <c r="K126" s="19">
        <f t="shared" si="8"/>
        <v>0</v>
      </c>
      <c r="L126" s="20" t="e">
        <f t="shared" si="9"/>
        <v>#DIV/0!</v>
      </c>
      <c r="M126" s="20" t="e">
        <f t="shared" si="12"/>
        <v>#DIV/0!</v>
      </c>
      <c r="P126" s="18" t="e">
        <f t="shared" si="10"/>
        <v>#DIV/0!</v>
      </c>
    </row>
    <row r="127" spans="1:16" x14ac:dyDescent="0.15">
      <c r="A127" s="18">
        <v>63</v>
      </c>
      <c r="B127" s="18">
        <v>125</v>
      </c>
      <c r="I127" s="19">
        <f t="shared" si="7"/>
        <v>0</v>
      </c>
      <c r="J127" s="19">
        <f t="shared" si="7"/>
        <v>0</v>
      </c>
      <c r="K127" s="19">
        <f t="shared" si="8"/>
        <v>0</v>
      </c>
      <c r="L127" s="20" t="e">
        <f t="shared" si="9"/>
        <v>#DIV/0!</v>
      </c>
      <c r="M127" s="20" t="e">
        <f t="shared" si="12"/>
        <v>#DIV/0!</v>
      </c>
      <c r="P127" s="18" t="e">
        <f t="shared" si="10"/>
        <v>#DIV/0!</v>
      </c>
    </row>
    <row r="128" spans="1:16" x14ac:dyDescent="0.15">
      <c r="A128" s="18">
        <v>63.5</v>
      </c>
      <c r="B128" s="18">
        <v>126</v>
      </c>
      <c r="I128" s="19">
        <f t="shared" si="7"/>
        <v>0</v>
      </c>
      <c r="J128" s="19">
        <f t="shared" si="7"/>
        <v>0</v>
      </c>
      <c r="K128" s="19">
        <f t="shared" si="8"/>
        <v>0</v>
      </c>
      <c r="L128" s="20" t="e">
        <f t="shared" si="9"/>
        <v>#DIV/0!</v>
      </c>
      <c r="M128" s="20" t="e">
        <f t="shared" si="12"/>
        <v>#DIV/0!</v>
      </c>
      <c r="P128" s="18" t="e">
        <f t="shared" si="10"/>
        <v>#DIV/0!</v>
      </c>
    </row>
    <row r="129" spans="1:16" x14ac:dyDescent="0.15">
      <c r="A129" s="18">
        <v>64</v>
      </c>
      <c r="B129" s="18">
        <v>127</v>
      </c>
      <c r="I129" s="19">
        <f t="shared" si="7"/>
        <v>0</v>
      </c>
      <c r="J129" s="19">
        <f t="shared" si="7"/>
        <v>0</v>
      </c>
      <c r="K129" s="19">
        <f t="shared" si="8"/>
        <v>0</v>
      </c>
      <c r="L129" s="20" t="e">
        <f t="shared" si="9"/>
        <v>#DIV/0!</v>
      </c>
      <c r="M129" s="20" t="e">
        <f t="shared" si="12"/>
        <v>#DIV/0!</v>
      </c>
      <c r="P129" s="18" t="e">
        <f t="shared" si="10"/>
        <v>#DIV/0!</v>
      </c>
    </row>
    <row r="130" spans="1:16" x14ac:dyDescent="0.15">
      <c r="A130" s="18">
        <v>64.5</v>
      </c>
      <c r="B130" s="18">
        <v>128</v>
      </c>
      <c r="I130" s="19">
        <f t="shared" ref="I130:J152" si="13">D130-F130</f>
        <v>0</v>
      </c>
      <c r="J130" s="19">
        <f t="shared" si="13"/>
        <v>0</v>
      </c>
      <c r="K130" s="19">
        <f t="shared" ref="K130:K152" si="14">I130-0.7*J130</f>
        <v>0</v>
      </c>
      <c r="L130" s="20" t="e">
        <f t="shared" ref="L130:L152" si="15">K130/J130</f>
        <v>#DIV/0!</v>
      </c>
      <c r="M130" s="20" t="e">
        <f t="shared" si="12"/>
        <v>#DIV/0!</v>
      </c>
      <c r="P130" s="18" t="e">
        <f t="shared" si="10"/>
        <v>#DIV/0!</v>
      </c>
    </row>
    <row r="131" spans="1:16" x14ac:dyDescent="0.15">
      <c r="A131" s="18">
        <v>65</v>
      </c>
      <c r="B131" s="18">
        <v>129</v>
      </c>
      <c r="I131" s="19">
        <f t="shared" si="13"/>
        <v>0</v>
      </c>
      <c r="J131" s="19">
        <f t="shared" si="13"/>
        <v>0</v>
      </c>
      <c r="K131" s="19">
        <f t="shared" si="14"/>
        <v>0</v>
      </c>
      <c r="L131" s="20" t="e">
        <f t="shared" si="15"/>
        <v>#DIV/0!</v>
      </c>
      <c r="M131" s="20" t="e">
        <f t="shared" si="12"/>
        <v>#DIV/0!</v>
      </c>
      <c r="P131" s="18" t="e">
        <f t="shared" si="10"/>
        <v>#DIV/0!</v>
      </c>
    </row>
    <row r="132" spans="1:16" x14ac:dyDescent="0.15">
      <c r="A132" s="18">
        <v>65.5</v>
      </c>
      <c r="B132" s="18">
        <v>130</v>
      </c>
      <c r="I132" s="19">
        <f t="shared" si="13"/>
        <v>0</v>
      </c>
      <c r="J132" s="19">
        <f t="shared" si="13"/>
        <v>0</v>
      </c>
      <c r="K132" s="19">
        <f t="shared" si="14"/>
        <v>0</v>
      </c>
      <c r="L132" s="20" t="e">
        <f t="shared" si="15"/>
        <v>#DIV/0!</v>
      </c>
      <c r="M132" s="20" t="e">
        <f t="shared" si="12"/>
        <v>#DIV/0!</v>
      </c>
      <c r="P132" s="18" t="e">
        <f t="shared" si="10"/>
        <v>#DIV/0!</v>
      </c>
    </row>
    <row r="133" spans="1:16" x14ac:dyDescent="0.15">
      <c r="A133" s="18">
        <v>66</v>
      </c>
      <c r="B133" s="18">
        <v>131</v>
      </c>
      <c r="I133" s="19">
        <f t="shared" si="13"/>
        <v>0</v>
      </c>
      <c r="J133" s="19">
        <f t="shared" si="13"/>
        <v>0</v>
      </c>
      <c r="K133" s="19">
        <f t="shared" si="14"/>
        <v>0</v>
      </c>
      <c r="L133" s="20" t="e">
        <f t="shared" si="15"/>
        <v>#DIV/0!</v>
      </c>
      <c r="M133" s="20" t="e">
        <f t="shared" si="12"/>
        <v>#DIV/0!</v>
      </c>
      <c r="P133" s="18" t="e">
        <f t="shared" si="10"/>
        <v>#DIV/0!</v>
      </c>
    </row>
    <row r="134" spans="1:16" x14ac:dyDescent="0.15">
      <c r="A134" s="18">
        <v>66.5</v>
      </c>
      <c r="B134" s="18">
        <v>132</v>
      </c>
      <c r="I134" s="19">
        <f t="shared" si="13"/>
        <v>0</v>
      </c>
      <c r="J134" s="19">
        <f t="shared" si="13"/>
        <v>0</v>
      </c>
      <c r="K134" s="19">
        <f t="shared" si="14"/>
        <v>0</v>
      </c>
      <c r="L134" s="20" t="e">
        <f t="shared" si="15"/>
        <v>#DIV/0!</v>
      </c>
      <c r="M134" s="20" t="e">
        <f t="shared" si="12"/>
        <v>#DIV/0!</v>
      </c>
      <c r="P134" s="18" t="e">
        <f t="shared" ref="P134:P152" si="16">(M134-$O$2)/$O$2*100</f>
        <v>#DIV/0!</v>
      </c>
    </row>
    <row r="135" spans="1:16" x14ac:dyDescent="0.15">
      <c r="A135" s="18">
        <v>67</v>
      </c>
      <c r="B135" s="18">
        <v>133</v>
      </c>
      <c r="I135" s="19">
        <f t="shared" si="13"/>
        <v>0</v>
      </c>
      <c r="J135" s="19">
        <f t="shared" si="13"/>
        <v>0</v>
      </c>
      <c r="K135" s="19">
        <f t="shared" si="14"/>
        <v>0</v>
      </c>
      <c r="L135" s="20" t="e">
        <f t="shared" si="15"/>
        <v>#DIV/0!</v>
      </c>
      <c r="M135" s="20" t="e">
        <f t="shared" si="12"/>
        <v>#DIV/0!</v>
      </c>
      <c r="P135" s="18" t="e">
        <f t="shared" si="16"/>
        <v>#DIV/0!</v>
      </c>
    </row>
    <row r="136" spans="1:16" x14ac:dyDescent="0.15">
      <c r="A136" s="18">
        <v>67.5</v>
      </c>
      <c r="B136" s="18">
        <v>134</v>
      </c>
      <c r="I136" s="19">
        <f t="shared" si="13"/>
        <v>0</v>
      </c>
      <c r="J136" s="19">
        <f t="shared" si="13"/>
        <v>0</v>
      </c>
      <c r="K136" s="19">
        <f t="shared" si="14"/>
        <v>0</v>
      </c>
      <c r="L136" s="20" t="e">
        <f t="shared" si="15"/>
        <v>#DIV/0!</v>
      </c>
      <c r="M136" s="20" t="e">
        <f t="shared" si="12"/>
        <v>#DIV/0!</v>
      </c>
      <c r="P136" s="18" t="e">
        <f t="shared" si="16"/>
        <v>#DIV/0!</v>
      </c>
    </row>
    <row r="137" spans="1:16" x14ac:dyDescent="0.15">
      <c r="A137" s="18">
        <v>68</v>
      </c>
      <c r="B137" s="18">
        <v>135</v>
      </c>
      <c r="I137" s="19">
        <f t="shared" si="13"/>
        <v>0</v>
      </c>
      <c r="J137" s="19">
        <f t="shared" si="13"/>
        <v>0</v>
      </c>
      <c r="K137" s="19">
        <f t="shared" si="14"/>
        <v>0</v>
      </c>
      <c r="L137" s="20" t="e">
        <f t="shared" si="15"/>
        <v>#DIV/0!</v>
      </c>
      <c r="M137" s="20" t="e">
        <f t="shared" si="12"/>
        <v>#DIV/0!</v>
      </c>
      <c r="P137" s="18" t="e">
        <f t="shared" si="16"/>
        <v>#DIV/0!</v>
      </c>
    </row>
    <row r="138" spans="1:16" x14ac:dyDescent="0.15">
      <c r="A138" s="18">
        <v>68.5</v>
      </c>
      <c r="B138" s="18">
        <v>136</v>
      </c>
      <c r="I138" s="19">
        <f t="shared" si="13"/>
        <v>0</v>
      </c>
      <c r="J138" s="19">
        <f t="shared" si="13"/>
        <v>0</v>
      </c>
      <c r="K138" s="19">
        <f t="shared" si="14"/>
        <v>0</v>
      </c>
      <c r="L138" s="20" t="e">
        <f t="shared" si="15"/>
        <v>#DIV/0!</v>
      </c>
      <c r="M138" s="20" t="e">
        <f t="shared" si="12"/>
        <v>#DIV/0!</v>
      </c>
      <c r="P138" s="18" t="e">
        <f t="shared" si="16"/>
        <v>#DIV/0!</v>
      </c>
    </row>
    <row r="139" spans="1:16" x14ac:dyDescent="0.15">
      <c r="A139" s="18">
        <v>69</v>
      </c>
      <c r="B139" s="18">
        <v>137</v>
      </c>
      <c r="I139" s="19">
        <f t="shared" si="13"/>
        <v>0</v>
      </c>
      <c r="J139" s="19">
        <f t="shared" si="13"/>
        <v>0</v>
      </c>
      <c r="K139" s="19">
        <f t="shared" si="14"/>
        <v>0</v>
      </c>
      <c r="L139" s="20" t="e">
        <f t="shared" si="15"/>
        <v>#DIV/0!</v>
      </c>
      <c r="M139" s="20" t="e">
        <f t="shared" si="12"/>
        <v>#DIV/0!</v>
      </c>
      <c r="P139" s="18" t="e">
        <f t="shared" si="16"/>
        <v>#DIV/0!</v>
      </c>
    </row>
    <row r="140" spans="1:16" x14ac:dyDescent="0.15">
      <c r="A140" s="18">
        <v>69.5</v>
      </c>
      <c r="B140" s="18">
        <v>138</v>
      </c>
      <c r="I140" s="19">
        <f t="shared" si="13"/>
        <v>0</v>
      </c>
      <c r="J140" s="19">
        <f t="shared" si="13"/>
        <v>0</v>
      </c>
      <c r="K140" s="19">
        <f t="shared" si="14"/>
        <v>0</v>
      </c>
      <c r="L140" s="20" t="e">
        <f t="shared" si="15"/>
        <v>#DIV/0!</v>
      </c>
      <c r="M140" s="20" t="e">
        <f t="shared" si="12"/>
        <v>#DIV/0!</v>
      </c>
      <c r="P140" s="18" t="e">
        <f t="shared" si="16"/>
        <v>#DIV/0!</v>
      </c>
    </row>
    <row r="141" spans="1:16" x14ac:dyDescent="0.15">
      <c r="A141" s="18">
        <v>70</v>
      </c>
      <c r="B141" s="18">
        <v>139</v>
      </c>
      <c r="I141" s="19">
        <f t="shared" si="13"/>
        <v>0</v>
      </c>
      <c r="J141" s="19">
        <f t="shared" si="13"/>
        <v>0</v>
      </c>
      <c r="K141" s="19">
        <f t="shared" si="14"/>
        <v>0</v>
      </c>
      <c r="L141" s="20" t="e">
        <f t="shared" si="15"/>
        <v>#DIV/0!</v>
      </c>
      <c r="M141" s="20" t="e">
        <f t="shared" si="12"/>
        <v>#DIV/0!</v>
      </c>
      <c r="P141" s="18" t="e">
        <f t="shared" si="16"/>
        <v>#DIV/0!</v>
      </c>
    </row>
    <row r="142" spans="1:16" x14ac:dyDescent="0.15">
      <c r="A142" s="18">
        <v>70.5</v>
      </c>
      <c r="B142" s="18">
        <v>140</v>
      </c>
      <c r="I142" s="19">
        <f t="shared" si="13"/>
        <v>0</v>
      </c>
      <c r="J142" s="19">
        <f t="shared" si="13"/>
        <v>0</v>
      </c>
      <c r="K142" s="19">
        <f t="shared" si="14"/>
        <v>0</v>
      </c>
      <c r="L142" s="20" t="e">
        <f t="shared" si="15"/>
        <v>#DIV/0!</v>
      </c>
      <c r="M142" s="20" t="e">
        <f t="shared" si="12"/>
        <v>#DIV/0!</v>
      </c>
      <c r="P142" s="18" t="e">
        <f t="shared" si="16"/>
        <v>#DIV/0!</v>
      </c>
    </row>
    <row r="143" spans="1:16" x14ac:dyDescent="0.15">
      <c r="A143" s="18">
        <v>71</v>
      </c>
      <c r="B143" s="18">
        <v>141</v>
      </c>
      <c r="I143" s="19">
        <f t="shared" si="13"/>
        <v>0</v>
      </c>
      <c r="J143" s="19">
        <f t="shared" si="13"/>
        <v>0</v>
      </c>
      <c r="K143" s="19">
        <f t="shared" si="14"/>
        <v>0</v>
      </c>
      <c r="L143" s="20" t="e">
        <f t="shared" si="15"/>
        <v>#DIV/0!</v>
      </c>
      <c r="M143" s="20" t="e">
        <f t="shared" si="12"/>
        <v>#DIV/0!</v>
      </c>
      <c r="P143" s="18" t="e">
        <f t="shared" si="16"/>
        <v>#DIV/0!</v>
      </c>
    </row>
    <row r="144" spans="1:16" x14ac:dyDescent="0.15">
      <c r="A144" s="18">
        <v>71.5</v>
      </c>
      <c r="B144" s="18">
        <v>142</v>
      </c>
      <c r="I144" s="19">
        <f t="shared" si="13"/>
        <v>0</v>
      </c>
      <c r="J144" s="19">
        <f t="shared" si="13"/>
        <v>0</v>
      </c>
      <c r="K144" s="19">
        <f t="shared" si="14"/>
        <v>0</v>
      </c>
      <c r="L144" s="20" t="e">
        <f t="shared" si="15"/>
        <v>#DIV/0!</v>
      </c>
      <c r="M144" s="20" t="e">
        <f t="shared" si="12"/>
        <v>#DIV/0!</v>
      </c>
      <c r="P144" s="18" t="e">
        <f t="shared" si="16"/>
        <v>#DIV/0!</v>
      </c>
    </row>
    <row r="145" spans="1:16" x14ac:dyDescent="0.15">
      <c r="A145" s="18">
        <v>72</v>
      </c>
      <c r="B145" s="18">
        <v>143</v>
      </c>
      <c r="I145" s="19">
        <f t="shared" si="13"/>
        <v>0</v>
      </c>
      <c r="J145" s="19">
        <f t="shared" si="13"/>
        <v>0</v>
      </c>
      <c r="K145" s="19">
        <f t="shared" si="14"/>
        <v>0</v>
      </c>
      <c r="L145" s="20" t="e">
        <f t="shared" si="15"/>
        <v>#DIV/0!</v>
      </c>
      <c r="M145" s="20" t="e">
        <f t="shared" si="12"/>
        <v>#DIV/0!</v>
      </c>
      <c r="P145" s="18" t="e">
        <f t="shared" si="16"/>
        <v>#DIV/0!</v>
      </c>
    </row>
    <row r="146" spans="1:16" x14ac:dyDescent="0.15">
      <c r="A146" s="18">
        <v>72.5</v>
      </c>
      <c r="B146" s="18">
        <v>144</v>
      </c>
      <c r="I146" s="19">
        <f t="shared" si="13"/>
        <v>0</v>
      </c>
      <c r="J146" s="19">
        <f t="shared" si="13"/>
        <v>0</v>
      </c>
      <c r="K146" s="19">
        <f t="shared" si="14"/>
        <v>0</v>
      </c>
      <c r="L146" s="20" t="e">
        <f t="shared" si="15"/>
        <v>#DIV/0!</v>
      </c>
      <c r="M146" s="20" t="e">
        <f t="shared" si="12"/>
        <v>#DIV/0!</v>
      </c>
      <c r="P146" s="18" t="e">
        <f t="shared" si="16"/>
        <v>#DIV/0!</v>
      </c>
    </row>
    <row r="147" spans="1:16" x14ac:dyDescent="0.15">
      <c r="A147" s="18">
        <v>73</v>
      </c>
      <c r="B147" s="18">
        <v>145</v>
      </c>
      <c r="I147" s="19">
        <f t="shared" si="13"/>
        <v>0</v>
      </c>
      <c r="J147" s="19">
        <f t="shared" si="13"/>
        <v>0</v>
      </c>
      <c r="K147" s="19">
        <f t="shared" si="14"/>
        <v>0</v>
      </c>
      <c r="L147" s="20" t="e">
        <f t="shared" si="15"/>
        <v>#DIV/0!</v>
      </c>
      <c r="M147" s="20" t="e">
        <f t="shared" si="12"/>
        <v>#DIV/0!</v>
      </c>
      <c r="P147" s="18" t="e">
        <f t="shared" si="16"/>
        <v>#DIV/0!</v>
      </c>
    </row>
    <row r="148" spans="1:16" x14ac:dyDescent="0.15">
      <c r="A148" s="18">
        <v>73.5</v>
      </c>
      <c r="B148" s="18">
        <v>146</v>
      </c>
      <c r="I148" s="19">
        <f t="shared" si="13"/>
        <v>0</v>
      </c>
      <c r="J148" s="19">
        <f t="shared" si="13"/>
        <v>0</v>
      </c>
      <c r="K148" s="19">
        <f t="shared" si="14"/>
        <v>0</v>
      </c>
      <c r="L148" s="20" t="e">
        <f t="shared" si="15"/>
        <v>#DIV/0!</v>
      </c>
      <c r="M148" s="20" t="e">
        <f t="shared" si="12"/>
        <v>#DIV/0!</v>
      </c>
      <c r="P148" s="18" t="e">
        <f t="shared" si="16"/>
        <v>#DIV/0!</v>
      </c>
    </row>
    <row r="149" spans="1:16" x14ac:dyDescent="0.15">
      <c r="A149" s="18">
        <v>74</v>
      </c>
      <c r="B149" s="18">
        <v>147</v>
      </c>
      <c r="I149" s="19">
        <f t="shared" si="13"/>
        <v>0</v>
      </c>
      <c r="J149" s="19">
        <f t="shared" si="13"/>
        <v>0</v>
      </c>
      <c r="K149" s="19">
        <f t="shared" si="14"/>
        <v>0</v>
      </c>
      <c r="L149" s="20" t="e">
        <f t="shared" si="15"/>
        <v>#DIV/0!</v>
      </c>
      <c r="M149" s="20" t="e">
        <f t="shared" si="12"/>
        <v>#DIV/0!</v>
      </c>
      <c r="P149" s="18" t="e">
        <f t="shared" si="16"/>
        <v>#DIV/0!</v>
      </c>
    </row>
    <row r="150" spans="1:16" x14ac:dyDescent="0.15">
      <c r="A150" s="18">
        <v>74.5</v>
      </c>
      <c r="B150" s="18">
        <v>148</v>
      </c>
      <c r="I150" s="19">
        <f t="shared" si="13"/>
        <v>0</v>
      </c>
      <c r="J150" s="19">
        <f t="shared" si="13"/>
        <v>0</v>
      </c>
      <c r="K150" s="19">
        <f t="shared" si="14"/>
        <v>0</v>
      </c>
      <c r="L150" s="20" t="e">
        <f t="shared" si="15"/>
        <v>#DIV/0!</v>
      </c>
      <c r="M150" s="20" t="e">
        <f t="shared" si="12"/>
        <v>#DIV/0!</v>
      </c>
      <c r="P150" s="18" t="e">
        <f t="shared" si="16"/>
        <v>#DIV/0!</v>
      </c>
    </row>
    <row r="151" spans="1:16" x14ac:dyDescent="0.15">
      <c r="A151" s="18">
        <v>75</v>
      </c>
      <c r="B151" s="18">
        <v>149</v>
      </c>
      <c r="I151" s="19">
        <f t="shared" si="13"/>
        <v>0</v>
      </c>
      <c r="J151" s="19">
        <f t="shared" si="13"/>
        <v>0</v>
      </c>
      <c r="K151" s="19">
        <f t="shared" si="14"/>
        <v>0</v>
      </c>
      <c r="L151" s="20" t="e">
        <f t="shared" si="15"/>
        <v>#DIV/0!</v>
      </c>
      <c r="M151" s="20" t="e">
        <f t="shared" si="12"/>
        <v>#DIV/0!</v>
      </c>
      <c r="P151" s="18" t="e">
        <f t="shared" si="16"/>
        <v>#DIV/0!</v>
      </c>
    </row>
    <row r="152" spans="1:16" x14ac:dyDescent="0.15">
      <c r="A152" s="18">
        <v>75.5</v>
      </c>
      <c r="B152" s="18">
        <v>150</v>
      </c>
      <c r="I152" s="19">
        <f t="shared" si="13"/>
        <v>0</v>
      </c>
      <c r="J152" s="19">
        <f t="shared" si="13"/>
        <v>0</v>
      </c>
      <c r="K152" s="19">
        <f t="shared" si="14"/>
        <v>0</v>
      </c>
      <c r="L152" s="20" t="e">
        <f t="shared" si="15"/>
        <v>#DIV/0!</v>
      </c>
      <c r="M152" s="20" t="e">
        <f t="shared" ref="M152" si="17">L152+ABS($N$2)*A152</f>
        <v>#DIV/0!</v>
      </c>
      <c r="P152" s="18" t="e">
        <f t="shared" si="16"/>
        <v>#DIV/0!</v>
      </c>
    </row>
    <row r="153" spans="1:16" x14ac:dyDescent="0.15">
      <c r="I153" s="19"/>
      <c r="J153" s="19"/>
      <c r="K153" s="19"/>
      <c r="L153" s="20"/>
      <c r="M153" s="20"/>
    </row>
    <row r="154" spans="1:16" x14ac:dyDescent="0.15">
      <c r="I154" s="19"/>
      <c r="J154" s="19"/>
      <c r="K154" s="19"/>
      <c r="L154" s="20"/>
      <c r="M154" s="20"/>
    </row>
    <row r="155" spans="1:16" x14ac:dyDescent="0.15">
      <c r="I155" s="19"/>
      <c r="J155" s="19"/>
      <c r="K155" s="19"/>
      <c r="L155" s="20"/>
      <c r="M155" s="20"/>
    </row>
    <row r="156" spans="1:16" x14ac:dyDescent="0.15">
      <c r="I156" s="19"/>
      <c r="J156" s="19"/>
      <c r="K156" s="19"/>
      <c r="L156" s="20"/>
      <c r="M156" s="20"/>
    </row>
    <row r="157" spans="1:16" x14ac:dyDescent="0.15">
      <c r="I157" s="19"/>
      <c r="J157" s="19"/>
      <c r="K157" s="19"/>
      <c r="L157" s="20"/>
      <c r="M157" s="20"/>
    </row>
    <row r="158" spans="1:16" x14ac:dyDescent="0.15">
      <c r="I158" s="19"/>
      <c r="J158" s="19"/>
      <c r="K158" s="19"/>
      <c r="L158" s="20"/>
      <c r="M158" s="20"/>
    </row>
    <row r="159" spans="1:16" x14ac:dyDescent="0.15">
      <c r="I159" s="19"/>
      <c r="J159" s="19"/>
      <c r="K159" s="19"/>
      <c r="L159" s="20"/>
      <c r="M159" s="20"/>
    </row>
    <row r="160" spans="1:16" x14ac:dyDescent="0.15">
      <c r="I160" s="19"/>
      <c r="J160" s="19"/>
      <c r="K160" s="19"/>
      <c r="L160" s="20"/>
      <c r="M160" s="20"/>
    </row>
    <row r="161" spans="9:13" x14ac:dyDescent="0.15">
      <c r="I161" s="19"/>
      <c r="J161" s="19"/>
      <c r="K161" s="19"/>
      <c r="L161" s="20"/>
      <c r="M161" s="20"/>
    </row>
    <row r="162" spans="9:13" x14ac:dyDescent="0.15">
      <c r="I162" s="19"/>
      <c r="J162" s="19"/>
      <c r="K162" s="19"/>
      <c r="L162" s="20"/>
      <c r="M162" s="20"/>
    </row>
    <row r="163" spans="9:13" x14ac:dyDescent="0.15">
      <c r="I163" s="19"/>
      <c r="J163" s="19"/>
      <c r="K163" s="19"/>
      <c r="L163" s="20"/>
      <c r="M163" s="20"/>
    </row>
    <row r="164" spans="9:13" x14ac:dyDescent="0.15">
      <c r="I164" s="19"/>
      <c r="J164" s="19"/>
      <c r="K164" s="19"/>
      <c r="L164" s="20"/>
      <c r="M164" s="20"/>
    </row>
    <row r="165" spans="9:13" x14ac:dyDescent="0.15">
      <c r="I165" s="19"/>
      <c r="J165" s="19"/>
      <c r="K165" s="19"/>
      <c r="L165" s="20"/>
      <c r="M165" s="20"/>
    </row>
    <row r="166" spans="9:13" x14ac:dyDescent="0.15">
      <c r="I166" s="19"/>
      <c r="J166" s="19"/>
      <c r="K166" s="19"/>
      <c r="L166" s="20"/>
      <c r="M166" s="20"/>
    </row>
    <row r="167" spans="9:13" x14ac:dyDescent="0.15">
      <c r="I167" s="19"/>
      <c r="J167" s="19"/>
      <c r="K167" s="19"/>
      <c r="L167" s="20"/>
      <c r="M167" s="20"/>
    </row>
    <row r="168" spans="9:13" x14ac:dyDescent="0.15">
      <c r="I168" s="19"/>
      <c r="J168" s="19"/>
      <c r="K168" s="19"/>
      <c r="L168" s="20"/>
      <c r="M168" s="20"/>
    </row>
    <row r="169" spans="9:13" x14ac:dyDescent="0.15">
      <c r="I169" s="19"/>
      <c r="J169" s="19"/>
      <c r="K169" s="19"/>
      <c r="L169" s="20"/>
      <c r="M169" s="20"/>
    </row>
    <row r="170" spans="9:13" x14ac:dyDescent="0.15">
      <c r="I170" s="19"/>
      <c r="J170" s="19"/>
      <c r="K170" s="19"/>
      <c r="L170" s="20"/>
      <c r="M170" s="20"/>
    </row>
    <row r="171" spans="9:13" x14ac:dyDescent="0.15">
      <c r="I171" s="19"/>
      <c r="J171" s="19"/>
      <c r="K171" s="19"/>
      <c r="L171" s="20"/>
      <c r="M171" s="20"/>
    </row>
    <row r="172" spans="9:13" x14ac:dyDescent="0.15">
      <c r="I172" s="19"/>
      <c r="J172" s="19"/>
      <c r="K172" s="19"/>
      <c r="L172" s="20"/>
      <c r="M172" s="20"/>
    </row>
    <row r="173" spans="9:13" x14ac:dyDescent="0.15">
      <c r="I173" s="19"/>
      <c r="J173" s="19"/>
      <c r="K173" s="19"/>
      <c r="L173" s="20"/>
      <c r="M173" s="20"/>
    </row>
    <row r="174" spans="9:13" x14ac:dyDescent="0.15">
      <c r="I174" s="19"/>
      <c r="J174" s="19"/>
      <c r="K174" s="19"/>
      <c r="L174" s="20"/>
      <c r="M174" s="20"/>
    </row>
    <row r="175" spans="9:13" x14ac:dyDescent="0.15">
      <c r="I175" s="19"/>
      <c r="J175" s="19"/>
      <c r="K175" s="19"/>
      <c r="L175" s="20"/>
      <c r="M175" s="20"/>
    </row>
    <row r="176" spans="9:13" x14ac:dyDescent="0.15">
      <c r="I176" s="19"/>
      <c r="J176" s="19"/>
      <c r="K176" s="19"/>
      <c r="L176" s="20"/>
      <c r="M176" s="20"/>
    </row>
    <row r="177" spans="9:13" x14ac:dyDescent="0.15">
      <c r="I177" s="19"/>
      <c r="J177" s="19"/>
      <c r="K177" s="19"/>
      <c r="L177" s="20"/>
      <c r="M177" s="20"/>
    </row>
    <row r="178" spans="9:13" x14ac:dyDescent="0.15">
      <c r="I178" s="19"/>
      <c r="J178" s="19"/>
      <c r="K178" s="19"/>
      <c r="L178" s="19"/>
    </row>
    <row r="179" spans="9:13" x14ac:dyDescent="0.15">
      <c r="I179" s="19"/>
      <c r="J179" s="19"/>
      <c r="K179" s="19"/>
      <c r="L179" s="19"/>
    </row>
    <row r="180" spans="9:13" x14ac:dyDescent="0.15">
      <c r="I180" s="19"/>
      <c r="J180" s="19"/>
      <c r="K180" s="19"/>
      <c r="L180" s="19"/>
    </row>
    <row r="181" spans="9:13" x14ac:dyDescent="0.15">
      <c r="I181" s="19"/>
      <c r="J181" s="19"/>
      <c r="K181" s="19"/>
      <c r="L181" s="19"/>
    </row>
    <row r="182" spans="9:13" x14ac:dyDescent="0.15">
      <c r="I182" s="19"/>
      <c r="J182" s="19"/>
      <c r="K182" s="19"/>
      <c r="L182" s="19"/>
    </row>
    <row r="183" spans="9:13" x14ac:dyDescent="0.15">
      <c r="I183" s="19"/>
      <c r="J183" s="19"/>
      <c r="K183" s="19"/>
      <c r="L183" s="19"/>
    </row>
    <row r="184" spans="9:13" x14ac:dyDescent="0.15">
      <c r="I184" s="19"/>
      <c r="J184" s="19"/>
      <c r="K184" s="19"/>
      <c r="L184" s="19"/>
    </row>
    <row r="185" spans="9:13" x14ac:dyDescent="0.15">
      <c r="I185" s="19"/>
      <c r="J185" s="19"/>
      <c r="K185" s="19"/>
      <c r="L185" s="19"/>
    </row>
    <row r="186" spans="9:13" x14ac:dyDescent="0.15">
      <c r="I186" s="19"/>
      <c r="J186" s="19"/>
      <c r="K186" s="19"/>
      <c r="L186" s="19"/>
    </row>
    <row r="187" spans="9:13" x14ac:dyDescent="0.15">
      <c r="I187" s="19"/>
      <c r="J187" s="19"/>
      <c r="K187" s="19"/>
      <c r="L187" s="19"/>
    </row>
    <row r="188" spans="9:13" x14ac:dyDescent="0.15">
      <c r="I188" s="19"/>
      <c r="J188" s="19"/>
      <c r="K188" s="19"/>
      <c r="L188" s="19"/>
    </row>
    <row r="189" spans="9:13" x14ac:dyDescent="0.15">
      <c r="I189" s="19"/>
      <c r="J189" s="19"/>
      <c r="K189" s="19"/>
      <c r="L189" s="19"/>
    </row>
    <row r="190" spans="9:13" x14ac:dyDescent="0.15">
      <c r="I190" s="19"/>
      <c r="J190" s="19"/>
      <c r="K190" s="19"/>
      <c r="L190" s="19"/>
    </row>
    <row r="191" spans="9:13" x14ac:dyDescent="0.15">
      <c r="I191" s="19"/>
      <c r="J191" s="19"/>
      <c r="K191" s="19"/>
      <c r="L191" s="19"/>
    </row>
    <row r="192" spans="9:13" x14ac:dyDescent="0.15">
      <c r="I192" s="19"/>
      <c r="J192" s="19"/>
      <c r="K192" s="19"/>
      <c r="L192" s="19"/>
    </row>
    <row r="193" spans="9:12" x14ac:dyDescent="0.15">
      <c r="I193" s="19"/>
      <c r="J193" s="19"/>
      <c r="K193" s="19"/>
      <c r="L193" s="19"/>
    </row>
    <row r="194" spans="9:12" x14ac:dyDescent="0.15">
      <c r="I194" s="19"/>
      <c r="J194" s="19"/>
      <c r="K194" s="19"/>
      <c r="L194" s="19"/>
    </row>
    <row r="195" spans="9:12" x14ac:dyDescent="0.15">
      <c r="I195" s="19"/>
      <c r="J195" s="19"/>
      <c r="K195" s="19"/>
      <c r="L195" s="19"/>
    </row>
    <row r="196" spans="9:12" x14ac:dyDescent="0.15">
      <c r="I196" s="19"/>
      <c r="J196" s="19"/>
      <c r="K196" s="19"/>
      <c r="L196" s="19"/>
    </row>
    <row r="197" spans="9:12" x14ac:dyDescent="0.15">
      <c r="I197" s="19"/>
      <c r="J197" s="19"/>
      <c r="K197" s="19"/>
      <c r="L197" s="19"/>
    </row>
    <row r="198" spans="9:12" x14ac:dyDescent="0.15">
      <c r="I198" s="19"/>
      <c r="J198" s="19"/>
      <c r="K198" s="19"/>
      <c r="L198" s="19"/>
    </row>
    <row r="199" spans="9:12" x14ac:dyDescent="0.15">
      <c r="I199" s="19"/>
      <c r="J199" s="19"/>
      <c r="K199" s="19"/>
      <c r="L199" s="19"/>
    </row>
    <row r="200" spans="9:12" x14ac:dyDescent="0.15">
      <c r="I200" s="19"/>
      <c r="J200" s="19"/>
      <c r="K200" s="19"/>
      <c r="L200" s="19"/>
    </row>
    <row r="201" spans="9:12" x14ac:dyDescent="0.15">
      <c r="I201" s="19"/>
      <c r="J201" s="19"/>
      <c r="K201" s="19"/>
      <c r="L201" s="19"/>
    </row>
    <row r="202" spans="9:12" x14ac:dyDescent="0.15">
      <c r="I202" s="19"/>
      <c r="J202" s="19"/>
      <c r="K202" s="19"/>
      <c r="L202" s="19"/>
    </row>
    <row r="203" spans="9:12" x14ac:dyDescent="0.15">
      <c r="I203" s="19"/>
      <c r="J203" s="19"/>
      <c r="K203" s="19"/>
      <c r="L203" s="19"/>
    </row>
    <row r="204" spans="9:12" x14ac:dyDescent="0.15">
      <c r="I204" s="19"/>
      <c r="J204" s="19"/>
      <c r="K204" s="19"/>
      <c r="L204" s="19"/>
    </row>
    <row r="205" spans="9:12" x14ac:dyDescent="0.15">
      <c r="I205" s="19"/>
      <c r="J205" s="19"/>
      <c r="K205" s="19"/>
      <c r="L205" s="19"/>
    </row>
    <row r="206" spans="9:12" x14ac:dyDescent="0.15">
      <c r="I206" s="19"/>
      <c r="J206" s="19"/>
      <c r="K206" s="19"/>
      <c r="L206" s="19"/>
    </row>
    <row r="207" spans="9:12" x14ac:dyDescent="0.15">
      <c r="I207" s="19"/>
      <c r="J207" s="19"/>
      <c r="K207" s="19"/>
      <c r="L207" s="19"/>
    </row>
    <row r="208" spans="9:12" x14ac:dyDescent="0.15">
      <c r="I208" s="19"/>
      <c r="J208" s="19"/>
      <c r="K208" s="19"/>
      <c r="L208" s="19"/>
    </row>
    <row r="209" spans="9:12" x14ac:dyDescent="0.15">
      <c r="I209" s="19"/>
      <c r="J209" s="19"/>
      <c r="K209" s="19"/>
      <c r="L209" s="19"/>
    </row>
    <row r="210" spans="9:12" x14ac:dyDescent="0.15">
      <c r="I210" s="19"/>
      <c r="J210" s="19"/>
      <c r="K210" s="19"/>
      <c r="L210" s="19"/>
    </row>
    <row r="211" spans="9:12" x14ac:dyDescent="0.15">
      <c r="I211" s="19"/>
      <c r="J211" s="19"/>
      <c r="K211" s="19"/>
      <c r="L211" s="19"/>
    </row>
    <row r="212" spans="9:12" x14ac:dyDescent="0.15">
      <c r="I212" s="19"/>
      <c r="J212" s="19"/>
      <c r="K212" s="19"/>
      <c r="L212" s="19"/>
    </row>
    <row r="213" spans="9:12" x14ac:dyDescent="0.15">
      <c r="I213" s="19"/>
      <c r="J213" s="19"/>
      <c r="K213" s="19"/>
      <c r="L213" s="19"/>
    </row>
    <row r="214" spans="9:12" x14ac:dyDescent="0.15">
      <c r="I214" s="19"/>
      <c r="J214" s="19"/>
      <c r="K214" s="19"/>
      <c r="L214" s="19"/>
    </row>
    <row r="215" spans="9:12" x14ac:dyDescent="0.15">
      <c r="I215" s="19"/>
      <c r="J215" s="19"/>
      <c r="K215" s="19"/>
      <c r="L215" s="19"/>
    </row>
    <row r="216" spans="9:12" x14ac:dyDescent="0.15">
      <c r="I216" s="19"/>
      <c r="J216" s="19"/>
      <c r="K216" s="19"/>
      <c r="L216" s="19"/>
    </row>
    <row r="217" spans="9:12" x14ac:dyDescent="0.15">
      <c r="I217" s="19"/>
      <c r="J217" s="19"/>
      <c r="K217" s="19"/>
      <c r="L217" s="19"/>
    </row>
    <row r="218" spans="9:12" x14ac:dyDescent="0.15">
      <c r="I218" s="19"/>
      <c r="J218" s="19"/>
      <c r="K218" s="19"/>
      <c r="L218" s="19"/>
    </row>
    <row r="219" spans="9:12" x14ac:dyDescent="0.15">
      <c r="I219" s="19"/>
      <c r="J219" s="19"/>
      <c r="K219" s="19"/>
      <c r="L219" s="19"/>
    </row>
    <row r="220" spans="9:12" x14ac:dyDescent="0.15">
      <c r="I220" s="19"/>
      <c r="J220" s="19"/>
      <c r="K220" s="19"/>
      <c r="L220" s="19"/>
    </row>
    <row r="221" spans="9:12" x14ac:dyDescent="0.15">
      <c r="I221" s="19"/>
      <c r="J221" s="19"/>
      <c r="K221" s="19"/>
      <c r="L221" s="19"/>
    </row>
    <row r="222" spans="9:12" x14ac:dyDescent="0.15">
      <c r="I222" s="19"/>
      <c r="J222" s="19"/>
      <c r="K222" s="19"/>
      <c r="L222" s="19"/>
    </row>
    <row r="223" spans="9:12" x14ac:dyDescent="0.15">
      <c r="I223" s="19"/>
      <c r="J223" s="19"/>
      <c r="K223" s="19"/>
      <c r="L223" s="19"/>
    </row>
    <row r="224" spans="9:12" x14ac:dyDescent="0.15">
      <c r="I224" s="19"/>
      <c r="J224" s="19"/>
      <c r="K224" s="19"/>
      <c r="L224" s="19"/>
    </row>
    <row r="225" spans="9:12" x14ac:dyDescent="0.15">
      <c r="I225" s="19"/>
      <c r="J225" s="19"/>
      <c r="K225" s="19"/>
      <c r="L225" s="19"/>
    </row>
    <row r="226" spans="9:12" x14ac:dyDescent="0.15">
      <c r="I226" s="19"/>
      <c r="J226" s="19"/>
      <c r="K226" s="19"/>
      <c r="L226" s="19"/>
    </row>
    <row r="227" spans="9:12" x14ac:dyDescent="0.15">
      <c r="I227" s="19"/>
      <c r="J227" s="19"/>
      <c r="K227" s="19"/>
      <c r="L227" s="19"/>
    </row>
    <row r="228" spans="9:12" x14ac:dyDescent="0.15">
      <c r="I228" s="19"/>
      <c r="J228" s="19"/>
      <c r="K228" s="19"/>
      <c r="L228" s="19"/>
    </row>
    <row r="229" spans="9:12" x14ac:dyDescent="0.15">
      <c r="I229" s="19"/>
      <c r="J229" s="19"/>
      <c r="K229" s="19"/>
      <c r="L229" s="19"/>
    </row>
    <row r="230" spans="9:12" x14ac:dyDescent="0.15">
      <c r="I230" s="19"/>
      <c r="J230" s="19"/>
      <c r="K230" s="19"/>
      <c r="L230" s="19"/>
    </row>
    <row r="231" spans="9:12" x14ac:dyDescent="0.15">
      <c r="I231" s="19"/>
      <c r="J231" s="19"/>
      <c r="K231" s="19"/>
      <c r="L231" s="19"/>
    </row>
    <row r="232" spans="9:12" x14ac:dyDescent="0.15">
      <c r="I232" s="19"/>
      <c r="J232" s="19"/>
      <c r="K232" s="19"/>
      <c r="L232" s="19"/>
    </row>
    <row r="233" spans="9:12" x14ac:dyDescent="0.15">
      <c r="I233" s="19"/>
      <c r="J233" s="19"/>
      <c r="K233" s="19"/>
      <c r="L233" s="19"/>
    </row>
    <row r="234" spans="9:12" x14ac:dyDescent="0.15">
      <c r="I234" s="19"/>
      <c r="J234" s="19"/>
      <c r="K234" s="19"/>
      <c r="L234" s="19"/>
    </row>
    <row r="235" spans="9:12" x14ac:dyDescent="0.15">
      <c r="I235" s="19"/>
      <c r="J235" s="19"/>
      <c r="K235" s="19"/>
      <c r="L235" s="19"/>
    </row>
    <row r="236" spans="9:12" x14ac:dyDescent="0.15">
      <c r="I236" s="19"/>
      <c r="J236" s="19"/>
      <c r="K236" s="19"/>
      <c r="L236" s="19"/>
    </row>
    <row r="237" spans="9:12" x14ac:dyDescent="0.15">
      <c r="I237" s="19"/>
      <c r="J237" s="19"/>
      <c r="K237" s="19"/>
      <c r="L237" s="19"/>
    </row>
    <row r="238" spans="9:12" x14ac:dyDescent="0.15">
      <c r="I238" s="19"/>
      <c r="J238" s="19"/>
      <c r="K238" s="19"/>
      <c r="L238" s="19"/>
    </row>
    <row r="239" spans="9:12" x14ac:dyDescent="0.15">
      <c r="I239" s="19"/>
      <c r="J239" s="19"/>
      <c r="K239" s="19"/>
      <c r="L239" s="19"/>
    </row>
    <row r="240" spans="9:12" x14ac:dyDescent="0.15">
      <c r="I240" s="19"/>
      <c r="J240" s="19"/>
      <c r="K240" s="19"/>
      <c r="L240" s="19"/>
    </row>
    <row r="241" spans="9:12" x14ac:dyDescent="0.15">
      <c r="I241" s="19"/>
      <c r="J241" s="19"/>
      <c r="K241" s="19"/>
      <c r="L241" s="19"/>
    </row>
    <row r="242" spans="9:12" x14ac:dyDescent="0.15">
      <c r="I242" s="19"/>
      <c r="J242" s="19"/>
      <c r="K242" s="19"/>
      <c r="L242" s="19"/>
    </row>
    <row r="243" spans="9:12" x14ac:dyDescent="0.15">
      <c r="I243" s="19"/>
      <c r="J243" s="19"/>
      <c r="K243" s="19"/>
      <c r="L243" s="19"/>
    </row>
    <row r="244" spans="9:12" x14ac:dyDescent="0.15">
      <c r="I244" s="19"/>
      <c r="J244" s="19"/>
      <c r="K244" s="19"/>
      <c r="L244" s="19"/>
    </row>
    <row r="245" spans="9:12" x14ac:dyDescent="0.15">
      <c r="I245" s="19"/>
      <c r="J245" s="19"/>
      <c r="K245" s="19"/>
      <c r="L245" s="19"/>
    </row>
    <row r="246" spans="9:12" x14ac:dyDescent="0.15">
      <c r="I246" s="19"/>
      <c r="J246" s="19"/>
      <c r="K246" s="19"/>
      <c r="L246" s="19"/>
    </row>
    <row r="247" spans="9:12" x14ac:dyDescent="0.15">
      <c r="I247" s="19"/>
      <c r="J247" s="19"/>
      <c r="K247" s="19"/>
      <c r="L247" s="19"/>
    </row>
    <row r="248" spans="9:12" x14ac:dyDescent="0.15">
      <c r="I248" s="19"/>
      <c r="J248" s="19"/>
      <c r="K248" s="19"/>
      <c r="L248" s="19"/>
    </row>
    <row r="249" spans="9:12" x14ac:dyDescent="0.15">
      <c r="I249" s="19"/>
      <c r="J249" s="19"/>
      <c r="K249" s="19"/>
      <c r="L249" s="19"/>
    </row>
    <row r="250" spans="9:12" x14ac:dyDescent="0.15">
      <c r="I250" s="19"/>
      <c r="J250" s="19"/>
      <c r="K250" s="19"/>
      <c r="L250" s="19"/>
    </row>
    <row r="251" spans="9:12" x14ac:dyDescent="0.15">
      <c r="I251" s="19"/>
      <c r="J251" s="19"/>
      <c r="K251" s="19"/>
      <c r="L251" s="19"/>
    </row>
    <row r="252" spans="9:12" x14ac:dyDescent="0.15">
      <c r="I252" s="19"/>
      <c r="J252" s="19"/>
      <c r="K252" s="19"/>
      <c r="L252" s="19"/>
    </row>
    <row r="253" spans="9:12" x14ac:dyDescent="0.15">
      <c r="I253" s="19"/>
      <c r="J253" s="19"/>
      <c r="K253" s="19"/>
      <c r="L253" s="19"/>
    </row>
    <row r="254" spans="9:12" x14ac:dyDescent="0.15">
      <c r="I254" s="19"/>
      <c r="J254" s="19"/>
      <c r="K254" s="19"/>
      <c r="L254" s="19"/>
    </row>
    <row r="255" spans="9:12" x14ac:dyDescent="0.15">
      <c r="I255" s="19"/>
      <c r="J255" s="19"/>
      <c r="K255" s="19"/>
      <c r="L255" s="19"/>
    </row>
    <row r="256" spans="9:12" x14ac:dyDescent="0.15">
      <c r="I256" s="19"/>
      <c r="J256" s="19"/>
      <c r="K256" s="19"/>
      <c r="L256" s="19"/>
    </row>
    <row r="257" spans="9:12" x14ac:dyDescent="0.15">
      <c r="I257" s="19"/>
      <c r="J257" s="19"/>
      <c r="K257" s="19"/>
      <c r="L257" s="19"/>
    </row>
    <row r="258" spans="9:12" x14ac:dyDescent="0.15">
      <c r="I258" s="19"/>
      <c r="J258" s="19"/>
      <c r="K258" s="19"/>
      <c r="L258" s="19"/>
    </row>
    <row r="259" spans="9:12" x14ac:dyDescent="0.15">
      <c r="I259" s="19"/>
      <c r="J259" s="19"/>
      <c r="K259" s="19"/>
      <c r="L259" s="19"/>
    </row>
    <row r="260" spans="9:12" x14ac:dyDescent="0.15">
      <c r="I260" s="19"/>
      <c r="J260" s="19"/>
      <c r="K260" s="19"/>
      <c r="L260" s="19"/>
    </row>
    <row r="261" spans="9:12" x14ac:dyDescent="0.15">
      <c r="I261" s="19"/>
      <c r="J261" s="19"/>
      <c r="K261" s="19"/>
      <c r="L261" s="19"/>
    </row>
    <row r="262" spans="9:12" x14ac:dyDescent="0.15">
      <c r="I262" s="19"/>
      <c r="J262" s="19"/>
      <c r="K262" s="19"/>
      <c r="L262" s="19"/>
    </row>
    <row r="263" spans="9:12" x14ac:dyDescent="0.15">
      <c r="I263" s="19"/>
      <c r="J263" s="19"/>
      <c r="K263" s="19"/>
      <c r="L263" s="19"/>
    </row>
    <row r="264" spans="9:12" x14ac:dyDescent="0.15">
      <c r="I264" s="19"/>
      <c r="J264" s="19"/>
      <c r="K264" s="19"/>
      <c r="L264" s="19"/>
    </row>
    <row r="265" spans="9:12" x14ac:dyDescent="0.15">
      <c r="I265" s="19"/>
      <c r="J265" s="19"/>
      <c r="K265" s="19"/>
      <c r="L265" s="19"/>
    </row>
    <row r="266" spans="9:12" x14ac:dyDescent="0.15">
      <c r="I266" s="19"/>
      <c r="J266" s="19"/>
      <c r="K266" s="19"/>
      <c r="L266" s="19"/>
    </row>
    <row r="267" spans="9:12" x14ac:dyDescent="0.15">
      <c r="I267" s="19"/>
      <c r="J267" s="19"/>
      <c r="K267" s="19"/>
      <c r="L267" s="19"/>
    </row>
    <row r="268" spans="9:12" x14ac:dyDescent="0.15">
      <c r="I268" s="19"/>
      <c r="J268" s="19"/>
      <c r="K268" s="19"/>
      <c r="L268" s="19"/>
    </row>
    <row r="269" spans="9:12" x14ac:dyDescent="0.15">
      <c r="I269" s="19"/>
      <c r="J269" s="19"/>
      <c r="K269" s="19"/>
      <c r="L269" s="19"/>
    </row>
    <row r="270" spans="9:12" x14ac:dyDescent="0.15">
      <c r="I270" s="19"/>
      <c r="J270" s="19"/>
      <c r="K270" s="19"/>
      <c r="L270" s="19"/>
    </row>
    <row r="271" spans="9:12" x14ac:dyDescent="0.15">
      <c r="I271" s="19"/>
      <c r="J271" s="19"/>
      <c r="K271" s="19"/>
      <c r="L271" s="19"/>
    </row>
    <row r="272" spans="9:12" x14ac:dyDescent="0.15">
      <c r="I272" s="19"/>
      <c r="J272" s="19"/>
      <c r="K272" s="19"/>
      <c r="L272" s="19"/>
    </row>
    <row r="273" spans="9:12" x14ac:dyDescent="0.15">
      <c r="I273" s="19"/>
      <c r="J273" s="19"/>
      <c r="K273" s="19"/>
      <c r="L273" s="19"/>
    </row>
    <row r="274" spans="9:12" x14ac:dyDescent="0.15">
      <c r="I274" s="19"/>
      <c r="J274" s="19"/>
      <c r="K274" s="19"/>
      <c r="L274" s="19"/>
    </row>
    <row r="275" spans="9:12" x14ac:dyDescent="0.15">
      <c r="I275" s="19"/>
      <c r="J275" s="19"/>
      <c r="K275" s="19"/>
      <c r="L275" s="19"/>
    </row>
    <row r="276" spans="9:12" x14ac:dyDescent="0.15">
      <c r="I276" s="19"/>
      <c r="J276" s="19"/>
      <c r="K276" s="19"/>
      <c r="L276" s="19"/>
    </row>
    <row r="277" spans="9:12" x14ac:dyDescent="0.15">
      <c r="I277" s="19"/>
      <c r="J277" s="19"/>
      <c r="K277" s="19"/>
      <c r="L277" s="19"/>
    </row>
    <row r="278" spans="9:12" x14ac:dyDescent="0.15">
      <c r="I278" s="19"/>
      <c r="J278" s="19"/>
      <c r="K278" s="19"/>
      <c r="L278" s="19"/>
    </row>
    <row r="279" spans="9:12" x14ac:dyDescent="0.15">
      <c r="I279" s="19"/>
      <c r="J279" s="19"/>
      <c r="K279" s="19"/>
      <c r="L279" s="19"/>
    </row>
    <row r="280" spans="9:12" x14ac:dyDescent="0.15">
      <c r="I280" s="19"/>
      <c r="J280" s="19"/>
      <c r="K280" s="19"/>
      <c r="L280" s="19"/>
    </row>
    <row r="281" spans="9:12" x14ac:dyDescent="0.15">
      <c r="I281" s="19"/>
      <c r="J281" s="19"/>
      <c r="K281" s="19"/>
      <c r="L281" s="19"/>
    </row>
    <row r="282" spans="9:12" x14ac:dyDescent="0.15">
      <c r="I282" s="19"/>
      <c r="J282" s="19"/>
      <c r="K282" s="19"/>
      <c r="L282" s="19"/>
    </row>
    <row r="283" spans="9:12" x14ac:dyDescent="0.15">
      <c r="I283" s="19"/>
      <c r="J283" s="19"/>
      <c r="K283" s="19"/>
      <c r="L283" s="19"/>
    </row>
    <row r="284" spans="9:12" x14ac:dyDescent="0.15">
      <c r="I284" s="19"/>
      <c r="J284" s="19"/>
      <c r="K284" s="19"/>
      <c r="L284" s="19"/>
    </row>
    <row r="285" spans="9:12" x14ac:dyDescent="0.15">
      <c r="I285" s="19"/>
      <c r="J285" s="19"/>
      <c r="K285" s="19"/>
      <c r="L285" s="19"/>
    </row>
    <row r="286" spans="9:12" x14ac:dyDescent="0.15">
      <c r="I286" s="19"/>
      <c r="J286" s="19"/>
      <c r="K286" s="19"/>
      <c r="L286" s="19"/>
    </row>
    <row r="287" spans="9:12" x14ac:dyDescent="0.15">
      <c r="I287" s="19"/>
      <c r="J287" s="19"/>
      <c r="K287" s="19"/>
      <c r="L287" s="19"/>
    </row>
    <row r="288" spans="9:12" x14ac:dyDescent="0.15">
      <c r="I288" s="19"/>
      <c r="J288" s="19"/>
      <c r="K288" s="19"/>
      <c r="L288" s="19"/>
    </row>
    <row r="289" spans="9:12" x14ac:dyDescent="0.15">
      <c r="I289" s="19"/>
      <c r="J289" s="19"/>
      <c r="K289" s="19"/>
      <c r="L289" s="19"/>
    </row>
    <row r="290" spans="9:12" x14ac:dyDescent="0.15">
      <c r="I290" s="19"/>
      <c r="J290" s="19"/>
      <c r="K290" s="19"/>
      <c r="L290" s="19"/>
    </row>
    <row r="291" spans="9:12" x14ac:dyDescent="0.15">
      <c r="I291" s="19"/>
      <c r="J291" s="19"/>
      <c r="K291" s="19"/>
      <c r="L291" s="19"/>
    </row>
    <row r="292" spans="9:12" x14ac:dyDescent="0.15">
      <c r="I292" s="19"/>
      <c r="J292" s="19"/>
      <c r="K292" s="19"/>
      <c r="L292" s="19"/>
    </row>
    <row r="293" spans="9:12" x14ac:dyDescent="0.15">
      <c r="I293" s="19"/>
      <c r="J293" s="19"/>
      <c r="K293" s="19"/>
      <c r="L293" s="19"/>
    </row>
    <row r="294" spans="9:12" x14ac:dyDescent="0.15">
      <c r="I294" s="19"/>
      <c r="J294" s="19"/>
      <c r="K294" s="19"/>
      <c r="L294" s="19"/>
    </row>
    <row r="295" spans="9:12" x14ac:dyDescent="0.15">
      <c r="I295" s="19"/>
      <c r="J295" s="19"/>
      <c r="K295" s="19"/>
      <c r="L295" s="19"/>
    </row>
    <row r="296" spans="9:12" x14ac:dyDescent="0.15">
      <c r="I296" s="19"/>
      <c r="J296" s="19"/>
      <c r="K296" s="19"/>
      <c r="L296" s="19"/>
    </row>
    <row r="297" spans="9:12" x14ac:dyDescent="0.15">
      <c r="I297" s="19"/>
      <c r="J297" s="19"/>
      <c r="K297" s="19"/>
      <c r="L297" s="19"/>
    </row>
    <row r="298" spans="9:12" x14ac:dyDescent="0.15">
      <c r="I298" s="19"/>
      <c r="J298" s="19"/>
      <c r="K298" s="19"/>
      <c r="L298" s="19"/>
    </row>
    <row r="299" spans="9:12" x14ac:dyDescent="0.15">
      <c r="I299" s="19"/>
      <c r="J299" s="19"/>
      <c r="K299" s="19"/>
      <c r="L299" s="19"/>
    </row>
    <row r="300" spans="9:12" x14ac:dyDescent="0.15">
      <c r="I300" s="19"/>
      <c r="J300" s="19"/>
      <c r="K300" s="19"/>
      <c r="L300" s="19"/>
    </row>
    <row r="301" spans="9:12" x14ac:dyDescent="0.15">
      <c r="I301" s="19"/>
      <c r="J301" s="19"/>
      <c r="K301" s="19"/>
      <c r="L301" s="19"/>
    </row>
    <row r="302" spans="9:12" x14ac:dyDescent="0.15">
      <c r="I302" s="19"/>
      <c r="J302" s="19"/>
      <c r="K302" s="19"/>
      <c r="L302" s="19"/>
    </row>
    <row r="303" spans="9:12" x14ac:dyDescent="0.15">
      <c r="I303" s="19"/>
      <c r="J303" s="19"/>
      <c r="K303" s="19"/>
      <c r="L303" s="19"/>
    </row>
    <row r="304" spans="9:12" x14ac:dyDescent="0.15">
      <c r="I304" s="19"/>
      <c r="J304" s="19"/>
      <c r="K304" s="19"/>
      <c r="L304" s="19"/>
    </row>
    <row r="305" spans="9:12" x14ac:dyDescent="0.15">
      <c r="I305" s="19"/>
      <c r="J305" s="19"/>
      <c r="K305" s="19"/>
      <c r="L305" s="19"/>
    </row>
    <row r="306" spans="9:12" x14ac:dyDescent="0.15">
      <c r="I306" s="19"/>
      <c r="J306" s="19"/>
      <c r="K306" s="19"/>
      <c r="L306" s="19"/>
    </row>
    <row r="307" spans="9:12" x14ac:dyDescent="0.15">
      <c r="I307" s="19"/>
      <c r="J307" s="19"/>
      <c r="K307" s="19"/>
      <c r="L307" s="19"/>
    </row>
    <row r="308" spans="9:12" x14ac:dyDescent="0.15">
      <c r="I308" s="19"/>
      <c r="J308" s="19"/>
      <c r="K308" s="19"/>
      <c r="L308" s="19"/>
    </row>
    <row r="309" spans="9:12" x14ac:dyDescent="0.15">
      <c r="I309" s="19"/>
      <c r="J309" s="19"/>
      <c r="K309" s="19"/>
      <c r="L309" s="19"/>
    </row>
    <row r="310" spans="9:12" x14ac:dyDescent="0.15">
      <c r="I310" s="19"/>
      <c r="J310" s="19"/>
      <c r="K310" s="19"/>
      <c r="L310" s="19"/>
    </row>
    <row r="311" spans="9:12" x14ac:dyDescent="0.15">
      <c r="I311" s="19"/>
      <c r="J311" s="19"/>
      <c r="K311" s="19"/>
      <c r="L311" s="19"/>
    </row>
    <row r="312" spans="9:12" x14ac:dyDescent="0.15">
      <c r="I312" s="19"/>
      <c r="J312" s="19"/>
      <c r="K312" s="19"/>
      <c r="L312" s="19"/>
    </row>
    <row r="313" spans="9:12" x14ac:dyDescent="0.15">
      <c r="I313" s="19"/>
      <c r="J313" s="19"/>
      <c r="K313" s="19"/>
      <c r="L313" s="19"/>
    </row>
    <row r="314" spans="9:12" x14ac:dyDescent="0.15">
      <c r="I314" s="19"/>
      <c r="J314" s="19"/>
      <c r="K314" s="19"/>
      <c r="L314" s="19"/>
    </row>
    <row r="315" spans="9:12" x14ac:dyDescent="0.15">
      <c r="I315" s="19"/>
      <c r="J315" s="19"/>
      <c r="K315" s="19"/>
      <c r="L315" s="19"/>
    </row>
    <row r="316" spans="9:12" x14ac:dyDescent="0.15">
      <c r="I316" s="19"/>
      <c r="J316" s="19"/>
      <c r="K316" s="19"/>
      <c r="L316" s="19"/>
    </row>
    <row r="317" spans="9:12" x14ac:dyDescent="0.15">
      <c r="I317" s="19"/>
      <c r="J317" s="19"/>
      <c r="K317" s="19"/>
      <c r="L317" s="19"/>
    </row>
    <row r="318" spans="9:12" x14ac:dyDescent="0.15">
      <c r="I318" s="19"/>
      <c r="J318" s="19"/>
      <c r="K318" s="19"/>
      <c r="L318" s="19"/>
    </row>
    <row r="319" spans="9:12" x14ac:dyDescent="0.15">
      <c r="I319" s="19"/>
      <c r="J319" s="19"/>
      <c r="K319" s="19"/>
      <c r="L319" s="19"/>
    </row>
    <row r="320" spans="9:12" x14ac:dyDescent="0.15">
      <c r="I320" s="19"/>
      <c r="J320" s="19"/>
      <c r="K320" s="19"/>
      <c r="L320" s="19"/>
    </row>
    <row r="321" spans="9:12" x14ac:dyDescent="0.15">
      <c r="I321" s="19"/>
      <c r="J321" s="19"/>
      <c r="K321" s="19"/>
      <c r="L321" s="19"/>
    </row>
    <row r="322" spans="9:12" x14ac:dyDescent="0.15">
      <c r="I322" s="19"/>
      <c r="J322" s="19"/>
      <c r="K322" s="19"/>
      <c r="L322" s="19"/>
    </row>
    <row r="323" spans="9:12" x14ac:dyDescent="0.15">
      <c r="I323" s="19"/>
      <c r="J323" s="19"/>
      <c r="K323" s="19"/>
      <c r="L323" s="19"/>
    </row>
    <row r="324" spans="9:12" x14ac:dyDescent="0.15">
      <c r="I324" s="19"/>
      <c r="J324" s="19"/>
      <c r="K324" s="19"/>
      <c r="L324" s="19"/>
    </row>
    <row r="325" spans="9:12" x14ac:dyDescent="0.15">
      <c r="I325" s="19"/>
      <c r="J325" s="19"/>
      <c r="K325" s="19"/>
      <c r="L325" s="19"/>
    </row>
    <row r="326" spans="9:12" x14ac:dyDescent="0.15">
      <c r="I326" s="19"/>
      <c r="J326" s="19"/>
      <c r="K326" s="19"/>
      <c r="L326" s="19"/>
    </row>
    <row r="327" spans="9:12" x14ac:dyDescent="0.15">
      <c r="I327" s="19"/>
      <c r="J327" s="19"/>
      <c r="K327" s="19"/>
      <c r="L327" s="19"/>
    </row>
    <row r="328" spans="9:12" x14ac:dyDescent="0.15">
      <c r="I328" s="19"/>
      <c r="J328" s="19"/>
      <c r="K328" s="19"/>
      <c r="L328" s="19"/>
    </row>
    <row r="329" spans="9:12" x14ac:dyDescent="0.15">
      <c r="I329" s="19"/>
      <c r="J329" s="19"/>
      <c r="K329" s="19"/>
      <c r="L329" s="19"/>
    </row>
    <row r="330" spans="9:12" x14ac:dyDescent="0.15">
      <c r="I330" s="19"/>
      <c r="J330" s="19"/>
      <c r="K330" s="19"/>
      <c r="L330" s="19"/>
    </row>
    <row r="331" spans="9:12" x14ac:dyDescent="0.15">
      <c r="I331" s="19"/>
      <c r="J331" s="19"/>
      <c r="K331" s="19"/>
      <c r="L331" s="19"/>
    </row>
    <row r="332" spans="9:12" x14ac:dyDescent="0.15">
      <c r="I332" s="19"/>
      <c r="J332" s="19"/>
      <c r="K332" s="19"/>
      <c r="L332" s="19"/>
    </row>
    <row r="333" spans="9:12" x14ac:dyDescent="0.15">
      <c r="I333" s="19"/>
      <c r="J333" s="19"/>
      <c r="K333" s="19"/>
      <c r="L333" s="19"/>
    </row>
    <row r="334" spans="9:12" x14ac:dyDescent="0.15">
      <c r="I334" s="19"/>
      <c r="J334" s="19"/>
      <c r="K334" s="19"/>
      <c r="L334" s="19"/>
    </row>
    <row r="335" spans="9:12" x14ac:dyDescent="0.15">
      <c r="I335" s="19"/>
      <c r="J335" s="19"/>
      <c r="K335" s="19"/>
      <c r="L335" s="19"/>
    </row>
    <row r="336" spans="9:12" x14ac:dyDescent="0.15">
      <c r="I336" s="19"/>
      <c r="J336" s="19"/>
      <c r="K336" s="19"/>
      <c r="L336" s="19"/>
    </row>
    <row r="337" spans="9:12" x14ac:dyDescent="0.15">
      <c r="I337" s="19"/>
      <c r="J337" s="19"/>
      <c r="K337" s="19"/>
      <c r="L337" s="19"/>
    </row>
    <row r="338" spans="9:12" x14ac:dyDescent="0.15">
      <c r="I338" s="19"/>
      <c r="J338" s="19"/>
      <c r="K338" s="19"/>
      <c r="L338" s="19"/>
    </row>
    <row r="339" spans="9:12" x14ac:dyDescent="0.15">
      <c r="I339" s="19"/>
      <c r="J339" s="19"/>
      <c r="K339" s="19"/>
      <c r="L339" s="19"/>
    </row>
    <row r="340" spans="9:12" x14ac:dyDescent="0.15">
      <c r="I340" s="19"/>
      <c r="J340" s="19"/>
      <c r="K340" s="19"/>
      <c r="L340" s="19"/>
    </row>
    <row r="341" spans="9:12" x14ac:dyDescent="0.15">
      <c r="I341" s="19"/>
      <c r="J341" s="19"/>
      <c r="K341" s="19"/>
      <c r="L341" s="19"/>
    </row>
    <row r="342" spans="9:12" x14ac:dyDescent="0.15">
      <c r="I342" s="19"/>
      <c r="J342" s="19"/>
      <c r="K342" s="19"/>
      <c r="L342" s="19"/>
    </row>
    <row r="343" spans="9:12" x14ac:dyDescent="0.15">
      <c r="I343" s="19"/>
      <c r="J343" s="19"/>
      <c r="K343" s="19"/>
      <c r="L343" s="19"/>
    </row>
    <row r="344" spans="9:12" x14ac:dyDescent="0.15">
      <c r="I344" s="19"/>
      <c r="J344" s="19"/>
      <c r="K344" s="19"/>
      <c r="L344" s="19"/>
    </row>
    <row r="345" spans="9:12" x14ac:dyDescent="0.15">
      <c r="I345" s="19"/>
      <c r="J345" s="19"/>
      <c r="K345" s="19"/>
      <c r="L345" s="19"/>
    </row>
    <row r="346" spans="9:12" x14ac:dyDescent="0.15">
      <c r="I346" s="19"/>
      <c r="J346" s="19"/>
      <c r="K346" s="19"/>
      <c r="L346" s="19"/>
    </row>
    <row r="347" spans="9:12" x14ac:dyDescent="0.15">
      <c r="I347" s="19"/>
      <c r="J347" s="19"/>
      <c r="K347" s="19"/>
      <c r="L347" s="19"/>
    </row>
    <row r="348" spans="9:12" x14ac:dyDescent="0.15">
      <c r="I348" s="19"/>
      <c r="J348" s="19"/>
      <c r="K348" s="19"/>
      <c r="L348" s="19"/>
    </row>
    <row r="349" spans="9:12" x14ac:dyDescent="0.15">
      <c r="I349" s="19"/>
      <c r="J349" s="19"/>
      <c r="K349" s="19"/>
      <c r="L349" s="19"/>
    </row>
    <row r="350" spans="9:12" x14ac:dyDescent="0.15">
      <c r="I350" s="19"/>
      <c r="J350" s="19"/>
      <c r="K350" s="19"/>
      <c r="L350" s="19"/>
    </row>
    <row r="351" spans="9:12" x14ac:dyDescent="0.15">
      <c r="I351" s="19"/>
      <c r="J351" s="19"/>
      <c r="K351" s="19"/>
      <c r="L351" s="19"/>
    </row>
    <row r="352" spans="9:12" x14ac:dyDescent="0.15">
      <c r="I352" s="19"/>
      <c r="J352" s="19"/>
      <c r="K352" s="19"/>
      <c r="L352" s="19"/>
    </row>
    <row r="353" spans="9:12" x14ac:dyDescent="0.15">
      <c r="I353" s="19"/>
      <c r="J353" s="19"/>
      <c r="K353" s="19"/>
      <c r="L353" s="19"/>
    </row>
    <row r="354" spans="9:12" x14ac:dyDescent="0.15">
      <c r="I354" s="19"/>
      <c r="J354" s="19"/>
      <c r="K354" s="19"/>
      <c r="L354" s="19"/>
    </row>
    <row r="355" spans="9:12" x14ac:dyDescent="0.15">
      <c r="I355" s="19"/>
      <c r="J355" s="19"/>
      <c r="K355" s="19"/>
      <c r="L355" s="19"/>
    </row>
    <row r="356" spans="9:12" x14ac:dyDescent="0.15">
      <c r="I356" s="19"/>
      <c r="J356" s="19"/>
      <c r="K356" s="19"/>
      <c r="L356" s="19"/>
    </row>
    <row r="357" spans="9:12" x14ac:dyDescent="0.15">
      <c r="I357" s="19"/>
      <c r="J357" s="19"/>
      <c r="K357" s="19"/>
      <c r="L357" s="19"/>
    </row>
    <row r="358" spans="9:12" x14ac:dyDescent="0.15">
      <c r="I358" s="19"/>
      <c r="J358" s="19"/>
      <c r="K358" s="19"/>
      <c r="L358" s="19"/>
    </row>
    <row r="359" spans="9:12" x14ac:dyDescent="0.15">
      <c r="I359" s="19"/>
      <c r="J359" s="19"/>
      <c r="K359" s="19"/>
      <c r="L359" s="19"/>
    </row>
    <row r="360" spans="9:12" x14ac:dyDescent="0.15">
      <c r="I360" s="19"/>
      <c r="J360" s="19"/>
      <c r="K360" s="19"/>
      <c r="L360" s="19"/>
    </row>
    <row r="361" spans="9:12" x14ac:dyDescent="0.15">
      <c r="I361" s="19"/>
      <c r="J361" s="19"/>
      <c r="K361" s="19"/>
      <c r="L361" s="19"/>
    </row>
    <row r="362" spans="9:12" x14ac:dyDescent="0.15">
      <c r="I362" s="19"/>
      <c r="J362" s="19"/>
      <c r="K362" s="19"/>
      <c r="L362" s="19"/>
    </row>
    <row r="363" spans="9:12" x14ac:dyDescent="0.15">
      <c r="I363" s="19"/>
      <c r="J363" s="19"/>
      <c r="K363" s="19"/>
      <c r="L363" s="19"/>
    </row>
    <row r="364" spans="9:12" x14ac:dyDescent="0.15">
      <c r="I364" s="19"/>
      <c r="J364" s="19"/>
      <c r="K364" s="19"/>
      <c r="L364" s="19"/>
    </row>
    <row r="365" spans="9:12" x14ac:dyDescent="0.15">
      <c r="I365" s="19"/>
      <c r="J365" s="19"/>
      <c r="K365" s="19"/>
      <c r="L365" s="19"/>
    </row>
    <row r="366" spans="9:12" x14ac:dyDescent="0.15">
      <c r="I366" s="19"/>
      <c r="J366" s="19"/>
      <c r="K366" s="19"/>
      <c r="L366" s="19"/>
    </row>
    <row r="367" spans="9:12" x14ac:dyDescent="0.15">
      <c r="I367" s="19"/>
      <c r="J367" s="19"/>
      <c r="K367" s="19"/>
      <c r="L367" s="19"/>
    </row>
    <row r="368" spans="9:12" x14ac:dyDescent="0.15">
      <c r="I368" s="19"/>
      <c r="J368" s="19"/>
      <c r="K368" s="19"/>
      <c r="L368" s="19"/>
    </row>
    <row r="369" spans="9:12" x14ac:dyDescent="0.15">
      <c r="I369" s="19"/>
      <c r="J369" s="19"/>
      <c r="K369" s="19"/>
      <c r="L369" s="19"/>
    </row>
    <row r="370" spans="9:12" x14ac:dyDescent="0.15">
      <c r="I370" s="19"/>
      <c r="J370" s="19"/>
      <c r="K370" s="19"/>
      <c r="L370" s="19"/>
    </row>
    <row r="371" spans="9:12" x14ac:dyDescent="0.15">
      <c r="I371" s="19"/>
      <c r="J371" s="19"/>
      <c r="K371" s="19"/>
      <c r="L371" s="19"/>
    </row>
    <row r="372" spans="9:12" x14ac:dyDescent="0.15">
      <c r="I372" s="19"/>
      <c r="J372" s="19"/>
      <c r="K372" s="19"/>
      <c r="L372" s="19"/>
    </row>
    <row r="373" spans="9:12" x14ac:dyDescent="0.15">
      <c r="I373" s="19"/>
      <c r="J373" s="19"/>
      <c r="K373" s="19"/>
      <c r="L373" s="19"/>
    </row>
    <row r="374" spans="9:12" x14ac:dyDescent="0.15">
      <c r="I374" s="19"/>
      <c r="J374" s="19"/>
      <c r="K374" s="19"/>
      <c r="L374" s="19"/>
    </row>
    <row r="375" spans="9:12" x14ac:dyDescent="0.15">
      <c r="I375" s="19"/>
      <c r="J375" s="19"/>
      <c r="K375" s="19"/>
      <c r="L375" s="19"/>
    </row>
    <row r="376" spans="9:12" x14ac:dyDescent="0.15">
      <c r="I376" s="19"/>
      <c r="J376" s="19"/>
      <c r="K376" s="19"/>
      <c r="L376" s="19"/>
    </row>
    <row r="377" spans="9:12" x14ac:dyDescent="0.15">
      <c r="I377" s="19"/>
      <c r="J377" s="19"/>
      <c r="K377" s="19"/>
      <c r="L377" s="19"/>
    </row>
    <row r="378" spans="9:12" x14ac:dyDescent="0.15">
      <c r="I378" s="19"/>
      <c r="J378" s="19"/>
      <c r="K378" s="19"/>
      <c r="L378" s="19"/>
    </row>
    <row r="379" spans="9:12" x14ac:dyDescent="0.15">
      <c r="I379" s="19"/>
      <c r="J379" s="19"/>
      <c r="K379" s="19"/>
      <c r="L379" s="19"/>
    </row>
    <row r="380" spans="9:12" x14ac:dyDescent="0.15">
      <c r="I380" s="19"/>
      <c r="J380" s="19"/>
      <c r="K380" s="19"/>
      <c r="L380" s="19"/>
    </row>
    <row r="381" spans="9:12" x14ac:dyDescent="0.15">
      <c r="I381" s="19"/>
      <c r="J381" s="19"/>
      <c r="K381" s="19"/>
      <c r="L381" s="19"/>
    </row>
    <row r="382" spans="9:12" x14ac:dyDescent="0.15">
      <c r="I382" s="19"/>
      <c r="J382" s="19"/>
      <c r="K382" s="19"/>
      <c r="L382" s="19"/>
    </row>
    <row r="383" spans="9:12" x14ac:dyDescent="0.15">
      <c r="I383" s="19"/>
      <c r="J383" s="19"/>
      <c r="K383" s="19"/>
      <c r="L383" s="19"/>
    </row>
    <row r="384" spans="9:12" x14ac:dyDescent="0.15">
      <c r="I384" s="19"/>
      <c r="J384" s="19"/>
      <c r="K384" s="19"/>
      <c r="L384" s="19"/>
    </row>
    <row r="385" spans="9:12" x14ac:dyDescent="0.15">
      <c r="I385" s="19"/>
      <c r="J385" s="19"/>
      <c r="K385" s="19"/>
      <c r="L385" s="19"/>
    </row>
    <row r="386" spans="9:12" x14ac:dyDescent="0.15">
      <c r="I386" s="19"/>
      <c r="J386" s="19"/>
      <c r="K386" s="19"/>
      <c r="L386" s="19"/>
    </row>
    <row r="387" spans="9:12" x14ac:dyDescent="0.15">
      <c r="I387" s="19"/>
      <c r="J387" s="19"/>
      <c r="K387" s="19"/>
      <c r="L387" s="19"/>
    </row>
    <row r="388" spans="9:12" x14ac:dyDescent="0.15">
      <c r="I388" s="19"/>
      <c r="J388" s="19"/>
      <c r="K388" s="19"/>
      <c r="L388" s="19"/>
    </row>
    <row r="389" spans="9:12" x14ac:dyDescent="0.15">
      <c r="I389" s="19"/>
      <c r="J389" s="19"/>
      <c r="K389" s="19"/>
      <c r="L389" s="19"/>
    </row>
    <row r="390" spans="9:12" x14ac:dyDescent="0.15">
      <c r="I390" s="19"/>
      <c r="J390" s="19"/>
      <c r="K390" s="19"/>
      <c r="L390" s="19"/>
    </row>
    <row r="391" spans="9:12" x14ac:dyDescent="0.15">
      <c r="I391" s="19"/>
      <c r="J391" s="19"/>
      <c r="K391" s="19"/>
      <c r="L391" s="19"/>
    </row>
    <row r="392" spans="9:12" x14ac:dyDescent="0.15">
      <c r="I392" s="19"/>
      <c r="J392" s="19"/>
      <c r="K392" s="19"/>
      <c r="L392" s="19"/>
    </row>
    <row r="393" spans="9:12" x14ac:dyDescent="0.15">
      <c r="I393" s="19"/>
      <c r="J393" s="19"/>
      <c r="K393" s="19"/>
      <c r="L393" s="19"/>
    </row>
    <row r="394" spans="9:12" x14ac:dyDescent="0.15">
      <c r="I394" s="19"/>
      <c r="J394" s="19"/>
      <c r="K394" s="19"/>
      <c r="L394" s="19"/>
    </row>
    <row r="395" spans="9:12" x14ac:dyDescent="0.15">
      <c r="I395" s="19"/>
      <c r="J395" s="19"/>
      <c r="K395" s="19"/>
      <c r="L395" s="19"/>
    </row>
    <row r="396" spans="9:12" x14ac:dyDescent="0.15">
      <c r="I396" s="19"/>
      <c r="J396" s="19"/>
      <c r="K396" s="19"/>
      <c r="L396" s="19"/>
    </row>
    <row r="397" spans="9:12" x14ac:dyDescent="0.15">
      <c r="I397" s="19"/>
      <c r="J397" s="19"/>
      <c r="K397" s="19"/>
      <c r="L397" s="19"/>
    </row>
    <row r="398" spans="9:12" x14ac:dyDescent="0.15">
      <c r="I398" s="19"/>
      <c r="J398" s="19"/>
      <c r="K398" s="19"/>
      <c r="L398" s="19"/>
    </row>
    <row r="399" spans="9:12" x14ac:dyDescent="0.15">
      <c r="I399" s="19"/>
      <c r="J399" s="19"/>
      <c r="K399" s="19"/>
      <c r="L399" s="19"/>
    </row>
    <row r="400" spans="9:12" x14ac:dyDescent="0.15">
      <c r="I400" s="19"/>
      <c r="J400" s="19"/>
      <c r="K400" s="19"/>
      <c r="L400" s="19"/>
    </row>
    <row r="401" spans="9:12" x14ac:dyDescent="0.15">
      <c r="I401" s="19"/>
      <c r="J401" s="19"/>
      <c r="K401" s="19"/>
      <c r="L401" s="19"/>
    </row>
    <row r="402" spans="9:12" x14ac:dyDescent="0.15">
      <c r="I402" s="19"/>
      <c r="J402" s="19"/>
      <c r="K402" s="19"/>
      <c r="L402" s="19"/>
    </row>
    <row r="403" spans="9:12" x14ac:dyDescent="0.15">
      <c r="I403" s="19"/>
      <c r="J403" s="19"/>
      <c r="K403" s="19"/>
      <c r="L403" s="19"/>
    </row>
    <row r="404" spans="9:12" x14ac:dyDescent="0.15">
      <c r="I404" s="19"/>
      <c r="J404" s="19"/>
      <c r="K404" s="19"/>
      <c r="L404" s="19"/>
    </row>
    <row r="405" spans="9:12" x14ac:dyDescent="0.15">
      <c r="I405" s="19"/>
      <c r="J405" s="19"/>
      <c r="K405" s="19"/>
      <c r="L405" s="19"/>
    </row>
    <row r="406" spans="9:12" x14ac:dyDescent="0.15">
      <c r="I406" s="19"/>
      <c r="J406" s="19"/>
      <c r="K406" s="19"/>
      <c r="L406" s="19"/>
    </row>
    <row r="407" spans="9:12" x14ac:dyDescent="0.15">
      <c r="I407" s="19"/>
      <c r="J407" s="19"/>
      <c r="K407" s="19"/>
      <c r="L407" s="19"/>
    </row>
    <row r="408" spans="9:12" x14ac:dyDescent="0.15">
      <c r="I408" s="19"/>
      <c r="J408" s="19"/>
      <c r="K408" s="19"/>
      <c r="L408" s="19"/>
    </row>
    <row r="409" spans="9:12" x14ac:dyDescent="0.15">
      <c r="I409" s="19"/>
      <c r="J409" s="19"/>
      <c r="K409" s="19"/>
      <c r="L409" s="19"/>
    </row>
    <row r="410" spans="9:12" x14ac:dyDescent="0.15">
      <c r="I410" s="19"/>
      <c r="J410" s="19"/>
      <c r="K410" s="19"/>
      <c r="L410" s="19"/>
    </row>
    <row r="411" spans="9:12" x14ac:dyDescent="0.15">
      <c r="I411" s="19"/>
      <c r="J411" s="19"/>
      <c r="K411" s="19"/>
      <c r="L411" s="19"/>
    </row>
    <row r="412" spans="9:12" x14ac:dyDescent="0.15">
      <c r="I412" s="19"/>
      <c r="J412" s="19"/>
      <c r="K412" s="19"/>
      <c r="L412" s="19"/>
    </row>
    <row r="413" spans="9:12" x14ac:dyDescent="0.15">
      <c r="I413" s="19"/>
      <c r="J413" s="19"/>
      <c r="K413" s="19"/>
      <c r="L413" s="19"/>
    </row>
    <row r="414" spans="9:12" x14ac:dyDescent="0.15">
      <c r="I414" s="19"/>
      <c r="J414" s="19"/>
      <c r="K414" s="19"/>
      <c r="L414" s="19"/>
    </row>
    <row r="415" spans="9:12" x14ac:dyDescent="0.15">
      <c r="I415" s="19"/>
      <c r="J415" s="19"/>
      <c r="K415" s="19"/>
      <c r="L415" s="19"/>
    </row>
    <row r="416" spans="9:12" x14ac:dyDescent="0.15">
      <c r="I416" s="19"/>
      <c r="J416" s="19"/>
      <c r="K416" s="19"/>
      <c r="L416" s="19"/>
    </row>
    <row r="417" spans="9:12" x14ac:dyDescent="0.15">
      <c r="I417" s="19"/>
      <c r="J417" s="19"/>
      <c r="K417" s="19"/>
      <c r="L417" s="19"/>
    </row>
    <row r="418" spans="9:12" x14ac:dyDescent="0.15">
      <c r="I418" s="19"/>
      <c r="J418" s="19"/>
      <c r="K418" s="19"/>
      <c r="L418" s="19"/>
    </row>
    <row r="419" spans="9:12" x14ac:dyDescent="0.15">
      <c r="I419" s="19"/>
      <c r="J419" s="19"/>
      <c r="K419" s="19"/>
      <c r="L419" s="19"/>
    </row>
    <row r="420" spans="9:12" x14ac:dyDescent="0.15">
      <c r="I420" s="19"/>
      <c r="J420" s="19"/>
      <c r="K420" s="19"/>
      <c r="L420" s="19"/>
    </row>
    <row r="421" spans="9:12" x14ac:dyDescent="0.15">
      <c r="I421" s="19"/>
      <c r="J421" s="19"/>
      <c r="K421" s="19"/>
      <c r="L421" s="19"/>
    </row>
    <row r="422" spans="9:12" x14ac:dyDescent="0.15">
      <c r="I422" s="19"/>
      <c r="J422" s="19"/>
      <c r="K422" s="19"/>
      <c r="L422" s="19"/>
    </row>
    <row r="423" spans="9:12" x14ac:dyDescent="0.15">
      <c r="I423" s="19"/>
      <c r="J423" s="19"/>
      <c r="K423" s="19"/>
      <c r="L423" s="19"/>
    </row>
    <row r="424" spans="9:12" x14ac:dyDescent="0.15">
      <c r="I424" s="19"/>
      <c r="J424" s="19"/>
      <c r="K424" s="19"/>
      <c r="L424" s="19"/>
    </row>
    <row r="425" spans="9:12" x14ac:dyDescent="0.15">
      <c r="I425" s="19"/>
      <c r="J425" s="19"/>
      <c r="K425" s="19"/>
      <c r="L425" s="19"/>
    </row>
    <row r="426" spans="9:12" x14ac:dyDescent="0.15">
      <c r="I426" s="19"/>
      <c r="J426" s="19"/>
      <c r="K426" s="19"/>
      <c r="L426" s="19"/>
    </row>
    <row r="427" spans="9:12" x14ac:dyDescent="0.15">
      <c r="I427" s="19"/>
      <c r="J427" s="19"/>
      <c r="K427" s="19"/>
      <c r="L427" s="19"/>
    </row>
    <row r="428" spans="9:12" x14ac:dyDescent="0.15">
      <c r="I428" s="19"/>
      <c r="J428" s="19"/>
      <c r="K428" s="19"/>
      <c r="L428" s="19"/>
    </row>
    <row r="429" spans="9:12" x14ac:dyDescent="0.15">
      <c r="I429" s="19"/>
      <c r="J429" s="19"/>
      <c r="K429" s="19"/>
      <c r="L429" s="19"/>
    </row>
    <row r="430" spans="9:12" x14ac:dyDescent="0.15">
      <c r="I430" s="19"/>
      <c r="J430" s="19"/>
      <c r="K430" s="19"/>
      <c r="L430" s="19"/>
    </row>
    <row r="431" spans="9:12" x14ac:dyDescent="0.15">
      <c r="I431" s="19"/>
      <c r="J431" s="19"/>
      <c r="K431" s="19"/>
      <c r="L431" s="19"/>
    </row>
    <row r="432" spans="9:12" x14ac:dyDescent="0.15">
      <c r="I432" s="19"/>
      <c r="J432" s="19"/>
      <c r="K432" s="19"/>
      <c r="L432" s="19"/>
    </row>
    <row r="433" spans="9:12" x14ac:dyDescent="0.15">
      <c r="I433" s="19"/>
      <c r="J433" s="19"/>
      <c r="K433" s="19"/>
      <c r="L433" s="19"/>
    </row>
    <row r="434" spans="9:12" x14ac:dyDescent="0.15">
      <c r="I434" s="19"/>
      <c r="J434" s="19"/>
      <c r="K434" s="19"/>
      <c r="L434" s="19"/>
    </row>
    <row r="435" spans="9:12" x14ac:dyDescent="0.15">
      <c r="I435" s="19"/>
      <c r="J435" s="19"/>
      <c r="K435" s="19"/>
      <c r="L435" s="19"/>
    </row>
    <row r="436" spans="9:12" x14ac:dyDescent="0.15">
      <c r="I436" s="19"/>
      <c r="J436" s="19"/>
      <c r="K436" s="19"/>
      <c r="L436" s="19"/>
    </row>
    <row r="437" spans="9:12" x14ac:dyDescent="0.15">
      <c r="I437" s="19"/>
      <c r="J437" s="19"/>
      <c r="K437" s="19"/>
      <c r="L437" s="19"/>
    </row>
    <row r="438" spans="9:12" x14ac:dyDescent="0.15">
      <c r="I438" s="19"/>
      <c r="J438" s="19"/>
      <c r="K438" s="19"/>
      <c r="L438" s="19"/>
    </row>
    <row r="439" spans="9:12" x14ac:dyDescent="0.15">
      <c r="I439" s="19"/>
      <c r="J439" s="19"/>
      <c r="K439" s="19"/>
      <c r="L439" s="19"/>
    </row>
    <row r="440" spans="9:12" x14ac:dyDescent="0.15">
      <c r="I440" s="19"/>
      <c r="J440" s="19"/>
      <c r="K440" s="19"/>
      <c r="L440" s="19"/>
    </row>
    <row r="441" spans="9:12" x14ac:dyDescent="0.15">
      <c r="I441" s="19"/>
      <c r="J441" s="19"/>
      <c r="K441" s="19"/>
      <c r="L441" s="19"/>
    </row>
    <row r="442" spans="9:12" x14ac:dyDescent="0.15">
      <c r="I442" s="19"/>
      <c r="J442" s="19"/>
      <c r="K442" s="19"/>
      <c r="L442" s="19"/>
    </row>
    <row r="443" spans="9:12" x14ac:dyDescent="0.15">
      <c r="I443" s="19"/>
      <c r="J443" s="19"/>
      <c r="K443" s="19"/>
      <c r="L443" s="19"/>
    </row>
    <row r="444" spans="9:12" x14ac:dyDescent="0.15">
      <c r="I444" s="19"/>
      <c r="J444" s="19"/>
      <c r="K444" s="19"/>
      <c r="L444" s="19"/>
    </row>
    <row r="445" spans="9:12" x14ac:dyDescent="0.15">
      <c r="I445" s="19"/>
      <c r="J445" s="19"/>
      <c r="K445" s="19"/>
      <c r="L445" s="19"/>
    </row>
    <row r="446" spans="9:12" x14ac:dyDescent="0.15">
      <c r="I446" s="19"/>
      <c r="J446" s="19"/>
      <c r="K446" s="19"/>
      <c r="L446" s="19"/>
    </row>
    <row r="447" spans="9:12" x14ac:dyDescent="0.15">
      <c r="I447" s="19"/>
      <c r="J447" s="19"/>
      <c r="K447" s="19"/>
      <c r="L447" s="19"/>
    </row>
    <row r="448" spans="9:12" x14ac:dyDescent="0.15">
      <c r="I448" s="19"/>
      <c r="J448" s="19"/>
      <c r="K448" s="19"/>
      <c r="L448" s="19"/>
    </row>
    <row r="449" spans="9:12" x14ac:dyDescent="0.15">
      <c r="I449" s="19"/>
      <c r="J449" s="19"/>
      <c r="K449" s="19"/>
      <c r="L449" s="19"/>
    </row>
    <row r="450" spans="9:12" x14ac:dyDescent="0.15">
      <c r="I450" s="19"/>
      <c r="J450" s="19"/>
      <c r="K450" s="19"/>
      <c r="L450" s="19"/>
    </row>
    <row r="451" spans="9:12" x14ac:dyDescent="0.15">
      <c r="I451" s="19"/>
      <c r="J451" s="19"/>
      <c r="K451" s="19"/>
      <c r="L451" s="19"/>
    </row>
    <row r="452" spans="9:12" x14ac:dyDescent="0.15">
      <c r="I452" s="19"/>
      <c r="J452" s="19"/>
      <c r="K452" s="19"/>
      <c r="L452" s="19"/>
    </row>
    <row r="453" spans="9:12" x14ac:dyDescent="0.15">
      <c r="I453" s="19"/>
      <c r="J453" s="19"/>
      <c r="K453" s="19"/>
      <c r="L453" s="19"/>
    </row>
    <row r="454" spans="9:12" x14ac:dyDescent="0.15">
      <c r="I454" s="19"/>
      <c r="J454" s="19"/>
      <c r="K454" s="19"/>
      <c r="L454" s="19"/>
    </row>
    <row r="455" spans="9:12" x14ac:dyDescent="0.15">
      <c r="I455" s="19"/>
      <c r="J455" s="19"/>
      <c r="K455" s="19"/>
      <c r="L455" s="19"/>
    </row>
    <row r="456" spans="9:12" x14ac:dyDescent="0.15">
      <c r="I456" s="19"/>
      <c r="J456" s="19"/>
      <c r="K456" s="19"/>
      <c r="L456" s="19"/>
    </row>
    <row r="457" spans="9:12" x14ac:dyDescent="0.15">
      <c r="I457" s="19"/>
      <c r="J457" s="19"/>
      <c r="K457" s="19"/>
      <c r="L457" s="19"/>
    </row>
    <row r="458" spans="9:12" x14ac:dyDescent="0.15">
      <c r="I458" s="19"/>
      <c r="J458" s="19"/>
      <c r="K458" s="19"/>
      <c r="L458" s="19"/>
    </row>
    <row r="459" spans="9:12" x14ac:dyDescent="0.15">
      <c r="I459" s="19"/>
      <c r="J459" s="19"/>
      <c r="K459" s="19"/>
      <c r="L459" s="19"/>
    </row>
    <row r="460" spans="9:12" x14ac:dyDescent="0.15">
      <c r="I460" s="19"/>
      <c r="J460" s="19"/>
      <c r="K460" s="19"/>
      <c r="L460" s="19"/>
    </row>
    <row r="461" spans="9:12" x14ac:dyDescent="0.15">
      <c r="I461" s="19"/>
      <c r="J461" s="19"/>
      <c r="K461" s="19"/>
      <c r="L461" s="19"/>
    </row>
    <row r="462" spans="9:12" x14ac:dyDescent="0.15">
      <c r="I462" s="19"/>
      <c r="J462" s="19"/>
      <c r="K462" s="19"/>
      <c r="L462" s="19"/>
    </row>
    <row r="463" spans="9:12" x14ac:dyDescent="0.15">
      <c r="I463" s="19"/>
      <c r="J463" s="19"/>
      <c r="K463" s="19"/>
      <c r="L463" s="19"/>
    </row>
    <row r="464" spans="9:12" x14ac:dyDescent="0.15">
      <c r="I464" s="19"/>
      <c r="J464" s="19"/>
      <c r="K464" s="19"/>
      <c r="L464" s="19"/>
    </row>
    <row r="465" spans="9:12" x14ac:dyDescent="0.15">
      <c r="I465" s="19"/>
      <c r="J465" s="19"/>
      <c r="K465" s="19"/>
      <c r="L465" s="19"/>
    </row>
    <row r="466" spans="9:12" x14ac:dyDescent="0.15">
      <c r="I466" s="19"/>
      <c r="J466" s="19"/>
      <c r="K466" s="19"/>
      <c r="L466" s="19"/>
    </row>
    <row r="467" spans="9:12" x14ac:dyDescent="0.15">
      <c r="I467" s="19"/>
      <c r="J467" s="19"/>
      <c r="K467" s="19"/>
      <c r="L467" s="19"/>
    </row>
    <row r="468" spans="9:12" x14ac:dyDescent="0.15">
      <c r="I468" s="19"/>
      <c r="J468" s="19"/>
      <c r="K468" s="19"/>
      <c r="L468" s="19"/>
    </row>
    <row r="469" spans="9:12" x14ac:dyDescent="0.15">
      <c r="I469" s="19"/>
      <c r="J469" s="19"/>
      <c r="K469" s="19"/>
      <c r="L469" s="19"/>
    </row>
    <row r="470" spans="9:12" x14ac:dyDescent="0.15">
      <c r="I470" s="19"/>
      <c r="J470" s="19"/>
      <c r="K470" s="19"/>
      <c r="L470" s="19"/>
    </row>
    <row r="471" spans="9:12" x14ac:dyDescent="0.15">
      <c r="I471" s="19"/>
      <c r="J471" s="19"/>
      <c r="K471" s="19"/>
      <c r="L471" s="19"/>
    </row>
    <row r="472" spans="9:12" x14ac:dyDescent="0.15">
      <c r="I472" s="19"/>
      <c r="J472" s="19"/>
      <c r="K472" s="19"/>
      <c r="L472" s="19"/>
    </row>
    <row r="473" spans="9:12" x14ac:dyDescent="0.15">
      <c r="I473" s="19"/>
      <c r="J473" s="19"/>
      <c r="K473" s="19"/>
      <c r="L473" s="19"/>
    </row>
    <row r="474" spans="9:12" x14ac:dyDescent="0.15">
      <c r="I474" s="19"/>
      <c r="J474" s="19"/>
      <c r="K474" s="19"/>
      <c r="L474" s="19"/>
    </row>
    <row r="475" spans="9:12" x14ac:dyDescent="0.15">
      <c r="I475" s="19"/>
      <c r="J475" s="19"/>
      <c r="K475" s="19"/>
      <c r="L475" s="19"/>
    </row>
    <row r="476" spans="9:12" x14ac:dyDescent="0.15">
      <c r="I476" s="19"/>
      <c r="J476" s="19"/>
      <c r="K476" s="19"/>
      <c r="L476" s="19"/>
    </row>
    <row r="477" spans="9:12" x14ac:dyDescent="0.15">
      <c r="I477" s="19"/>
      <c r="J477" s="19"/>
      <c r="K477" s="19"/>
      <c r="L477" s="19"/>
    </row>
    <row r="478" spans="9:12" x14ac:dyDescent="0.15">
      <c r="I478" s="19"/>
      <c r="J478" s="19"/>
      <c r="K478" s="19"/>
      <c r="L478" s="19"/>
    </row>
    <row r="479" spans="9:12" x14ac:dyDescent="0.15">
      <c r="I479" s="19"/>
      <c r="J479" s="19"/>
      <c r="K479" s="19"/>
      <c r="L479" s="19"/>
    </row>
    <row r="480" spans="9:12" x14ac:dyDescent="0.15">
      <c r="I480" s="19"/>
      <c r="J480" s="19"/>
      <c r="K480" s="19"/>
      <c r="L480" s="19"/>
    </row>
    <row r="481" spans="9:12" x14ac:dyDescent="0.15">
      <c r="I481" s="19"/>
      <c r="J481" s="19"/>
      <c r="K481" s="19"/>
      <c r="L481" s="19"/>
    </row>
    <row r="482" spans="9:12" x14ac:dyDescent="0.15">
      <c r="I482" s="19"/>
      <c r="J482" s="19"/>
      <c r="K482" s="19"/>
      <c r="L482" s="19"/>
    </row>
    <row r="483" spans="9:12" x14ac:dyDescent="0.15">
      <c r="I483" s="19"/>
      <c r="J483" s="19"/>
      <c r="K483" s="19"/>
      <c r="L483" s="19"/>
    </row>
    <row r="484" spans="9:12" x14ac:dyDescent="0.15">
      <c r="I484" s="19"/>
      <c r="J484" s="19"/>
      <c r="K484" s="19"/>
      <c r="L484" s="19"/>
    </row>
    <row r="485" spans="9:12" x14ac:dyDescent="0.15">
      <c r="I485" s="19"/>
      <c r="J485" s="19"/>
      <c r="K485" s="19"/>
      <c r="L485" s="19"/>
    </row>
    <row r="486" spans="9:12" x14ac:dyDescent="0.15">
      <c r="I486" s="19"/>
      <c r="J486" s="19"/>
      <c r="K486" s="19"/>
      <c r="L486" s="19"/>
    </row>
    <row r="487" spans="9:12" x14ac:dyDescent="0.15">
      <c r="I487" s="19"/>
      <c r="J487" s="19"/>
      <c r="K487" s="19"/>
      <c r="L487" s="19"/>
    </row>
    <row r="488" spans="9:12" x14ac:dyDescent="0.15">
      <c r="I488" s="19"/>
      <c r="J488" s="19"/>
      <c r="K488" s="19"/>
      <c r="L488" s="19"/>
    </row>
    <row r="489" spans="9:12" x14ac:dyDescent="0.15">
      <c r="I489" s="19"/>
      <c r="J489" s="19"/>
      <c r="K489" s="19"/>
      <c r="L489" s="19"/>
    </row>
    <row r="490" spans="9:12" x14ac:dyDescent="0.15">
      <c r="I490" s="19"/>
      <c r="J490" s="19"/>
      <c r="K490" s="19"/>
      <c r="L490" s="19"/>
    </row>
    <row r="491" spans="9:12" x14ac:dyDescent="0.15">
      <c r="I491" s="19"/>
      <c r="J491" s="19"/>
      <c r="K491" s="19"/>
      <c r="L491" s="19"/>
    </row>
    <row r="492" spans="9:12" x14ac:dyDescent="0.15">
      <c r="I492" s="19"/>
      <c r="J492" s="19"/>
      <c r="K492" s="19"/>
      <c r="L492" s="19"/>
    </row>
    <row r="493" spans="9:12" x14ac:dyDescent="0.15">
      <c r="I493" s="19"/>
      <c r="J493" s="19"/>
      <c r="K493" s="19"/>
      <c r="L493" s="19"/>
    </row>
    <row r="494" spans="9:12" x14ac:dyDescent="0.15">
      <c r="I494" s="19"/>
      <c r="J494" s="19"/>
      <c r="K494" s="19"/>
      <c r="L494" s="19"/>
    </row>
    <row r="495" spans="9:12" x14ac:dyDescent="0.15">
      <c r="I495" s="19"/>
      <c r="J495" s="19"/>
      <c r="K495" s="19"/>
      <c r="L495" s="19"/>
    </row>
    <row r="496" spans="9:12" x14ac:dyDescent="0.15">
      <c r="I496" s="19"/>
      <c r="J496" s="19"/>
      <c r="K496" s="19"/>
      <c r="L496" s="19"/>
    </row>
    <row r="497" spans="9:12" x14ac:dyDescent="0.15">
      <c r="I497" s="19"/>
      <c r="J497" s="19"/>
      <c r="K497" s="19"/>
      <c r="L497" s="19"/>
    </row>
    <row r="498" spans="9:12" x14ac:dyDescent="0.15">
      <c r="I498" s="19"/>
      <c r="J498" s="19"/>
      <c r="K498" s="19"/>
      <c r="L498" s="19"/>
    </row>
    <row r="499" spans="9:12" x14ac:dyDescent="0.15">
      <c r="I499" s="19"/>
      <c r="J499" s="19"/>
      <c r="K499" s="19"/>
      <c r="L499" s="19"/>
    </row>
    <row r="500" spans="9:12" x14ac:dyDescent="0.15">
      <c r="I500" s="19"/>
      <c r="J500" s="19"/>
      <c r="K500" s="19"/>
      <c r="L500" s="19"/>
    </row>
    <row r="501" spans="9:12" x14ac:dyDescent="0.15">
      <c r="I501" s="19"/>
      <c r="J501" s="19"/>
      <c r="K501" s="19"/>
      <c r="L501" s="19"/>
    </row>
    <row r="502" spans="9:12" x14ac:dyDescent="0.15">
      <c r="I502" s="19"/>
      <c r="J502" s="19"/>
      <c r="K502" s="19"/>
      <c r="L502" s="19"/>
    </row>
    <row r="503" spans="9:12" x14ac:dyDescent="0.15">
      <c r="I503" s="19"/>
      <c r="J503" s="19"/>
      <c r="K503" s="19"/>
      <c r="L503" s="19"/>
    </row>
    <row r="504" spans="9:12" x14ac:dyDescent="0.15">
      <c r="I504" s="19"/>
      <c r="J504" s="19"/>
      <c r="K504" s="19"/>
      <c r="L504" s="19"/>
    </row>
    <row r="505" spans="9:12" x14ac:dyDescent="0.15">
      <c r="I505" s="19"/>
      <c r="J505" s="19"/>
      <c r="K505" s="19"/>
      <c r="L505" s="19"/>
    </row>
    <row r="506" spans="9:12" x14ac:dyDescent="0.15">
      <c r="I506" s="19"/>
      <c r="J506" s="19"/>
      <c r="K506" s="19"/>
      <c r="L506" s="19"/>
    </row>
    <row r="507" spans="9:12" x14ac:dyDescent="0.15">
      <c r="I507" s="19"/>
      <c r="J507" s="19"/>
      <c r="K507" s="19"/>
      <c r="L507" s="19"/>
    </row>
    <row r="508" spans="9:12" x14ac:dyDescent="0.15">
      <c r="I508" s="19"/>
      <c r="J508" s="19"/>
      <c r="K508" s="19"/>
      <c r="L508" s="19"/>
    </row>
    <row r="509" spans="9:12" x14ac:dyDescent="0.15">
      <c r="I509" s="19"/>
      <c r="J509" s="19"/>
      <c r="K509" s="19"/>
      <c r="L509" s="19"/>
    </row>
    <row r="510" spans="9:12" x14ac:dyDescent="0.15">
      <c r="I510" s="19"/>
      <c r="J510" s="19"/>
      <c r="K510" s="19"/>
      <c r="L510" s="19"/>
    </row>
    <row r="511" spans="9:12" x14ac:dyDescent="0.15">
      <c r="I511" s="19"/>
      <c r="J511" s="19"/>
      <c r="K511" s="19"/>
      <c r="L511" s="19"/>
    </row>
    <row r="512" spans="9:12" x14ac:dyDescent="0.15">
      <c r="I512" s="19"/>
      <c r="J512" s="19"/>
      <c r="K512" s="19"/>
      <c r="L512" s="19"/>
    </row>
    <row r="513" spans="9:12" x14ac:dyDescent="0.15">
      <c r="I513" s="19"/>
      <c r="J513" s="19"/>
      <c r="K513" s="19"/>
      <c r="L513" s="19"/>
    </row>
    <row r="514" spans="9:12" x14ac:dyDescent="0.15">
      <c r="I514" s="19"/>
      <c r="J514" s="19"/>
      <c r="K514" s="19"/>
      <c r="L514" s="19"/>
    </row>
    <row r="515" spans="9:12" x14ac:dyDescent="0.15">
      <c r="I515" s="19"/>
      <c r="J515" s="19"/>
      <c r="K515" s="19"/>
      <c r="L515" s="19"/>
    </row>
    <row r="516" spans="9:12" x14ac:dyDescent="0.15">
      <c r="I516" s="19"/>
      <c r="J516" s="19"/>
      <c r="K516" s="19"/>
      <c r="L516" s="19"/>
    </row>
    <row r="517" spans="9:12" x14ac:dyDescent="0.15">
      <c r="I517" s="19"/>
      <c r="J517" s="19"/>
      <c r="K517" s="19"/>
      <c r="L517" s="19"/>
    </row>
    <row r="518" spans="9:12" x14ac:dyDescent="0.15">
      <c r="I518" s="19"/>
      <c r="J518" s="19"/>
      <c r="K518" s="19"/>
      <c r="L518" s="19"/>
    </row>
    <row r="519" spans="9:12" x14ac:dyDescent="0.15">
      <c r="I519" s="19"/>
      <c r="J519" s="19"/>
      <c r="K519" s="19"/>
      <c r="L519" s="19"/>
    </row>
    <row r="520" spans="9:12" x14ac:dyDescent="0.15">
      <c r="I520" s="19"/>
      <c r="J520" s="19"/>
      <c r="K520" s="19"/>
      <c r="L520" s="19"/>
    </row>
    <row r="521" spans="9:12" x14ac:dyDescent="0.15">
      <c r="I521" s="19"/>
      <c r="J521" s="19"/>
      <c r="K521" s="19"/>
      <c r="L521" s="19"/>
    </row>
    <row r="522" spans="9:12" x14ac:dyDescent="0.15">
      <c r="I522" s="19"/>
      <c r="J522" s="19"/>
      <c r="K522" s="19"/>
      <c r="L522" s="19"/>
    </row>
    <row r="523" spans="9:12" x14ac:dyDescent="0.15">
      <c r="I523" s="19"/>
      <c r="J523" s="19"/>
      <c r="K523" s="19"/>
      <c r="L523" s="19"/>
    </row>
    <row r="524" spans="9:12" x14ac:dyDescent="0.15">
      <c r="I524" s="19"/>
      <c r="J524" s="19"/>
      <c r="K524" s="19"/>
      <c r="L524" s="19"/>
    </row>
    <row r="525" spans="9:12" x14ac:dyDescent="0.15">
      <c r="I525" s="19"/>
      <c r="J525" s="19"/>
      <c r="K525" s="19"/>
      <c r="L525" s="19"/>
    </row>
    <row r="526" spans="9:12" x14ac:dyDescent="0.15">
      <c r="I526" s="19"/>
      <c r="J526" s="19"/>
      <c r="K526" s="19"/>
      <c r="L526" s="19"/>
    </row>
    <row r="527" spans="9:12" x14ac:dyDescent="0.15">
      <c r="I527" s="19"/>
      <c r="J527" s="19"/>
      <c r="K527" s="19"/>
      <c r="L527" s="19"/>
    </row>
    <row r="528" spans="9:12" x14ac:dyDescent="0.15">
      <c r="I528" s="19"/>
      <c r="J528" s="19"/>
      <c r="K528" s="19"/>
      <c r="L528" s="19"/>
    </row>
    <row r="529" spans="9:12" x14ac:dyDescent="0.15">
      <c r="I529" s="19"/>
      <c r="J529" s="19"/>
      <c r="K529" s="19"/>
      <c r="L529" s="19"/>
    </row>
    <row r="530" spans="9:12" x14ac:dyDescent="0.15">
      <c r="I530" s="19"/>
      <c r="J530" s="19"/>
      <c r="K530" s="19"/>
      <c r="L530" s="19"/>
    </row>
    <row r="531" spans="9:12" x14ac:dyDescent="0.15">
      <c r="I531" s="19"/>
      <c r="J531" s="19"/>
      <c r="K531" s="19"/>
      <c r="L531" s="19"/>
    </row>
    <row r="532" spans="9:12" x14ac:dyDescent="0.15">
      <c r="I532" s="19"/>
      <c r="J532" s="19"/>
      <c r="K532" s="19"/>
      <c r="L532" s="19"/>
    </row>
    <row r="533" spans="9:12" x14ac:dyDescent="0.15">
      <c r="I533" s="19"/>
      <c r="J533" s="19"/>
      <c r="K533" s="19"/>
      <c r="L533" s="19"/>
    </row>
    <row r="534" spans="9:12" x14ac:dyDescent="0.15">
      <c r="I534" s="19"/>
      <c r="J534" s="19"/>
      <c r="K534" s="19"/>
      <c r="L534" s="19"/>
    </row>
    <row r="535" spans="9:12" x14ac:dyDescent="0.15">
      <c r="I535" s="19"/>
      <c r="J535" s="19"/>
      <c r="K535" s="19"/>
      <c r="L535" s="19"/>
    </row>
    <row r="536" spans="9:12" x14ac:dyDescent="0.15">
      <c r="I536" s="19"/>
      <c r="J536" s="19"/>
      <c r="K536" s="19"/>
      <c r="L536" s="19"/>
    </row>
    <row r="537" spans="9:12" x14ac:dyDescent="0.15">
      <c r="I537" s="19"/>
      <c r="J537" s="19"/>
      <c r="K537" s="19"/>
      <c r="L537" s="19"/>
    </row>
    <row r="538" spans="9:12" x14ac:dyDescent="0.15">
      <c r="I538" s="19"/>
      <c r="J538" s="19"/>
      <c r="K538" s="19"/>
      <c r="L538" s="19"/>
    </row>
    <row r="539" spans="9:12" x14ac:dyDescent="0.15">
      <c r="I539" s="19"/>
      <c r="J539" s="19"/>
      <c r="K539" s="19"/>
      <c r="L539" s="19"/>
    </row>
    <row r="540" spans="9:12" x14ac:dyDescent="0.15">
      <c r="I540" s="19"/>
      <c r="J540" s="19"/>
      <c r="K540" s="19"/>
      <c r="L540" s="19"/>
    </row>
    <row r="541" spans="9:12" x14ac:dyDescent="0.15">
      <c r="I541" s="19"/>
      <c r="J541" s="19"/>
      <c r="K541" s="19"/>
      <c r="L541" s="19"/>
    </row>
    <row r="542" spans="9:12" x14ac:dyDescent="0.15">
      <c r="I542" s="19"/>
      <c r="J542" s="19"/>
      <c r="K542" s="19"/>
      <c r="L542" s="19"/>
    </row>
    <row r="543" spans="9:12" x14ac:dyDescent="0.15">
      <c r="I543" s="19"/>
      <c r="J543" s="19"/>
      <c r="K543" s="19"/>
      <c r="L543" s="19"/>
    </row>
    <row r="544" spans="9:12" x14ac:dyDescent="0.15">
      <c r="I544" s="19"/>
      <c r="J544" s="19"/>
      <c r="K544" s="19"/>
      <c r="L544" s="19"/>
    </row>
    <row r="545" spans="9:12" x14ac:dyDescent="0.15">
      <c r="I545" s="19"/>
      <c r="J545" s="19"/>
      <c r="K545" s="19"/>
      <c r="L545" s="19"/>
    </row>
    <row r="546" spans="9:12" x14ac:dyDescent="0.15">
      <c r="I546" s="19"/>
      <c r="J546" s="19"/>
      <c r="K546" s="19"/>
      <c r="L546" s="19"/>
    </row>
    <row r="547" spans="9:12" x14ac:dyDescent="0.15">
      <c r="I547" s="19"/>
      <c r="J547" s="19"/>
      <c r="K547" s="19"/>
      <c r="L547" s="19"/>
    </row>
    <row r="548" spans="9:12" x14ac:dyDescent="0.15">
      <c r="I548" s="19"/>
      <c r="J548" s="19"/>
      <c r="K548" s="19"/>
      <c r="L548" s="19"/>
    </row>
    <row r="549" spans="9:12" x14ac:dyDescent="0.15">
      <c r="I549" s="19"/>
      <c r="J549" s="19"/>
      <c r="K549" s="19"/>
      <c r="L549" s="19"/>
    </row>
    <row r="550" spans="9:12" x14ac:dyDescent="0.15">
      <c r="I550" s="19"/>
      <c r="J550" s="19"/>
      <c r="K550" s="19"/>
      <c r="L550" s="19"/>
    </row>
    <row r="551" spans="9:12" x14ac:dyDescent="0.15">
      <c r="I551" s="19"/>
      <c r="J551" s="19"/>
      <c r="K551" s="19"/>
      <c r="L551" s="19"/>
    </row>
    <row r="552" spans="9:12" x14ac:dyDescent="0.15">
      <c r="I552" s="19"/>
      <c r="J552" s="19"/>
      <c r="K552" s="19"/>
      <c r="L552" s="19"/>
    </row>
    <row r="553" spans="9:12" x14ac:dyDescent="0.15">
      <c r="I553" s="19"/>
      <c r="J553" s="19"/>
      <c r="K553" s="19"/>
      <c r="L553" s="19"/>
    </row>
    <row r="554" spans="9:12" x14ac:dyDescent="0.15">
      <c r="I554" s="19"/>
      <c r="J554" s="19"/>
      <c r="K554" s="19"/>
      <c r="L554" s="19"/>
    </row>
    <row r="555" spans="9:12" x14ac:dyDescent="0.15">
      <c r="I555" s="19"/>
      <c r="J555" s="19"/>
      <c r="K555" s="19"/>
      <c r="L555" s="19"/>
    </row>
    <row r="556" spans="9:12" x14ac:dyDescent="0.15">
      <c r="I556" s="19"/>
      <c r="J556" s="19"/>
      <c r="K556" s="19"/>
      <c r="L556" s="19"/>
    </row>
    <row r="557" spans="9:12" x14ac:dyDescent="0.15">
      <c r="I557" s="19"/>
      <c r="J557" s="19"/>
      <c r="K557" s="19"/>
      <c r="L557" s="19"/>
    </row>
    <row r="558" spans="9:12" x14ac:dyDescent="0.15">
      <c r="I558" s="19"/>
      <c r="J558" s="19"/>
      <c r="K558" s="19"/>
      <c r="L558" s="19"/>
    </row>
    <row r="559" spans="9:12" x14ac:dyDescent="0.15">
      <c r="I559" s="19"/>
      <c r="J559" s="19"/>
      <c r="K559" s="19"/>
      <c r="L559" s="19"/>
    </row>
    <row r="560" spans="9:12" x14ac:dyDescent="0.15">
      <c r="I560" s="19"/>
      <c r="J560" s="19"/>
      <c r="K560" s="19"/>
      <c r="L560" s="19"/>
    </row>
    <row r="561" spans="9:12" x14ac:dyDescent="0.15">
      <c r="I561" s="19"/>
      <c r="J561" s="19"/>
      <c r="K561" s="19"/>
      <c r="L561" s="19"/>
    </row>
    <row r="562" spans="9:12" x14ac:dyDescent="0.15">
      <c r="I562" s="19"/>
      <c r="J562" s="19"/>
      <c r="K562" s="19"/>
      <c r="L562" s="19"/>
    </row>
    <row r="563" spans="9:12" x14ac:dyDescent="0.15">
      <c r="I563" s="19"/>
      <c r="J563" s="19"/>
      <c r="K563" s="19"/>
      <c r="L563" s="19"/>
    </row>
    <row r="564" spans="9:12" x14ac:dyDescent="0.15">
      <c r="I564" s="19"/>
      <c r="J564" s="19"/>
      <c r="K564" s="19"/>
      <c r="L564" s="19"/>
    </row>
    <row r="565" spans="9:12" x14ac:dyDescent="0.15">
      <c r="I565" s="19"/>
      <c r="J565" s="19"/>
      <c r="K565" s="19"/>
      <c r="L565" s="19"/>
    </row>
    <row r="566" spans="9:12" x14ac:dyDescent="0.15">
      <c r="I566" s="19"/>
      <c r="J566" s="19"/>
      <c r="K566" s="19"/>
      <c r="L566" s="19"/>
    </row>
    <row r="567" spans="9:12" x14ac:dyDescent="0.15">
      <c r="I567" s="19"/>
      <c r="J567" s="19"/>
      <c r="K567" s="19"/>
      <c r="L567" s="19"/>
    </row>
    <row r="568" spans="9:12" x14ac:dyDescent="0.15">
      <c r="I568" s="19"/>
      <c r="J568" s="19"/>
      <c r="K568" s="19"/>
      <c r="L568" s="19"/>
    </row>
    <row r="569" spans="9:12" x14ac:dyDescent="0.15">
      <c r="I569" s="19"/>
      <c r="J569" s="19"/>
      <c r="K569" s="19"/>
      <c r="L569" s="19"/>
    </row>
    <row r="570" spans="9:12" x14ac:dyDescent="0.15">
      <c r="I570" s="19"/>
      <c r="J570" s="19"/>
      <c r="K570" s="19"/>
      <c r="L570" s="19"/>
    </row>
    <row r="571" spans="9:12" x14ac:dyDescent="0.15">
      <c r="I571" s="19"/>
      <c r="J571" s="19"/>
      <c r="K571" s="19"/>
      <c r="L571" s="19"/>
    </row>
    <row r="572" spans="9:12" x14ac:dyDescent="0.15">
      <c r="I572" s="19"/>
      <c r="J572" s="19"/>
      <c r="K572" s="19"/>
      <c r="L572" s="19"/>
    </row>
    <row r="573" spans="9:12" x14ac:dyDescent="0.15">
      <c r="I573" s="19"/>
      <c r="J573" s="19"/>
      <c r="K573" s="19"/>
      <c r="L573" s="19"/>
    </row>
    <row r="574" spans="9:12" x14ac:dyDescent="0.15">
      <c r="I574" s="19"/>
      <c r="J574" s="19"/>
      <c r="K574" s="19"/>
      <c r="L574" s="19"/>
    </row>
    <row r="575" spans="9:12" x14ac:dyDescent="0.15">
      <c r="I575" s="19"/>
      <c r="J575" s="19"/>
      <c r="K575" s="19"/>
      <c r="L575" s="19"/>
    </row>
    <row r="576" spans="9:12" x14ac:dyDescent="0.15">
      <c r="I576" s="19"/>
      <c r="J576" s="19"/>
      <c r="K576" s="19"/>
      <c r="L576" s="19"/>
    </row>
    <row r="577" spans="9:12" x14ac:dyDescent="0.15">
      <c r="I577" s="19"/>
      <c r="J577" s="19"/>
      <c r="K577" s="19"/>
      <c r="L577" s="19"/>
    </row>
    <row r="578" spans="9:12" x14ac:dyDescent="0.15">
      <c r="I578" s="19"/>
      <c r="J578" s="19"/>
      <c r="K578" s="19"/>
      <c r="L578" s="19"/>
    </row>
    <row r="579" spans="9:12" x14ac:dyDescent="0.15">
      <c r="I579" s="19"/>
      <c r="J579" s="19"/>
      <c r="K579" s="19"/>
      <c r="L579" s="19"/>
    </row>
    <row r="580" spans="9:12" x14ac:dyDescent="0.15">
      <c r="I580" s="19"/>
      <c r="J580" s="19"/>
      <c r="K580" s="19"/>
      <c r="L580" s="19"/>
    </row>
    <row r="581" spans="9:12" x14ac:dyDescent="0.15">
      <c r="I581" s="19"/>
      <c r="J581" s="19"/>
      <c r="K581" s="19"/>
      <c r="L581" s="19"/>
    </row>
    <row r="582" spans="9:12" x14ac:dyDescent="0.15">
      <c r="I582" s="19"/>
      <c r="J582" s="19"/>
      <c r="K582" s="19"/>
      <c r="L582" s="19"/>
    </row>
    <row r="583" spans="9:12" x14ac:dyDescent="0.15">
      <c r="I583" s="19"/>
      <c r="J583" s="19"/>
      <c r="K583" s="19"/>
      <c r="L583" s="19"/>
    </row>
    <row r="584" spans="9:12" x14ac:dyDescent="0.15">
      <c r="I584" s="19"/>
      <c r="J584" s="19"/>
      <c r="K584" s="19"/>
      <c r="L584" s="19"/>
    </row>
    <row r="585" spans="9:12" x14ac:dyDescent="0.15">
      <c r="I585" s="19"/>
      <c r="J585" s="19"/>
      <c r="K585" s="19"/>
      <c r="L585" s="19"/>
    </row>
    <row r="586" spans="9:12" x14ac:dyDescent="0.15">
      <c r="I586" s="19"/>
      <c r="J586" s="19"/>
      <c r="K586" s="19"/>
      <c r="L586" s="19"/>
    </row>
    <row r="587" spans="9:12" x14ac:dyDescent="0.15">
      <c r="I587" s="19"/>
      <c r="J587" s="19"/>
      <c r="K587" s="19"/>
      <c r="L587" s="19"/>
    </row>
    <row r="588" spans="9:12" x14ac:dyDescent="0.15">
      <c r="I588" s="19"/>
      <c r="J588" s="19"/>
      <c r="K588" s="19"/>
      <c r="L588" s="19"/>
    </row>
    <row r="589" spans="9:12" x14ac:dyDescent="0.15">
      <c r="I589" s="19"/>
      <c r="J589" s="19"/>
      <c r="K589" s="19"/>
      <c r="L589" s="19"/>
    </row>
    <row r="590" spans="9:12" x14ac:dyDescent="0.15">
      <c r="I590" s="19"/>
      <c r="J590" s="19"/>
      <c r="K590" s="19"/>
      <c r="L590" s="19"/>
    </row>
    <row r="591" spans="9:12" x14ac:dyDescent="0.15">
      <c r="I591" s="19"/>
      <c r="J591" s="19"/>
      <c r="K591" s="19"/>
      <c r="L591" s="19"/>
    </row>
    <row r="592" spans="9:12" x14ac:dyDescent="0.15">
      <c r="I592" s="19"/>
      <c r="J592" s="19"/>
      <c r="K592" s="19"/>
      <c r="L592" s="19"/>
    </row>
    <row r="593" spans="9:12" x14ac:dyDescent="0.15">
      <c r="I593" s="19"/>
      <c r="J593" s="19"/>
      <c r="K593" s="19"/>
      <c r="L593" s="19"/>
    </row>
    <row r="594" spans="9:12" x14ac:dyDescent="0.15">
      <c r="I594" s="19"/>
      <c r="J594" s="19"/>
      <c r="K594" s="19"/>
      <c r="L594" s="19"/>
    </row>
    <row r="595" spans="9:12" x14ac:dyDescent="0.15">
      <c r="I595" s="19"/>
      <c r="J595" s="19"/>
      <c r="K595" s="19"/>
      <c r="L595" s="19"/>
    </row>
    <row r="596" spans="9:12" x14ac:dyDescent="0.15">
      <c r="I596" s="19"/>
      <c r="J596" s="19"/>
      <c r="K596" s="19"/>
      <c r="L596" s="19"/>
    </row>
    <row r="597" spans="9:12" x14ac:dyDescent="0.15">
      <c r="I597" s="19"/>
      <c r="J597" s="19"/>
      <c r="K597" s="19"/>
      <c r="L597" s="19"/>
    </row>
    <row r="598" spans="9:12" x14ac:dyDescent="0.15">
      <c r="I598" s="19"/>
      <c r="J598" s="19"/>
      <c r="K598" s="19"/>
      <c r="L598" s="19"/>
    </row>
    <row r="599" spans="9:12" x14ac:dyDescent="0.15">
      <c r="I599" s="19"/>
      <c r="J599" s="19"/>
      <c r="K599" s="19"/>
      <c r="L599" s="19"/>
    </row>
    <row r="600" spans="9:12" x14ac:dyDescent="0.15">
      <c r="I600" s="19"/>
      <c r="J600" s="19"/>
      <c r="K600" s="19"/>
      <c r="L600" s="19"/>
    </row>
    <row r="601" spans="9:12" x14ac:dyDescent="0.15">
      <c r="I601" s="19"/>
      <c r="J601" s="19"/>
      <c r="K601" s="19"/>
      <c r="L601" s="19"/>
    </row>
    <row r="602" spans="9:12" x14ac:dyDescent="0.15">
      <c r="I602" s="19"/>
      <c r="J602" s="19"/>
      <c r="K602" s="19"/>
      <c r="L602" s="19"/>
    </row>
    <row r="603" spans="9:12" x14ac:dyDescent="0.15">
      <c r="I603" s="19"/>
      <c r="J603" s="19"/>
      <c r="K603" s="19"/>
      <c r="L603" s="19"/>
    </row>
    <row r="604" spans="9:12" x14ac:dyDescent="0.15">
      <c r="I604" s="19"/>
      <c r="J604" s="19"/>
      <c r="K604" s="19"/>
      <c r="L604" s="19"/>
    </row>
    <row r="605" spans="9:12" x14ac:dyDescent="0.15">
      <c r="I605" s="19"/>
      <c r="J605" s="19"/>
      <c r="K605" s="19"/>
      <c r="L605" s="19"/>
    </row>
    <row r="606" spans="9:12" x14ac:dyDescent="0.15">
      <c r="I606" s="19"/>
      <c r="J606" s="19"/>
      <c r="K606" s="19"/>
      <c r="L606" s="19"/>
    </row>
    <row r="607" spans="9:12" x14ac:dyDescent="0.15">
      <c r="I607" s="19"/>
      <c r="J607" s="19"/>
      <c r="K607" s="19"/>
      <c r="L607" s="19"/>
    </row>
    <row r="608" spans="9:12" x14ac:dyDescent="0.15">
      <c r="I608" s="19"/>
      <c r="J608" s="19"/>
      <c r="K608" s="19"/>
      <c r="L608" s="19"/>
    </row>
    <row r="609" spans="9:12" x14ac:dyDescent="0.15">
      <c r="I609" s="19"/>
      <c r="J609" s="19"/>
      <c r="K609" s="19"/>
      <c r="L609" s="19"/>
    </row>
    <row r="610" spans="9:12" x14ac:dyDescent="0.15">
      <c r="I610" s="19"/>
      <c r="J610" s="19"/>
      <c r="K610" s="19"/>
      <c r="L610" s="19"/>
    </row>
    <row r="611" spans="9:12" x14ac:dyDescent="0.15">
      <c r="I611" s="19"/>
      <c r="J611" s="19"/>
      <c r="K611" s="19"/>
      <c r="L611" s="19"/>
    </row>
    <row r="612" spans="9:12" x14ac:dyDescent="0.15">
      <c r="I612" s="19"/>
      <c r="J612" s="19"/>
      <c r="K612" s="19"/>
      <c r="L612" s="19"/>
    </row>
    <row r="613" spans="9:12" x14ac:dyDescent="0.15">
      <c r="I613" s="19"/>
      <c r="J613" s="19"/>
      <c r="K613" s="19"/>
      <c r="L613" s="19"/>
    </row>
    <row r="614" spans="9:12" x14ac:dyDescent="0.15">
      <c r="I614" s="19"/>
      <c r="J614" s="19"/>
      <c r="K614" s="19"/>
      <c r="L614" s="19"/>
    </row>
    <row r="615" spans="9:12" x14ac:dyDescent="0.15">
      <c r="I615" s="19"/>
      <c r="J615" s="19"/>
      <c r="K615" s="19"/>
      <c r="L615" s="19"/>
    </row>
    <row r="616" spans="9:12" x14ac:dyDescent="0.15">
      <c r="I616" s="19"/>
      <c r="J616" s="19"/>
      <c r="K616" s="19"/>
      <c r="L616" s="19"/>
    </row>
    <row r="617" spans="9:12" x14ac:dyDescent="0.15">
      <c r="I617" s="19"/>
      <c r="J617" s="19"/>
      <c r="K617" s="19"/>
      <c r="L617" s="19"/>
    </row>
    <row r="618" spans="9:12" x14ac:dyDescent="0.15">
      <c r="I618" s="19"/>
      <c r="J618" s="19"/>
      <c r="K618" s="19"/>
      <c r="L618" s="19"/>
    </row>
    <row r="619" spans="9:12" x14ac:dyDescent="0.15">
      <c r="I619" s="19"/>
      <c r="J619" s="19"/>
      <c r="K619" s="19"/>
      <c r="L619" s="19"/>
    </row>
    <row r="620" spans="9:12" x14ac:dyDescent="0.15">
      <c r="I620" s="19"/>
      <c r="J620" s="19"/>
      <c r="K620" s="19"/>
      <c r="L620" s="19"/>
    </row>
    <row r="621" spans="9:12" x14ac:dyDescent="0.15">
      <c r="I621" s="19"/>
      <c r="J621" s="19"/>
      <c r="K621" s="19"/>
      <c r="L621" s="19"/>
    </row>
    <row r="622" spans="9:12" x14ac:dyDescent="0.15">
      <c r="I622" s="19"/>
      <c r="J622" s="19"/>
      <c r="K622" s="19"/>
      <c r="L622" s="19"/>
    </row>
    <row r="623" spans="9:12" x14ac:dyDescent="0.15">
      <c r="I623" s="19"/>
      <c r="J623" s="19"/>
      <c r="K623" s="19"/>
      <c r="L623" s="19"/>
    </row>
    <row r="624" spans="9:12" x14ac:dyDescent="0.15">
      <c r="I624" s="19"/>
      <c r="J624" s="19"/>
      <c r="K624" s="19"/>
      <c r="L624" s="19"/>
    </row>
    <row r="625" spans="9:12" x14ac:dyDescent="0.15">
      <c r="I625" s="19"/>
      <c r="J625" s="19"/>
      <c r="K625" s="19"/>
      <c r="L625" s="19"/>
    </row>
    <row r="626" spans="9:12" x14ac:dyDescent="0.15">
      <c r="I626" s="19"/>
      <c r="J626" s="19"/>
      <c r="K626" s="19"/>
      <c r="L626" s="19"/>
    </row>
    <row r="627" spans="9:12" x14ac:dyDescent="0.15">
      <c r="I627" s="19"/>
      <c r="J627" s="19"/>
      <c r="K627" s="19"/>
      <c r="L627" s="19"/>
    </row>
    <row r="628" spans="9:12" x14ac:dyDescent="0.15">
      <c r="I628" s="19"/>
      <c r="J628" s="19"/>
      <c r="K628" s="19"/>
      <c r="L628" s="19"/>
    </row>
    <row r="629" spans="9:12" x14ac:dyDescent="0.15">
      <c r="I629" s="19"/>
      <c r="J629" s="19"/>
      <c r="K629" s="19"/>
      <c r="L629" s="19"/>
    </row>
    <row r="630" spans="9:12" x14ac:dyDescent="0.15">
      <c r="I630" s="19"/>
      <c r="J630" s="19"/>
      <c r="K630" s="19"/>
      <c r="L630" s="19"/>
    </row>
    <row r="631" spans="9:12" x14ac:dyDescent="0.15">
      <c r="I631" s="19"/>
      <c r="J631" s="19"/>
      <c r="K631" s="19"/>
      <c r="L631" s="19"/>
    </row>
    <row r="632" spans="9:12" x14ac:dyDescent="0.15">
      <c r="I632" s="19"/>
      <c r="J632" s="19"/>
      <c r="K632" s="19"/>
      <c r="L632" s="19"/>
    </row>
    <row r="633" spans="9:12" x14ac:dyDescent="0.15">
      <c r="I633" s="19"/>
      <c r="J633" s="19"/>
      <c r="K633" s="19"/>
      <c r="L633" s="19"/>
    </row>
    <row r="634" spans="9:12" x14ac:dyDescent="0.15">
      <c r="I634" s="19"/>
      <c r="J634" s="19"/>
      <c r="K634" s="19"/>
      <c r="L634" s="19"/>
    </row>
    <row r="635" spans="9:12" x14ac:dyDescent="0.15">
      <c r="I635" s="19"/>
      <c r="J635" s="19"/>
      <c r="K635" s="19"/>
      <c r="L635" s="19"/>
    </row>
    <row r="636" spans="9:12" x14ac:dyDescent="0.15">
      <c r="I636" s="19"/>
      <c r="J636" s="19"/>
      <c r="K636" s="19"/>
      <c r="L636" s="19"/>
    </row>
    <row r="637" spans="9:12" x14ac:dyDescent="0.15">
      <c r="I637" s="19"/>
      <c r="J637" s="19"/>
      <c r="K637" s="19"/>
      <c r="L637" s="19"/>
    </row>
    <row r="638" spans="9:12" x14ac:dyDescent="0.15">
      <c r="I638" s="19"/>
      <c r="J638" s="19"/>
      <c r="K638" s="19"/>
      <c r="L638" s="19"/>
    </row>
    <row r="639" spans="9:12" x14ac:dyDescent="0.15">
      <c r="I639" s="19"/>
      <c r="J639" s="19"/>
      <c r="K639" s="19"/>
      <c r="L639" s="19"/>
    </row>
    <row r="640" spans="9:12" x14ac:dyDescent="0.15">
      <c r="I640" s="19"/>
      <c r="J640" s="19"/>
      <c r="K640" s="19"/>
      <c r="L640" s="19"/>
    </row>
    <row r="641" spans="9:12" x14ac:dyDescent="0.15">
      <c r="I641" s="19"/>
      <c r="J641" s="19"/>
      <c r="K641" s="19"/>
      <c r="L641" s="19"/>
    </row>
    <row r="642" spans="9:12" x14ac:dyDescent="0.15">
      <c r="I642" s="19"/>
      <c r="J642" s="19"/>
      <c r="K642" s="19"/>
      <c r="L642" s="19"/>
    </row>
    <row r="643" spans="9:12" x14ac:dyDescent="0.15">
      <c r="I643" s="19"/>
      <c r="J643" s="19"/>
      <c r="K643" s="19"/>
      <c r="L643" s="19"/>
    </row>
    <row r="644" spans="9:12" x14ac:dyDescent="0.15">
      <c r="I644" s="19"/>
      <c r="J644" s="19"/>
      <c r="K644" s="19"/>
      <c r="L644" s="19"/>
    </row>
    <row r="645" spans="9:12" x14ac:dyDescent="0.15">
      <c r="I645" s="19"/>
      <c r="J645" s="19"/>
      <c r="K645" s="19"/>
      <c r="L645" s="19"/>
    </row>
    <row r="646" spans="9:12" x14ac:dyDescent="0.15">
      <c r="I646" s="19"/>
      <c r="J646" s="19"/>
      <c r="K646" s="19"/>
      <c r="L646" s="19"/>
    </row>
    <row r="647" spans="9:12" x14ac:dyDescent="0.15">
      <c r="I647" s="19"/>
      <c r="J647" s="19"/>
      <c r="K647" s="19"/>
      <c r="L647" s="19"/>
    </row>
    <row r="648" spans="9:12" x14ac:dyDescent="0.15">
      <c r="I648" s="19"/>
      <c r="J648" s="19"/>
      <c r="K648" s="19"/>
      <c r="L648" s="19"/>
    </row>
    <row r="649" spans="9:12" x14ac:dyDescent="0.15">
      <c r="I649" s="19"/>
      <c r="J649" s="19"/>
      <c r="K649" s="19"/>
      <c r="L649" s="19"/>
    </row>
    <row r="650" spans="9:12" x14ac:dyDescent="0.15">
      <c r="I650" s="19"/>
      <c r="J650" s="19"/>
      <c r="K650" s="19"/>
      <c r="L650" s="19"/>
    </row>
    <row r="651" spans="9:12" x14ac:dyDescent="0.15">
      <c r="I651" s="19"/>
      <c r="J651" s="19"/>
      <c r="K651" s="19"/>
      <c r="L651" s="19"/>
    </row>
    <row r="652" spans="9:12" x14ac:dyDescent="0.15">
      <c r="I652" s="19"/>
      <c r="J652" s="19"/>
      <c r="K652" s="19"/>
      <c r="L652" s="19"/>
    </row>
    <row r="653" spans="9:12" x14ac:dyDescent="0.15">
      <c r="I653" s="19"/>
      <c r="J653" s="19"/>
      <c r="K653" s="19"/>
      <c r="L653" s="19"/>
    </row>
    <row r="654" spans="9:12" x14ac:dyDescent="0.15">
      <c r="I654" s="19"/>
      <c r="J654" s="19"/>
      <c r="K654" s="19"/>
      <c r="L654" s="19"/>
    </row>
    <row r="655" spans="9:12" x14ac:dyDescent="0.15">
      <c r="I655" s="19"/>
      <c r="J655" s="19"/>
      <c r="K655" s="19"/>
      <c r="L655" s="19"/>
    </row>
    <row r="656" spans="9:12" x14ac:dyDescent="0.15">
      <c r="I656" s="19"/>
      <c r="J656" s="19"/>
      <c r="K656" s="19"/>
      <c r="L656" s="19"/>
    </row>
    <row r="657" spans="9:12" x14ac:dyDescent="0.15">
      <c r="I657" s="19"/>
      <c r="J657" s="19"/>
      <c r="K657" s="19"/>
      <c r="L657" s="19"/>
    </row>
    <row r="658" spans="9:12" x14ac:dyDescent="0.15">
      <c r="I658" s="19"/>
      <c r="J658" s="19"/>
      <c r="K658" s="19"/>
      <c r="L658" s="19"/>
    </row>
    <row r="659" spans="9:12" x14ac:dyDescent="0.15">
      <c r="I659" s="19"/>
      <c r="J659" s="19"/>
      <c r="K659" s="19"/>
      <c r="L659" s="19"/>
    </row>
    <row r="660" spans="9:12" x14ac:dyDescent="0.15">
      <c r="I660" s="19"/>
      <c r="J660" s="19"/>
      <c r="K660" s="19"/>
      <c r="L660" s="19"/>
    </row>
    <row r="661" spans="9:12" x14ac:dyDescent="0.15">
      <c r="I661" s="19"/>
      <c r="J661" s="19"/>
      <c r="K661" s="19"/>
      <c r="L661" s="19"/>
    </row>
    <row r="662" spans="9:12" x14ac:dyDescent="0.15">
      <c r="I662" s="19"/>
      <c r="J662" s="19"/>
      <c r="K662" s="19"/>
      <c r="L662" s="19"/>
    </row>
    <row r="663" spans="9:12" x14ac:dyDescent="0.15">
      <c r="I663" s="19"/>
      <c r="J663" s="19"/>
      <c r="K663" s="19"/>
      <c r="L663" s="19"/>
    </row>
    <row r="664" spans="9:12" x14ac:dyDescent="0.15">
      <c r="I664" s="19"/>
      <c r="J664" s="19"/>
      <c r="K664" s="19"/>
      <c r="L664" s="19"/>
    </row>
    <row r="665" spans="9:12" x14ac:dyDescent="0.15">
      <c r="I665" s="19"/>
      <c r="J665" s="19"/>
      <c r="K665" s="19"/>
      <c r="L665" s="19"/>
    </row>
    <row r="666" spans="9:12" x14ac:dyDescent="0.15">
      <c r="I666" s="19"/>
      <c r="J666" s="19"/>
      <c r="K666" s="19"/>
      <c r="L666" s="19"/>
    </row>
    <row r="667" spans="9:12" x14ac:dyDescent="0.15">
      <c r="I667" s="19"/>
      <c r="J667" s="19"/>
      <c r="K667" s="19"/>
      <c r="L667" s="19"/>
    </row>
    <row r="668" spans="9:12" x14ac:dyDescent="0.15">
      <c r="I668" s="19"/>
      <c r="J668" s="19"/>
      <c r="K668" s="19"/>
      <c r="L668" s="19"/>
    </row>
    <row r="669" spans="9:12" x14ac:dyDescent="0.15">
      <c r="I669" s="19"/>
      <c r="J669" s="19"/>
      <c r="K669" s="19"/>
      <c r="L669" s="19"/>
    </row>
    <row r="670" spans="9:12" x14ac:dyDescent="0.15">
      <c r="I670" s="19"/>
      <c r="J670" s="19"/>
      <c r="K670" s="19"/>
      <c r="L670" s="19"/>
    </row>
    <row r="671" spans="9:12" x14ac:dyDescent="0.15">
      <c r="I671" s="19"/>
      <c r="J671" s="19"/>
      <c r="K671" s="19"/>
      <c r="L671" s="19"/>
    </row>
    <row r="672" spans="9:12" x14ac:dyDescent="0.15">
      <c r="I672" s="19"/>
      <c r="J672" s="19"/>
      <c r="K672" s="19"/>
      <c r="L672" s="19"/>
    </row>
    <row r="673" spans="9:12" x14ac:dyDescent="0.15">
      <c r="I673" s="19"/>
      <c r="J673" s="19"/>
      <c r="K673" s="19"/>
      <c r="L673" s="19"/>
    </row>
    <row r="674" spans="9:12" x14ac:dyDescent="0.15">
      <c r="I674" s="19"/>
      <c r="J674" s="19"/>
      <c r="K674" s="19"/>
      <c r="L674" s="19"/>
    </row>
    <row r="675" spans="9:12" x14ac:dyDescent="0.15">
      <c r="I675" s="19"/>
      <c r="J675" s="19"/>
      <c r="K675" s="19"/>
      <c r="L675" s="19"/>
    </row>
    <row r="676" spans="9:12" x14ac:dyDescent="0.15">
      <c r="I676" s="19"/>
      <c r="J676" s="19"/>
      <c r="K676" s="19"/>
      <c r="L676" s="19"/>
    </row>
    <row r="677" spans="9:12" x14ac:dyDescent="0.15">
      <c r="I677" s="19"/>
      <c r="J677" s="19"/>
      <c r="K677" s="19"/>
      <c r="L677" s="19"/>
    </row>
    <row r="678" spans="9:12" x14ac:dyDescent="0.15">
      <c r="I678" s="19"/>
      <c r="J678" s="19"/>
      <c r="K678" s="19"/>
      <c r="L678" s="19"/>
    </row>
    <row r="679" spans="9:12" x14ac:dyDescent="0.15">
      <c r="I679" s="19"/>
      <c r="J679" s="19"/>
      <c r="K679" s="19"/>
      <c r="L679" s="19"/>
    </row>
    <row r="680" spans="9:12" x14ac:dyDescent="0.15">
      <c r="I680" s="19"/>
      <c r="J680" s="19"/>
      <c r="K680" s="19"/>
      <c r="L680" s="19"/>
    </row>
    <row r="681" spans="9:12" x14ac:dyDescent="0.15">
      <c r="I681" s="19"/>
      <c r="J681" s="19"/>
      <c r="K681" s="19"/>
      <c r="L681" s="19"/>
    </row>
    <row r="682" spans="9:12" x14ac:dyDescent="0.15">
      <c r="I682" s="19"/>
      <c r="J682" s="19"/>
      <c r="K682" s="19"/>
      <c r="L682" s="19"/>
    </row>
    <row r="683" spans="9:12" x14ac:dyDescent="0.15">
      <c r="I683" s="19"/>
      <c r="J683" s="19"/>
      <c r="K683" s="19"/>
      <c r="L683" s="19"/>
    </row>
    <row r="684" spans="9:12" x14ac:dyDescent="0.15">
      <c r="I684" s="19"/>
      <c r="J684" s="19"/>
      <c r="K684" s="19"/>
      <c r="L684" s="19"/>
    </row>
    <row r="685" spans="9:12" x14ac:dyDescent="0.15">
      <c r="I685" s="19"/>
      <c r="J685" s="19"/>
      <c r="K685" s="19"/>
      <c r="L685" s="19"/>
    </row>
    <row r="686" spans="9:12" x14ac:dyDescent="0.15">
      <c r="I686" s="19"/>
      <c r="J686" s="19"/>
      <c r="K686" s="19"/>
      <c r="L686" s="19"/>
    </row>
    <row r="687" spans="9:12" x14ac:dyDescent="0.15">
      <c r="I687" s="19"/>
      <c r="J687" s="19"/>
      <c r="K687" s="19"/>
      <c r="L687" s="19"/>
    </row>
    <row r="688" spans="9:12" x14ac:dyDescent="0.15">
      <c r="I688" s="19"/>
      <c r="J688" s="19"/>
      <c r="K688" s="19"/>
      <c r="L688" s="19"/>
    </row>
    <row r="689" spans="9:12" x14ac:dyDescent="0.15">
      <c r="I689" s="19"/>
      <c r="J689" s="19"/>
      <c r="K689" s="19"/>
      <c r="L689" s="19"/>
    </row>
    <row r="690" spans="9:12" x14ac:dyDescent="0.15">
      <c r="I690" s="19"/>
      <c r="J690" s="19"/>
      <c r="K690" s="19"/>
      <c r="L690" s="19"/>
    </row>
    <row r="691" spans="9:12" x14ac:dyDescent="0.15">
      <c r="I691" s="19"/>
      <c r="J691" s="19"/>
      <c r="K691" s="19"/>
      <c r="L691" s="19"/>
    </row>
    <row r="692" spans="9:12" x14ac:dyDescent="0.15">
      <c r="I692" s="19"/>
      <c r="J692" s="19"/>
      <c r="K692" s="19"/>
      <c r="L692" s="19"/>
    </row>
    <row r="693" spans="9:12" x14ac:dyDescent="0.15">
      <c r="I693" s="19"/>
      <c r="J693" s="19"/>
      <c r="K693" s="19"/>
      <c r="L693" s="19"/>
    </row>
    <row r="694" spans="9:12" x14ac:dyDescent="0.15">
      <c r="I694" s="19"/>
      <c r="J694" s="19"/>
      <c r="K694" s="19"/>
      <c r="L694" s="19"/>
    </row>
    <row r="695" spans="9:12" x14ac:dyDescent="0.15">
      <c r="I695" s="19"/>
      <c r="J695" s="19"/>
      <c r="K695" s="19"/>
      <c r="L695" s="19"/>
    </row>
    <row r="696" spans="9:12" x14ac:dyDescent="0.15">
      <c r="I696" s="19"/>
      <c r="J696" s="19"/>
      <c r="K696" s="19"/>
      <c r="L696" s="19"/>
    </row>
    <row r="697" spans="9:12" x14ac:dyDescent="0.15">
      <c r="I697" s="19"/>
      <c r="J697" s="19"/>
      <c r="K697" s="19"/>
      <c r="L697" s="19"/>
    </row>
    <row r="698" spans="9:12" x14ac:dyDescent="0.15">
      <c r="I698" s="19"/>
      <c r="J698" s="19"/>
      <c r="K698" s="19"/>
      <c r="L698" s="19"/>
    </row>
    <row r="699" spans="9:12" x14ac:dyDescent="0.15">
      <c r="I699" s="19"/>
      <c r="J699" s="19"/>
      <c r="K699" s="19"/>
      <c r="L699" s="19"/>
    </row>
    <row r="700" spans="9:12" x14ac:dyDescent="0.15">
      <c r="I700" s="19"/>
      <c r="J700" s="19"/>
      <c r="K700" s="19"/>
      <c r="L700" s="19"/>
    </row>
    <row r="701" spans="9:12" x14ac:dyDescent="0.15">
      <c r="I701" s="19"/>
      <c r="J701" s="19"/>
      <c r="K701" s="19"/>
      <c r="L701" s="19"/>
    </row>
    <row r="702" spans="9:12" x14ac:dyDescent="0.15">
      <c r="I702" s="19"/>
      <c r="J702" s="19"/>
      <c r="K702" s="19"/>
      <c r="L702" s="19"/>
    </row>
    <row r="703" spans="9:12" x14ac:dyDescent="0.15">
      <c r="I703" s="19"/>
      <c r="J703" s="19"/>
      <c r="K703" s="19"/>
      <c r="L703" s="19"/>
    </row>
    <row r="704" spans="9:12" x14ac:dyDescent="0.15">
      <c r="I704" s="19"/>
      <c r="J704" s="19"/>
      <c r="K704" s="19"/>
      <c r="L704" s="19"/>
    </row>
    <row r="705" spans="9:12" x14ac:dyDescent="0.15">
      <c r="I705" s="19"/>
      <c r="J705" s="19"/>
      <c r="K705" s="19"/>
      <c r="L705" s="19"/>
    </row>
    <row r="706" spans="9:12" x14ac:dyDescent="0.15">
      <c r="I706" s="19"/>
      <c r="J706" s="19"/>
      <c r="K706" s="19"/>
      <c r="L706" s="19"/>
    </row>
    <row r="707" spans="9:12" x14ac:dyDescent="0.15">
      <c r="I707" s="19"/>
      <c r="J707" s="19"/>
      <c r="K707" s="19"/>
      <c r="L707" s="19"/>
    </row>
    <row r="708" spans="9:12" x14ac:dyDescent="0.15">
      <c r="I708" s="19"/>
      <c r="J708" s="19"/>
      <c r="K708" s="19"/>
      <c r="L708" s="19"/>
    </row>
    <row r="709" spans="9:12" x14ac:dyDescent="0.15">
      <c r="I709" s="19"/>
      <c r="J709" s="19"/>
      <c r="K709" s="19"/>
      <c r="L709" s="19"/>
    </row>
    <row r="710" spans="9:12" x14ac:dyDescent="0.15">
      <c r="I710" s="19"/>
      <c r="J710" s="19"/>
      <c r="K710" s="19"/>
      <c r="L710" s="19"/>
    </row>
    <row r="711" spans="9:12" x14ac:dyDescent="0.15">
      <c r="I711" s="19"/>
      <c r="J711" s="19"/>
      <c r="K711" s="19"/>
      <c r="L711" s="19"/>
    </row>
    <row r="712" spans="9:12" x14ac:dyDescent="0.15">
      <c r="I712" s="19"/>
      <c r="J712" s="19"/>
      <c r="K712" s="19"/>
      <c r="L712" s="19"/>
    </row>
    <row r="713" spans="9:12" x14ac:dyDescent="0.15">
      <c r="I713" s="19"/>
      <c r="J713" s="19"/>
      <c r="K713" s="19"/>
      <c r="L713" s="19"/>
    </row>
    <row r="714" spans="9:12" x14ac:dyDescent="0.15">
      <c r="I714" s="19"/>
      <c r="J714" s="19"/>
      <c r="K714" s="19"/>
      <c r="L714" s="19"/>
    </row>
    <row r="715" spans="9:12" x14ac:dyDescent="0.15">
      <c r="I715" s="19"/>
      <c r="J715" s="19"/>
      <c r="K715" s="19"/>
      <c r="L715" s="19"/>
    </row>
    <row r="716" spans="9:12" x14ac:dyDescent="0.15">
      <c r="I716" s="19"/>
      <c r="J716" s="19"/>
      <c r="K716" s="19"/>
      <c r="L716" s="19"/>
    </row>
    <row r="717" spans="9:12" x14ac:dyDescent="0.15">
      <c r="I717" s="19"/>
      <c r="J717" s="19"/>
      <c r="K717" s="19"/>
      <c r="L717" s="19"/>
    </row>
    <row r="718" spans="9:12" x14ac:dyDescent="0.15">
      <c r="I718" s="19"/>
      <c r="J718" s="19"/>
      <c r="K718" s="19"/>
      <c r="L718" s="19"/>
    </row>
    <row r="719" spans="9:12" x14ac:dyDescent="0.15">
      <c r="I719" s="19"/>
      <c r="J719" s="19"/>
      <c r="K719" s="19"/>
      <c r="L719" s="19"/>
    </row>
    <row r="720" spans="9:12" x14ac:dyDescent="0.15">
      <c r="I720" s="19"/>
      <c r="J720" s="19"/>
      <c r="K720" s="19"/>
      <c r="L720" s="19"/>
    </row>
    <row r="721" spans="9:12" x14ac:dyDescent="0.15">
      <c r="I721" s="19"/>
      <c r="J721" s="19"/>
      <c r="K721" s="19"/>
      <c r="L721" s="19"/>
    </row>
    <row r="722" spans="9:12" x14ac:dyDescent="0.15">
      <c r="I722" s="19"/>
      <c r="J722" s="19"/>
      <c r="K722" s="19"/>
      <c r="L722" s="19"/>
    </row>
    <row r="723" spans="9:12" x14ac:dyDescent="0.15">
      <c r="I723" s="19"/>
      <c r="J723" s="19"/>
      <c r="K723" s="19"/>
      <c r="L723" s="19"/>
    </row>
    <row r="724" spans="9:12" x14ac:dyDescent="0.15">
      <c r="I724" s="19"/>
      <c r="J724" s="19"/>
      <c r="K724" s="19"/>
      <c r="L724" s="19"/>
    </row>
    <row r="725" spans="9:12" x14ac:dyDescent="0.15">
      <c r="I725" s="19"/>
      <c r="J725" s="19"/>
      <c r="K725" s="19"/>
      <c r="L725" s="19"/>
    </row>
    <row r="726" spans="9:12" x14ac:dyDescent="0.15">
      <c r="I726" s="19"/>
      <c r="J726" s="19"/>
      <c r="K726" s="19"/>
      <c r="L726" s="19"/>
    </row>
    <row r="727" spans="9:12" x14ac:dyDescent="0.15">
      <c r="I727" s="19"/>
      <c r="J727" s="19"/>
      <c r="K727" s="19"/>
      <c r="L727" s="19"/>
    </row>
    <row r="728" spans="9:12" x14ac:dyDescent="0.15">
      <c r="I728" s="19"/>
      <c r="J728" s="19"/>
      <c r="K728" s="19"/>
      <c r="L728" s="19"/>
    </row>
    <row r="729" spans="9:12" x14ac:dyDescent="0.15">
      <c r="I729" s="19"/>
      <c r="J729" s="19"/>
      <c r="K729" s="19"/>
      <c r="L729" s="19"/>
    </row>
    <row r="730" spans="9:12" x14ac:dyDescent="0.15">
      <c r="I730" s="19"/>
      <c r="J730" s="19"/>
      <c r="K730" s="19"/>
      <c r="L730" s="19"/>
    </row>
    <row r="731" spans="9:12" x14ac:dyDescent="0.15">
      <c r="I731" s="19"/>
      <c r="J731" s="19"/>
      <c r="K731" s="19"/>
      <c r="L731" s="19"/>
    </row>
    <row r="732" spans="9:12" x14ac:dyDescent="0.15">
      <c r="I732" s="19"/>
      <c r="J732" s="19"/>
      <c r="K732" s="19"/>
      <c r="L732" s="19"/>
    </row>
    <row r="733" spans="9:12" x14ac:dyDescent="0.15">
      <c r="I733" s="19"/>
      <c r="J733" s="19"/>
      <c r="K733" s="19"/>
      <c r="L733" s="19"/>
    </row>
    <row r="734" spans="9:12" x14ac:dyDescent="0.15">
      <c r="I734" s="19"/>
      <c r="J734" s="19"/>
      <c r="K734" s="19"/>
      <c r="L734" s="19"/>
    </row>
    <row r="735" spans="9:12" x14ac:dyDescent="0.15">
      <c r="I735" s="19"/>
      <c r="J735" s="19"/>
      <c r="K735" s="19"/>
      <c r="L735" s="19"/>
    </row>
    <row r="736" spans="9:12" x14ac:dyDescent="0.15">
      <c r="I736" s="19"/>
      <c r="J736" s="19"/>
      <c r="K736" s="19"/>
      <c r="L736" s="19"/>
    </row>
    <row r="737" spans="9:12" x14ac:dyDescent="0.15">
      <c r="I737" s="19"/>
      <c r="J737" s="19"/>
      <c r="K737" s="19"/>
      <c r="L737" s="19"/>
    </row>
    <row r="738" spans="9:12" x14ac:dyDescent="0.15">
      <c r="I738" s="19"/>
      <c r="J738" s="19"/>
      <c r="K738" s="19"/>
      <c r="L738" s="19"/>
    </row>
    <row r="739" spans="9:12" x14ac:dyDescent="0.15">
      <c r="I739" s="19"/>
      <c r="J739" s="19"/>
      <c r="K739" s="19"/>
      <c r="L739" s="19"/>
    </row>
    <row r="740" spans="9:12" x14ac:dyDescent="0.15">
      <c r="I740" s="19"/>
      <c r="J740" s="19"/>
      <c r="K740" s="19"/>
      <c r="L740" s="19"/>
    </row>
    <row r="741" spans="9:12" x14ac:dyDescent="0.15">
      <c r="I741" s="19"/>
      <c r="J741" s="19"/>
      <c r="K741" s="19"/>
      <c r="L741" s="19"/>
    </row>
    <row r="742" spans="9:12" x14ac:dyDescent="0.15">
      <c r="I742" s="19"/>
      <c r="J742" s="19"/>
      <c r="K742" s="19"/>
      <c r="L742" s="19"/>
    </row>
    <row r="743" spans="9:12" x14ac:dyDescent="0.15">
      <c r="I743" s="19"/>
      <c r="J743" s="19"/>
      <c r="K743" s="19"/>
      <c r="L743" s="19"/>
    </row>
    <row r="744" spans="9:12" x14ac:dyDescent="0.15">
      <c r="I744" s="19"/>
      <c r="J744" s="19"/>
      <c r="K744" s="19"/>
      <c r="L744" s="19"/>
    </row>
    <row r="745" spans="9:12" x14ac:dyDescent="0.15">
      <c r="I745" s="19"/>
      <c r="J745" s="19"/>
      <c r="K745" s="19"/>
      <c r="L745" s="19"/>
    </row>
    <row r="746" spans="9:12" x14ac:dyDescent="0.15">
      <c r="I746" s="19"/>
      <c r="J746" s="19"/>
      <c r="K746" s="19"/>
      <c r="L746" s="19"/>
    </row>
    <row r="747" spans="9:12" x14ac:dyDescent="0.15">
      <c r="I747" s="19"/>
      <c r="J747" s="19"/>
      <c r="K747" s="19"/>
      <c r="L747" s="19"/>
    </row>
    <row r="748" spans="9:12" x14ac:dyDescent="0.15">
      <c r="I748" s="19"/>
      <c r="J748" s="19"/>
      <c r="K748" s="19"/>
      <c r="L748" s="19"/>
    </row>
    <row r="749" spans="9:12" x14ac:dyDescent="0.15">
      <c r="I749" s="19"/>
      <c r="J749" s="19"/>
      <c r="K749" s="19"/>
      <c r="L749" s="19"/>
    </row>
    <row r="750" spans="9:12" x14ac:dyDescent="0.15">
      <c r="I750" s="19"/>
      <c r="J750" s="19"/>
      <c r="K750" s="19"/>
      <c r="L750" s="19"/>
    </row>
    <row r="751" spans="9:12" x14ac:dyDescent="0.15">
      <c r="I751" s="19"/>
      <c r="J751" s="19"/>
      <c r="K751" s="19"/>
      <c r="L751" s="19"/>
    </row>
    <row r="752" spans="9:12" x14ac:dyDescent="0.15">
      <c r="I752" s="19"/>
      <c r="J752" s="19"/>
      <c r="K752" s="19"/>
      <c r="L752" s="19"/>
    </row>
    <row r="753" spans="9:12" x14ac:dyDescent="0.15">
      <c r="I753" s="19"/>
      <c r="J753" s="19"/>
      <c r="K753" s="19"/>
      <c r="L753" s="19"/>
    </row>
    <row r="754" spans="9:12" x14ac:dyDescent="0.15">
      <c r="I754" s="19"/>
      <c r="J754" s="19"/>
      <c r="K754" s="19"/>
      <c r="L754" s="19"/>
    </row>
    <row r="755" spans="9:12" x14ac:dyDescent="0.15">
      <c r="I755" s="19"/>
      <c r="J755" s="19"/>
      <c r="K755" s="19"/>
      <c r="L755" s="19"/>
    </row>
    <row r="756" spans="9:12" x14ac:dyDescent="0.15">
      <c r="I756" s="19"/>
      <c r="J756" s="19"/>
      <c r="K756" s="19"/>
      <c r="L756" s="19"/>
    </row>
    <row r="757" spans="9:12" x14ac:dyDescent="0.15">
      <c r="I757" s="19"/>
      <c r="J757" s="19"/>
      <c r="K757" s="19"/>
      <c r="L757" s="19"/>
    </row>
    <row r="758" spans="9:12" x14ac:dyDescent="0.15">
      <c r="I758" s="19"/>
      <c r="J758" s="19"/>
      <c r="K758" s="19"/>
      <c r="L758" s="19"/>
    </row>
    <row r="759" spans="9:12" x14ac:dyDescent="0.15">
      <c r="I759" s="19"/>
      <c r="J759" s="19"/>
      <c r="K759" s="19"/>
      <c r="L759" s="19"/>
    </row>
    <row r="760" spans="9:12" x14ac:dyDescent="0.15">
      <c r="I760" s="19"/>
      <c r="J760" s="19"/>
      <c r="K760" s="19"/>
      <c r="L760" s="19"/>
    </row>
    <row r="761" spans="9:12" x14ac:dyDescent="0.15">
      <c r="I761" s="19"/>
      <c r="J761" s="19"/>
      <c r="K761" s="19"/>
      <c r="L761" s="19"/>
    </row>
    <row r="762" spans="9:12" x14ac:dyDescent="0.15">
      <c r="I762" s="19"/>
      <c r="J762" s="19"/>
      <c r="K762" s="19"/>
      <c r="L762" s="19"/>
    </row>
    <row r="763" spans="9:12" x14ac:dyDescent="0.15">
      <c r="I763" s="19"/>
      <c r="J763" s="19"/>
      <c r="K763" s="19"/>
      <c r="L763" s="19"/>
    </row>
    <row r="764" spans="9:12" x14ac:dyDescent="0.15">
      <c r="I764" s="19"/>
      <c r="J764" s="19"/>
      <c r="K764" s="19"/>
      <c r="L764" s="19"/>
    </row>
    <row r="765" spans="9:12" x14ac:dyDescent="0.15">
      <c r="I765" s="19"/>
      <c r="J765" s="19"/>
      <c r="K765" s="19"/>
      <c r="L765" s="19"/>
    </row>
    <row r="766" spans="9:12" x14ac:dyDescent="0.15">
      <c r="I766" s="19"/>
      <c r="J766" s="19"/>
      <c r="K766" s="19"/>
      <c r="L766" s="19"/>
    </row>
    <row r="767" spans="9:12" x14ac:dyDescent="0.15">
      <c r="I767" s="19"/>
      <c r="J767" s="19"/>
      <c r="K767" s="19"/>
      <c r="L767" s="19"/>
    </row>
    <row r="768" spans="9:12" x14ac:dyDescent="0.15">
      <c r="I768" s="19"/>
      <c r="J768" s="19"/>
      <c r="K768" s="19"/>
      <c r="L768" s="19"/>
    </row>
    <row r="769" spans="9:12" x14ac:dyDescent="0.15">
      <c r="I769" s="19"/>
      <c r="J769" s="19"/>
      <c r="K769" s="19"/>
      <c r="L769" s="19"/>
    </row>
    <row r="770" spans="9:12" x14ac:dyDescent="0.15">
      <c r="I770" s="19"/>
      <c r="J770" s="19"/>
      <c r="K770" s="19"/>
      <c r="L770" s="19"/>
    </row>
    <row r="771" spans="9:12" x14ac:dyDescent="0.15">
      <c r="I771" s="19"/>
      <c r="J771" s="19"/>
      <c r="K771" s="19"/>
      <c r="L771" s="19"/>
    </row>
    <row r="772" spans="9:12" x14ac:dyDescent="0.15">
      <c r="I772" s="19"/>
      <c r="J772" s="19"/>
      <c r="K772" s="19"/>
      <c r="L772" s="19"/>
    </row>
    <row r="773" spans="9:12" x14ac:dyDescent="0.15">
      <c r="I773" s="19"/>
      <c r="J773" s="19"/>
      <c r="K773" s="19"/>
      <c r="L773" s="19"/>
    </row>
    <row r="774" spans="9:12" x14ac:dyDescent="0.15">
      <c r="I774" s="19"/>
      <c r="J774" s="19"/>
      <c r="K774" s="19"/>
      <c r="L774" s="19"/>
    </row>
    <row r="775" spans="9:12" x14ac:dyDescent="0.15">
      <c r="I775" s="19"/>
      <c r="J775" s="19"/>
      <c r="K775" s="19"/>
      <c r="L775" s="19"/>
    </row>
    <row r="776" spans="9:12" x14ac:dyDescent="0.15">
      <c r="I776" s="19"/>
      <c r="J776" s="19"/>
      <c r="K776" s="19"/>
      <c r="L776" s="19"/>
    </row>
    <row r="777" spans="9:12" x14ac:dyDescent="0.15">
      <c r="I777" s="19"/>
      <c r="J777" s="19"/>
      <c r="K777" s="19"/>
      <c r="L777" s="19"/>
    </row>
    <row r="778" spans="9:12" x14ac:dyDescent="0.15">
      <c r="I778" s="19"/>
      <c r="J778" s="19"/>
      <c r="K778" s="19"/>
      <c r="L778" s="19"/>
    </row>
    <row r="779" spans="9:12" x14ac:dyDescent="0.15">
      <c r="I779" s="19"/>
      <c r="J779" s="19"/>
      <c r="K779" s="19"/>
      <c r="L779" s="19"/>
    </row>
    <row r="780" spans="9:12" x14ac:dyDescent="0.15">
      <c r="I780" s="19"/>
      <c r="J780" s="19"/>
      <c r="K780" s="19"/>
      <c r="L780" s="19"/>
    </row>
    <row r="781" spans="9:12" x14ac:dyDescent="0.15">
      <c r="I781" s="19"/>
      <c r="J781" s="19"/>
      <c r="K781" s="19"/>
      <c r="L781" s="19"/>
    </row>
    <row r="782" spans="9:12" x14ac:dyDescent="0.15">
      <c r="I782" s="19"/>
      <c r="J782" s="19"/>
      <c r="K782" s="19"/>
      <c r="L782" s="19"/>
    </row>
    <row r="783" spans="9:12" x14ac:dyDescent="0.15">
      <c r="I783" s="19"/>
      <c r="J783" s="19"/>
      <c r="K783" s="19"/>
      <c r="L783" s="19"/>
    </row>
    <row r="784" spans="9:12" x14ac:dyDescent="0.15">
      <c r="I784" s="19"/>
      <c r="J784" s="19"/>
      <c r="K784" s="19"/>
      <c r="L784" s="19"/>
    </row>
    <row r="785" spans="9:12" x14ac:dyDescent="0.15">
      <c r="I785" s="19"/>
      <c r="J785" s="19"/>
      <c r="K785" s="19"/>
      <c r="L785" s="19"/>
    </row>
    <row r="786" spans="9:12" x14ac:dyDescent="0.15">
      <c r="I786" s="19"/>
      <c r="J786" s="19"/>
      <c r="K786" s="19"/>
      <c r="L786" s="19"/>
    </row>
    <row r="787" spans="9:12" x14ac:dyDescent="0.15">
      <c r="I787" s="19"/>
      <c r="J787" s="19"/>
      <c r="K787" s="19"/>
      <c r="L787" s="19"/>
    </row>
    <row r="788" spans="9:12" x14ac:dyDescent="0.15">
      <c r="I788" s="19"/>
      <c r="J788" s="19"/>
      <c r="K788" s="19"/>
      <c r="L788" s="19"/>
    </row>
    <row r="789" spans="9:12" x14ac:dyDescent="0.15">
      <c r="I789" s="19"/>
      <c r="J789" s="19"/>
      <c r="K789" s="19"/>
      <c r="L789" s="19"/>
    </row>
    <row r="790" spans="9:12" x14ac:dyDescent="0.15">
      <c r="I790" s="19"/>
      <c r="J790" s="19"/>
      <c r="K790" s="19"/>
      <c r="L790" s="19"/>
    </row>
    <row r="791" spans="9:12" x14ac:dyDescent="0.15">
      <c r="I791" s="19"/>
      <c r="J791" s="19"/>
      <c r="K791" s="19"/>
      <c r="L791" s="19"/>
    </row>
    <row r="792" spans="9:12" x14ac:dyDescent="0.15">
      <c r="I792" s="19"/>
      <c r="J792" s="19"/>
      <c r="K792" s="19"/>
      <c r="L792" s="19"/>
    </row>
    <row r="793" spans="9:12" x14ac:dyDescent="0.15">
      <c r="I793" s="19"/>
      <c r="J793" s="19"/>
      <c r="K793" s="19"/>
      <c r="L793" s="19"/>
    </row>
    <row r="794" spans="9:12" x14ac:dyDescent="0.15">
      <c r="I794" s="19"/>
      <c r="J794" s="19"/>
      <c r="K794" s="19"/>
      <c r="L794" s="19"/>
    </row>
    <row r="795" spans="9:12" x14ac:dyDescent="0.15">
      <c r="I795" s="19"/>
      <c r="J795" s="19"/>
      <c r="K795" s="19"/>
      <c r="L795" s="19"/>
    </row>
    <row r="796" spans="9:12" x14ac:dyDescent="0.15">
      <c r="I796" s="19"/>
      <c r="J796" s="19"/>
      <c r="K796" s="19"/>
      <c r="L796" s="19"/>
    </row>
    <row r="797" spans="9:12" x14ac:dyDescent="0.15">
      <c r="I797" s="19"/>
      <c r="J797" s="19"/>
      <c r="K797" s="19"/>
      <c r="L797" s="19"/>
    </row>
    <row r="798" spans="9:12" x14ac:dyDescent="0.15">
      <c r="I798" s="19"/>
      <c r="J798" s="19"/>
      <c r="K798" s="19"/>
      <c r="L798" s="19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8"/>
  <dimension ref="A1:AF192"/>
  <sheetViews>
    <sheetView topLeftCell="L1" zoomScale="80" zoomScaleNormal="80" zoomScalePageLayoutView="80" workbookViewId="0">
      <selection activeCell="V4" sqref="V4"/>
    </sheetView>
  </sheetViews>
  <sheetFormatPr baseColWidth="10" defaultColWidth="8.83203125" defaultRowHeight="13" x14ac:dyDescent="0.15"/>
  <cols>
    <col min="1" max="1" width="7.5" customWidth="1"/>
    <col min="2" max="2" width="9" customWidth="1"/>
    <col min="3" max="3" width="10" customWidth="1"/>
    <col min="4" max="4" width="13.5" customWidth="1"/>
    <col min="5" max="6" width="9.5" style="6" customWidth="1"/>
    <col min="7" max="7" width="10.6640625" style="6" customWidth="1"/>
    <col min="8" max="8" width="9.5" customWidth="1"/>
    <col min="10" max="10" width="9.6640625" style="6" customWidth="1"/>
    <col min="11" max="15" width="9.5" style="6" customWidth="1"/>
    <col min="16" max="22" width="9.5" style="18" customWidth="1"/>
    <col min="23" max="23" width="3.5" customWidth="1"/>
    <col min="24" max="24" width="10" customWidth="1"/>
    <col min="25" max="25" width="6.5" customWidth="1"/>
    <col min="26" max="26" width="3.83203125" customWidth="1"/>
    <col min="27" max="27" width="10" customWidth="1"/>
    <col min="28" max="28" width="4" customWidth="1"/>
    <col min="29" max="29" width="10.5" customWidth="1"/>
  </cols>
  <sheetData>
    <row r="1" spans="1:32" s="2" customFormat="1" ht="32" customHeight="1" x14ac:dyDescent="0.2">
      <c r="A1" s="2" t="s">
        <v>11</v>
      </c>
      <c r="B1" s="23" t="s">
        <v>27</v>
      </c>
      <c r="C1" s="2" t="s">
        <v>6</v>
      </c>
      <c r="D1" s="2" t="s">
        <v>4</v>
      </c>
      <c r="E1" s="2">
        <v>6329</v>
      </c>
      <c r="F1" s="2">
        <v>6330</v>
      </c>
      <c r="G1" s="4">
        <v>6333</v>
      </c>
      <c r="H1" s="2">
        <v>6336</v>
      </c>
      <c r="I1" s="2">
        <v>6344</v>
      </c>
      <c r="J1" s="4">
        <v>6431</v>
      </c>
      <c r="K1" s="4">
        <v>6434</v>
      </c>
      <c r="L1" s="4">
        <v>6435</v>
      </c>
      <c r="M1" s="4">
        <v>6436</v>
      </c>
      <c r="N1" s="4">
        <v>6467</v>
      </c>
      <c r="O1" s="4">
        <v>6468</v>
      </c>
      <c r="P1" s="4">
        <v>6737</v>
      </c>
      <c r="Q1" s="4">
        <v>6738</v>
      </c>
      <c r="R1" s="16">
        <v>6773</v>
      </c>
      <c r="S1" s="16">
        <v>6775</v>
      </c>
      <c r="T1" s="16">
        <v>6776</v>
      </c>
      <c r="U1" s="16">
        <v>6778</v>
      </c>
      <c r="V1" s="16">
        <v>6779</v>
      </c>
      <c r="X1" s="43" t="s">
        <v>36</v>
      </c>
      <c r="Y1" s="40" t="s">
        <v>18</v>
      </c>
      <c r="AA1" s="2" t="s">
        <v>28</v>
      </c>
      <c r="AC1" s="43" t="s">
        <v>37</v>
      </c>
    </row>
    <row r="2" spans="1:32" x14ac:dyDescent="0.15">
      <c r="A2">
        <v>0.5</v>
      </c>
      <c r="C2">
        <v>0</v>
      </c>
      <c r="D2" t="s">
        <v>9</v>
      </c>
      <c r="E2" s="44">
        <v>1</v>
      </c>
      <c r="F2" s="44">
        <v>2</v>
      </c>
      <c r="G2" s="44">
        <v>3</v>
      </c>
      <c r="H2" s="44">
        <v>4</v>
      </c>
      <c r="I2" s="44">
        <v>5</v>
      </c>
      <c r="J2" s="6">
        <v>6</v>
      </c>
      <c r="K2" s="6">
        <v>7</v>
      </c>
      <c r="L2" s="44">
        <v>8</v>
      </c>
      <c r="M2" s="44">
        <v>9</v>
      </c>
      <c r="N2" s="44">
        <v>10</v>
      </c>
      <c r="O2" s="44">
        <v>11</v>
      </c>
      <c r="P2" s="44">
        <v>12</v>
      </c>
      <c r="Q2" s="44">
        <v>13</v>
      </c>
      <c r="R2" s="44">
        <v>14</v>
      </c>
      <c r="S2" s="44">
        <v>15</v>
      </c>
      <c r="T2" s="44">
        <v>16</v>
      </c>
      <c r="U2" s="44">
        <v>17</v>
      </c>
      <c r="V2" s="44">
        <v>18</v>
      </c>
      <c r="X2" s="63"/>
      <c r="Y2" s="63"/>
    </row>
    <row r="3" spans="1:32" x14ac:dyDescent="0.15">
      <c r="A3">
        <v>1</v>
      </c>
      <c r="C3">
        <v>1</v>
      </c>
      <c r="D3" t="s">
        <v>7</v>
      </c>
    </row>
    <row r="4" spans="1:32" x14ac:dyDescent="0.15">
      <c r="A4">
        <v>1.5</v>
      </c>
      <c r="C4">
        <v>2</v>
      </c>
    </row>
    <row r="5" spans="1:32" x14ac:dyDescent="0.15">
      <c r="A5">
        <v>2</v>
      </c>
      <c r="C5">
        <v>3</v>
      </c>
    </row>
    <row r="6" spans="1:32" x14ac:dyDescent="0.15">
      <c r="A6">
        <v>2.5</v>
      </c>
      <c r="B6">
        <v>0</v>
      </c>
      <c r="C6">
        <v>4</v>
      </c>
      <c r="D6" t="s">
        <v>5</v>
      </c>
      <c r="E6">
        <f>'6329'!P6</f>
        <v>2.429591533513646</v>
      </c>
      <c r="F6">
        <f>'6330'!P6</f>
        <v>3.4929871755811694</v>
      </c>
      <c r="G6">
        <f>'6333'!P6</f>
        <v>0.41344594896857167</v>
      </c>
      <c r="H6">
        <f>'6336'!P6</f>
        <v>3.8717425022873231</v>
      </c>
      <c r="I6">
        <f>'6344'!P6</f>
        <v>-0.75912318385378563</v>
      </c>
      <c r="J6">
        <f>'6431'!P6</f>
        <v>8.9626579361078011</v>
      </c>
      <c r="K6">
        <f>'6434'!P6</f>
        <v>0.67985034951731005</v>
      </c>
      <c r="L6" s="6">
        <f>'6435'!P6</f>
        <v>1.8899581667760086</v>
      </c>
      <c r="M6">
        <f>'6436'!P6</f>
        <v>14.516661384126014</v>
      </c>
      <c r="N6">
        <f>'6467'!P6</f>
        <v>-6.1764734287141323</v>
      </c>
      <c r="O6">
        <f>'6468'!P6</f>
        <v>8.2180973064924494</v>
      </c>
      <c r="P6" s="18">
        <f>'6737'!P6</f>
        <v>7.2127974538776369</v>
      </c>
      <c r="Q6" s="18">
        <f>'6738'!P6</f>
        <v>9.3657878776442569</v>
      </c>
      <c r="R6" s="18">
        <f>'6773'!P6</f>
        <v>4.1117778960423585</v>
      </c>
      <c r="S6" s="18">
        <f>'6775'!P6</f>
        <v>9.1466203633454679</v>
      </c>
      <c r="T6" s="18">
        <f>'6776'!P6</f>
        <v>1.4271599031539544</v>
      </c>
      <c r="U6" s="18">
        <f>'6778'!P6</f>
        <v>4.3689553421067577</v>
      </c>
      <c r="V6" s="18">
        <f>'6779'!P6</f>
        <v>-0.15751437861744774</v>
      </c>
      <c r="X6" s="27">
        <f t="shared" ref="X6:X37" si="0">AVERAGE(E6:P6)</f>
        <v>3.7293494287233346</v>
      </c>
      <c r="Y6" s="27">
        <f t="shared" ref="Y6:Y37" si="1">STDEV(E6:P6)/SQRT(COUNT(E6:P6))</f>
        <v>1.5563947557393645</v>
      </c>
      <c r="Z6" s="27"/>
      <c r="AC6">
        <f t="shared" ref="AC6:AC37" si="2">MEDIAN(E6:Q6)</f>
        <v>3.4929871755811694</v>
      </c>
    </row>
    <row r="7" spans="1:32" x14ac:dyDescent="0.15">
      <c r="A7">
        <v>3</v>
      </c>
      <c r="B7">
        <v>0.5</v>
      </c>
      <c r="C7">
        <v>5</v>
      </c>
      <c r="D7" t="s">
        <v>8</v>
      </c>
      <c r="E7">
        <f>'6329'!P7</f>
        <v>1.1605750319460044</v>
      </c>
      <c r="F7">
        <f>'6330'!P7</f>
        <v>2.6468726828871154</v>
      </c>
      <c r="G7">
        <f>'6333'!P7</f>
        <v>0.57683206130284648</v>
      </c>
      <c r="H7">
        <f>'6336'!P7</f>
        <v>-1.1532487628337151</v>
      </c>
      <c r="I7">
        <f>'6344'!P7</f>
        <v>-1.1424692260562372</v>
      </c>
      <c r="J7">
        <f>'6431'!P7</f>
        <v>7.6902949861472072</v>
      </c>
      <c r="K7">
        <f>'6434'!P7</f>
        <v>0.2155987088713559</v>
      </c>
      <c r="L7" s="18">
        <f>'6435'!P7</f>
        <v>2.8871717593404895</v>
      </c>
      <c r="M7">
        <f>'6436'!P7</f>
        <v>-2.5355570494263304</v>
      </c>
      <c r="N7">
        <f>'6467'!P7</f>
        <v>-11.638015892955405</v>
      </c>
      <c r="O7">
        <f>'6468'!P7</f>
        <v>5.842152083066309</v>
      </c>
      <c r="P7" s="18">
        <f>'6737'!P7</f>
        <v>6.5791370503161781</v>
      </c>
      <c r="Q7" s="18">
        <f>'6738'!P7</f>
        <v>9.7316607833656885</v>
      </c>
      <c r="R7" s="18">
        <f>'6773'!P7</f>
        <v>7.370409986053053</v>
      </c>
      <c r="S7" s="18">
        <f>'6775'!P7</f>
        <v>8.4569681216633477</v>
      </c>
      <c r="T7" s="18">
        <f>'6776'!P7</f>
        <v>2.7061505918239446</v>
      </c>
      <c r="U7" s="18">
        <f>'6778'!P7</f>
        <v>3.7918967737415663</v>
      </c>
      <c r="V7" s="18">
        <f>'6779'!P7</f>
        <v>0.13152958578647905</v>
      </c>
      <c r="X7" s="27">
        <f t="shared" si="0"/>
        <v>0.92744528605048504</v>
      </c>
      <c r="Y7" s="27">
        <f t="shared" si="1"/>
        <v>1.4766108191396916</v>
      </c>
      <c r="Z7" s="27"/>
      <c r="AC7">
        <f t="shared" si="2"/>
        <v>1.1605750319460044</v>
      </c>
      <c r="AF7" s="10"/>
    </row>
    <row r="8" spans="1:32" x14ac:dyDescent="0.15">
      <c r="A8">
        <v>3.5</v>
      </c>
      <c r="B8">
        <v>1</v>
      </c>
      <c r="C8">
        <v>6</v>
      </c>
      <c r="E8">
        <f>'6329'!P8</f>
        <v>2.3804767229151222</v>
      </c>
      <c r="F8">
        <f>'6330'!P8</f>
        <v>3.6801106828548926</v>
      </c>
      <c r="G8">
        <f>'6333'!P8</f>
        <v>-0.5951999588086484</v>
      </c>
      <c r="H8">
        <f>'6336'!P8</f>
        <v>-0.85747895468434832</v>
      </c>
      <c r="I8">
        <f>'6344'!P8</f>
        <v>-2.9925321296969516</v>
      </c>
      <c r="J8">
        <f>'6431'!P8</f>
        <v>6.3472836705662603</v>
      </c>
      <c r="K8">
        <f>'6434'!P8</f>
        <v>-0.58185230013675526</v>
      </c>
      <c r="L8" s="18">
        <f>'6435'!P8</f>
        <v>2.8123795912317839</v>
      </c>
      <c r="M8">
        <f>'6436'!P8</f>
        <v>-2.9451317219964133</v>
      </c>
      <c r="N8">
        <f>'6467'!P8</f>
        <v>-7.8856764785613711</v>
      </c>
      <c r="O8">
        <f>'6468'!P8</f>
        <v>4.2431653919280787</v>
      </c>
      <c r="P8" s="18">
        <f>'6737'!P8</f>
        <v>2.4463504337194912</v>
      </c>
      <c r="Q8" s="18">
        <f>'6738'!P8</f>
        <v>9.7420174584683714</v>
      </c>
      <c r="R8" s="18">
        <f>'6773'!P8</f>
        <v>8.5002873689176504</v>
      </c>
      <c r="S8" s="18">
        <f>'6775'!P8</f>
        <v>7.5282754873951241</v>
      </c>
      <c r="T8" s="18">
        <f>'6776'!P8</f>
        <v>2.3804362381461708</v>
      </c>
      <c r="U8" s="18">
        <f>'6778'!P8</f>
        <v>5.9193646313817583</v>
      </c>
      <c r="V8" s="18">
        <f>'6779'!P8</f>
        <v>0.66123850478524593</v>
      </c>
      <c r="X8" s="27">
        <f t="shared" si="0"/>
        <v>0.50432457911092843</v>
      </c>
      <c r="Y8" s="27">
        <f t="shared" si="1"/>
        <v>1.1334626647032902</v>
      </c>
      <c r="Z8" s="27"/>
      <c r="AC8">
        <f t="shared" si="2"/>
        <v>2.3804767229151222</v>
      </c>
    </row>
    <row r="9" spans="1:32" x14ac:dyDescent="0.15">
      <c r="A9">
        <v>4</v>
      </c>
      <c r="B9">
        <v>1.5</v>
      </c>
      <c r="C9">
        <v>7</v>
      </c>
      <c r="E9">
        <f>'6329'!P9</f>
        <v>2.9668688628665634</v>
      </c>
      <c r="F9">
        <f>'6330'!P9</f>
        <v>3.0280304186351445</v>
      </c>
      <c r="G9">
        <f>'6333'!P9</f>
        <v>0.10270617367144563</v>
      </c>
      <c r="H9">
        <f>'6336'!P9</f>
        <v>-1.8861426988310768</v>
      </c>
      <c r="I9">
        <f>'6344'!P9</f>
        <v>-3.7059965738960208</v>
      </c>
      <c r="J9">
        <f>'6431'!P9</f>
        <v>5.9013533014846082</v>
      </c>
      <c r="K9">
        <f>'6434'!P9</f>
        <v>-0.26873224265541518</v>
      </c>
      <c r="L9" s="18">
        <f>'6435'!P9</f>
        <v>2.5665641271517217</v>
      </c>
      <c r="M9">
        <f>'6436'!P9</f>
        <v>2.4396755029877326</v>
      </c>
      <c r="N9">
        <f>'6467'!P9</f>
        <v>-12.958397918199918</v>
      </c>
      <c r="O9">
        <f>'6468'!P9</f>
        <v>1.8990721463962399</v>
      </c>
      <c r="P9" s="18">
        <f>'6737'!P9</f>
        <v>2.236443467562014</v>
      </c>
      <c r="Q9" s="18">
        <f>'6738'!P9</f>
        <v>10.865820358502026</v>
      </c>
      <c r="R9" s="18">
        <f>'6773'!P9</f>
        <v>9.6449952647750834</v>
      </c>
      <c r="S9" s="18">
        <f>'6775'!P9</f>
        <v>7.0781186547441601</v>
      </c>
      <c r="T9" s="18">
        <f>'6776'!P9</f>
        <v>2.9450574542496293</v>
      </c>
      <c r="U9" s="18">
        <f>'6778'!P9</f>
        <v>6.2957317373444246</v>
      </c>
      <c r="V9" s="18">
        <f>'6779'!P9</f>
        <v>1.4205079500618345</v>
      </c>
      <c r="X9" s="27">
        <f t="shared" si="0"/>
        <v>0.19345371393108649</v>
      </c>
      <c r="Y9" s="27">
        <f t="shared" si="1"/>
        <v>1.4001903745824695</v>
      </c>
      <c r="Z9" s="27"/>
      <c r="AC9">
        <f t="shared" si="2"/>
        <v>2.236443467562014</v>
      </c>
    </row>
    <row r="10" spans="1:32" x14ac:dyDescent="0.15">
      <c r="A10">
        <v>4.5</v>
      </c>
      <c r="B10">
        <v>2</v>
      </c>
      <c r="C10">
        <v>8</v>
      </c>
      <c r="E10">
        <f>'6329'!P10</f>
        <v>2.3075844717825285</v>
      </c>
      <c r="F10">
        <f>'6330'!P10</f>
        <v>2.3311178162686632</v>
      </c>
      <c r="G10">
        <f>'6333'!P10</f>
        <v>0.66601041844483</v>
      </c>
      <c r="H10">
        <f>'6336'!P10</f>
        <v>-0.78123978285646845</v>
      </c>
      <c r="I10">
        <f>'6344'!P10</f>
        <v>-3.3541492697409026</v>
      </c>
      <c r="J10">
        <f>'6431'!P10</f>
        <v>3.2958700101676097</v>
      </c>
      <c r="K10">
        <f>'6434'!P10</f>
        <v>-0.57323976777611541</v>
      </c>
      <c r="L10" s="18">
        <f>'6435'!P10</f>
        <v>1.6572612654915289</v>
      </c>
      <c r="M10">
        <f>'6436'!P10</f>
        <v>3.6039383702325107</v>
      </c>
      <c r="N10">
        <f>'6467'!P10</f>
        <v>-3.5974156246093902</v>
      </c>
      <c r="O10">
        <f>'6468'!P10</f>
        <v>-0.73846672967332316</v>
      </c>
      <c r="P10" s="18">
        <f>'6737'!P10</f>
        <v>2.0914930288210996</v>
      </c>
      <c r="Q10" s="18">
        <f>'6738'!P10</f>
        <v>10.751498382848542</v>
      </c>
      <c r="R10" s="18">
        <f>'6773'!P10</f>
        <v>10.118318304483093</v>
      </c>
      <c r="S10" s="18">
        <f>'6775'!P10</f>
        <v>7.9558612199858878</v>
      </c>
      <c r="T10" s="18">
        <f>'6776'!P10</f>
        <v>1.7808349678220721</v>
      </c>
      <c r="U10" s="18">
        <f>'6778'!P10</f>
        <v>5.6241937093136034</v>
      </c>
      <c r="V10" s="18">
        <f>'6779'!P10</f>
        <v>1.3541206938414452</v>
      </c>
      <c r="X10" s="27">
        <f t="shared" si="0"/>
        <v>0.57573035054604771</v>
      </c>
      <c r="Y10" s="27">
        <f t="shared" si="1"/>
        <v>0.69561951317881343</v>
      </c>
      <c r="Z10" s="27"/>
      <c r="AC10">
        <f t="shared" si="2"/>
        <v>1.6572612654915289</v>
      </c>
    </row>
    <row r="11" spans="1:32" x14ac:dyDescent="0.15">
      <c r="A11">
        <v>5</v>
      </c>
      <c r="B11">
        <v>2.5</v>
      </c>
      <c r="C11">
        <v>9</v>
      </c>
      <c r="E11">
        <f>'6329'!P11</f>
        <v>1.025472695783513</v>
      </c>
      <c r="F11">
        <f>'6330'!P11</f>
        <v>1.4557452302447091</v>
      </c>
      <c r="G11">
        <f>'6333'!P11</f>
        <v>-0.72278401948341031</v>
      </c>
      <c r="H11">
        <f>'6336'!P11</f>
        <v>-0.26836018163597214</v>
      </c>
      <c r="I11">
        <f>'6344'!P11</f>
        <v>-2.7973085018766173</v>
      </c>
      <c r="J11">
        <f>'6431'!P11</f>
        <v>1.9145470777993117</v>
      </c>
      <c r="K11">
        <f>'6434'!P11</f>
        <v>-0.62708827303330239</v>
      </c>
      <c r="L11" s="18">
        <f>'6435'!P11</f>
        <v>1.8121652133040695</v>
      </c>
      <c r="M11">
        <f>'6436'!P11</f>
        <v>3.1291574731797742</v>
      </c>
      <c r="N11">
        <f>'6467'!P11</f>
        <v>2.0028189089363395</v>
      </c>
      <c r="O11">
        <f>'6468'!P11</f>
        <v>-0.55605412313806701</v>
      </c>
      <c r="P11" s="18">
        <f>'6737'!P11</f>
        <v>2.2985405682793578</v>
      </c>
      <c r="Q11" s="18">
        <f>'6738'!P11</f>
        <v>11.034478392169937</v>
      </c>
      <c r="R11" s="18">
        <f>'6773'!P11</f>
        <v>10.598427775765037</v>
      </c>
      <c r="S11" s="18">
        <f>'6775'!P11</f>
        <v>6.4000511521542851</v>
      </c>
      <c r="T11" s="18">
        <f>'6776'!P11</f>
        <v>0.30589436083574828</v>
      </c>
      <c r="U11" s="18">
        <f>'6778'!P11</f>
        <v>7.691478467436685</v>
      </c>
      <c r="V11" s="18">
        <f>'6779'!P11</f>
        <v>0.17952818604893905</v>
      </c>
      <c r="X11" s="27">
        <f t="shared" si="0"/>
        <v>0.72223767236330882</v>
      </c>
      <c r="Y11" s="27">
        <f t="shared" si="1"/>
        <v>0.49289419021439501</v>
      </c>
      <c r="Z11" s="27"/>
      <c r="AC11">
        <f t="shared" si="2"/>
        <v>1.4557452302447091</v>
      </c>
    </row>
    <row r="12" spans="1:32" x14ac:dyDescent="0.15">
      <c r="A12">
        <v>5.5</v>
      </c>
      <c r="B12">
        <v>3</v>
      </c>
      <c r="C12">
        <v>10</v>
      </c>
      <c r="E12">
        <f>'6329'!P12</f>
        <v>1.0594420289209734</v>
      </c>
      <c r="F12">
        <f>'6330'!P12</f>
        <v>-0.34421348225043252</v>
      </c>
      <c r="G12">
        <f>'6333'!P12</f>
        <v>-1.0826924179295374</v>
      </c>
      <c r="H12">
        <f>'6336'!P12</f>
        <v>4.2212522823969714</v>
      </c>
      <c r="I12">
        <f>'6344'!P12</f>
        <v>-1.0801802040539501</v>
      </c>
      <c r="J12">
        <f>'6431'!P12</f>
        <v>3.4107525771427136</v>
      </c>
      <c r="K12">
        <f>'6434'!P12</f>
        <v>-0.15073080179000334</v>
      </c>
      <c r="L12" s="18">
        <f>'6435'!P12</f>
        <v>1.6316696566182862</v>
      </c>
      <c r="M12">
        <f>'6436'!P12</f>
        <v>1.4083749472137703</v>
      </c>
      <c r="N12">
        <f>'6467'!P12</f>
        <v>12.313847459841828</v>
      </c>
      <c r="O12">
        <f>'6468'!P12</f>
        <v>-1.1718245849703222</v>
      </c>
      <c r="P12" s="18">
        <f>'6737'!P12</f>
        <v>2.256430995906948</v>
      </c>
      <c r="Q12" s="18">
        <f>'6738'!P12</f>
        <v>11.027543560363867</v>
      </c>
      <c r="R12" s="18">
        <f>'6773'!P12</f>
        <v>4.3453550494175799</v>
      </c>
      <c r="S12" s="18">
        <f>'6775'!P12</f>
        <v>7.312154322821482</v>
      </c>
      <c r="T12" s="18">
        <f>'6776'!P12</f>
        <v>1.8879053764206615</v>
      </c>
      <c r="U12" s="18">
        <f>'6778'!P12</f>
        <v>6.8150475504632348</v>
      </c>
      <c r="V12" s="18">
        <f>'6779'!P12</f>
        <v>-0.28407473791372906</v>
      </c>
      <c r="X12" s="27">
        <f t="shared" si="0"/>
        <v>1.8726773714206033</v>
      </c>
      <c r="Y12" s="27">
        <f t="shared" si="1"/>
        <v>1.0791170233125829</v>
      </c>
      <c r="Z12" s="27"/>
      <c r="AC12">
        <f t="shared" si="2"/>
        <v>1.4083749472137703</v>
      </c>
    </row>
    <row r="13" spans="1:32" x14ac:dyDescent="0.15">
      <c r="A13">
        <v>6</v>
      </c>
      <c r="B13">
        <v>3.5</v>
      </c>
      <c r="C13">
        <v>11</v>
      </c>
      <c r="E13">
        <f>'6329'!P13</f>
        <v>0.31883237414707138</v>
      </c>
      <c r="F13">
        <f>'6330'!P13</f>
        <v>1.3043361766822812</v>
      </c>
      <c r="G13">
        <f>'6333'!P13</f>
        <v>-1.7421565832997457</v>
      </c>
      <c r="H13">
        <f>'6336'!P13</f>
        <v>3.3719968249201351</v>
      </c>
      <c r="I13">
        <f>'6344'!P13</f>
        <v>0.42586635892709923</v>
      </c>
      <c r="J13">
        <f>'6431'!P13</f>
        <v>4.1576849952896788</v>
      </c>
      <c r="K13">
        <f>'6434'!P13</f>
        <v>-0.63708854345264199</v>
      </c>
      <c r="L13" s="18">
        <f>'6435'!P13</f>
        <v>1.6776894420076243</v>
      </c>
      <c r="M13">
        <f>'6436'!P13</f>
        <v>3.8444844808927279</v>
      </c>
      <c r="N13">
        <f>'6467'!P13</f>
        <v>10.478841579962134</v>
      </c>
      <c r="O13">
        <f>'6468'!P13</f>
        <v>-0.85819458622272904</v>
      </c>
      <c r="P13" s="18">
        <f>'6737'!P13</f>
        <v>2.0290361055664077</v>
      </c>
      <c r="Q13" s="18">
        <f>'6738'!P13</f>
        <v>6.7420256878439329</v>
      </c>
      <c r="R13" s="18">
        <f>'6773'!P13</f>
        <v>6.0817559977339588</v>
      </c>
      <c r="S13" s="18">
        <f>'6775'!P13</f>
        <v>6.8300299100183173</v>
      </c>
      <c r="T13" s="18">
        <f>'6776'!P13</f>
        <v>0.34923847877465269</v>
      </c>
      <c r="U13" s="18">
        <f>'6778'!P13</f>
        <v>4.786626783722352</v>
      </c>
      <c r="V13" s="18">
        <f>'6779'!P13</f>
        <v>0.65187166939525376</v>
      </c>
      <c r="X13" s="27">
        <f t="shared" si="0"/>
        <v>2.0309440521183371</v>
      </c>
      <c r="Y13" s="27">
        <f t="shared" si="1"/>
        <v>0.9408229464129455</v>
      </c>
      <c r="Z13" s="27"/>
      <c r="AC13">
        <f t="shared" si="2"/>
        <v>1.6776894420076243</v>
      </c>
    </row>
    <row r="14" spans="1:32" x14ac:dyDescent="0.15">
      <c r="A14">
        <v>6.5</v>
      </c>
      <c r="B14">
        <v>4</v>
      </c>
      <c r="C14">
        <v>12</v>
      </c>
      <c r="E14">
        <f>'6329'!P14</f>
        <v>1.1811692072108633</v>
      </c>
      <c r="F14">
        <f>'6330'!P14</f>
        <v>1.3042192502423877</v>
      </c>
      <c r="G14">
        <f>'6333'!P14</f>
        <v>0.31484050499733229</v>
      </c>
      <c r="H14">
        <f>'6336'!P14</f>
        <v>2.5360969951429624</v>
      </c>
      <c r="I14">
        <f>'6344'!P14</f>
        <v>-0.8725596136258208</v>
      </c>
      <c r="J14">
        <f>'6431'!P14</f>
        <v>1.6549788980000928</v>
      </c>
      <c r="K14">
        <f>'6434'!P14</f>
        <v>-0.73870581282403514</v>
      </c>
      <c r="L14" s="18">
        <f>'6435'!P14</f>
        <v>0.77215797720320734</v>
      </c>
      <c r="M14">
        <f>'6436'!P14</f>
        <v>2.9966435767811501</v>
      </c>
      <c r="N14">
        <f>'6467'!P14</f>
        <v>10.710417674458302</v>
      </c>
      <c r="O14">
        <f>'6468'!P14</f>
        <v>2.3463737462264604</v>
      </c>
      <c r="P14" s="18">
        <f>'6737'!P14</f>
        <v>2.164343542281665</v>
      </c>
      <c r="Q14" s="18">
        <f>'6738'!P14</f>
        <v>5.37085231092124</v>
      </c>
      <c r="R14" s="18">
        <f>'6773'!P14</f>
        <v>7.1220039006532803</v>
      </c>
      <c r="S14" s="18">
        <f>'6775'!P14</f>
        <v>7.2459925487271999</v>
      </c>
      <c r="T14" s="18">
        <f>'6776'!P14</f>
        <v>2.2129444766357658</v>
      </c>
      <c r="U14" s="18">
        <f>'6778'!P14</f>
        <v>5.3443939667163498</v>
      </c>
      <c r="V14" s="18">
        <f>'6779'!P14</f>
        <v>-0.93338821624043034</v>
      </c>
      <c r="X14" s="27">
        <f t="shared" si="0"/>
        <v>2.0308313288412139</v>
      </c>
      <c r="Y14" s="27">
        <f t="shared" si="1"/>
        <v>0.86454030652534242</v>
      </c>
      <c r="Z14" s="27"/>
      <c r="AC14">
        <f t="shared" si="2"/>
        <v>1.6549788980000928</v>
      </c>
    </row>
    <row r="15" spans="1:32" x14ac:dyDescent="0.15">
      <c r="A15">
        <v>7</v>
      </c>
      <c r="B15">
        <v>4.5</v>
      </c>
      <c r="C15">
        <v>13</v>
      </c>
      <c r="E15">
        <f>'6329'!P15</f>
        <v>1.3839434812139306</v>
      </c>
      <c r="F15">
        <f>'6330'!P15</f>
        <v>0.75265781877314075</v>
      </c>
      <c r="G15">
        <f>'6333'!P15</f>
        <v>-1.193312655763723</v>
      </c>
      <c r="H15">
        <f>'6336'!P15</f>
        <v>2.5453354193368973</v>
      </c>
      <c r="I15">
        <f>'6344'!P15</f>
        <v>-0.20478716683870482</v>
      </c>
      <c r="J15">
        <f>'6431'!P15</f>
        <v>0.60960809602531774</v>
      </c>
      <c r="K15">
        <f>'6434'!P15</f>
        <v>-0.6433776338050885</v>
      </c>
      <c r="L15" s="18">
        <f>'6435'!P15</f>
        <v>2.8431401078169793</v>
      </c>
      <c r="M15">
        <f>'6436'!P15</f>
        <v>1.335566671576851</v>
      </c>
      <c r="N15">
        <f>'6467'!P15</f>
        <v>8.2212764731472667</v>
      </c>
      <c r="O15">
        <f>'6468'!P15</f>
        <v>6.5145963302366754</v>
      </c>
      <c r="P15" s="18">
        <f>'6737'!P15</f>
        <v>1.3784531249518071</v>
      </c>
      <c r="Q15" s="18">
        <f>'6738'!P15</f>
        <v>4.0289512353283037</v>
      </c>
      <c r="R15" s="18">
        <f>'6773'!P15</f>
        <v>8.5157154303635529</v>
      </c>
      <c r="S15" s="18">
        <f>'6775'!P15</f>
        <v>6.5468597511827582</v>
      </c>
      <c r="T15" s="18">
        <f>'6776'!P15</f>
        <v>1.2772381801356054</v>
      </c>
      <c r="U15" s="18">
        <f>'6778'!P15</f>
        <v>5.8478780503373473</v>
      </c>
      <c r="V15" s="18">
        <f>'6779'!P15</f>
        <v>-1.1426093281012513</v>
      </c>
      <c r="X15" s="27">
        <f t="shared" si="0"/>
        <v>1.9619250055559458</v>
      </c>
      <c r="Y15" s="27">
        <f t="shared" si="1"/>
        <v>0.81099867319585228</v>
      </c>
      <c r="Z15" s="27"/>
      <c r="AC15">
        <f t="shared" si="2"/>
        <v>1.3784531249518071</v>
      </c>
    </row>
    <row r="16" spans="1:32" x14ac:dyDescent="0.15">
      <c r="A16">
        <v>7.5</v>
      </c>
      <c r="B16">
        <v>5</v>
      </c>
      <c r="C16">
        <v>14</v>
      </c>
      <c r="E16">
        <f>'6329'!P16</f>
        <v>1.0955302239269584</v>
      </c>
      <c r="F16">
        <f>'6330'!P16</f>
        <v>0.19309121239547122</v>
      </c>
      <c r="G16">
        <f>'6333'!P16</f>
        <v>-1.7349096081758393</v>
      </c>
      <c r="H16">
        <f>'6336'!P16</f>
        <v>2.810114375113085</v>
      </c>
      <c r="I16">
        <f>'6344'!P16</f>
        <v>-0.51658778620475221</v>
      </c>
      <c r="J16">
        <f>'6431'!P16</f>
        <v>2.4094870427185389</v>
      </c>
      <c r="K16">
        <f>'6434'!P16</f>
        <v>-1.5554501089633535</v>
      </c>
      <c r="L16" s="18">
        <f>'6435'!P16</f>
        <v>1.2842863403289295</v>
      </c>
      <c r="M16">
        <f>'6436'!P16</f>
        <v>2.2198456682023666</v>
      </c>
      <c r="N16">
        <f>'6467'!P16</f>
        <v>7.178018318827414</v>
      </c>
      <c r="O16">
        <f>'6468'!P16</f>
        <v>5.6361764318062431</v>
      </c>
      <c r="P16" s="18">
        <f>'6737'!P16</f>
        <v>1.4020017676434844</v>
      </c>
      <c r="Q16" s="18">
        <f>'6738'!P16</f>
        <v>1.0504456925509149</v>
      </c>
      <c r="R16" s="18">
        <f>'6773'!P16</f>
        <v>8.2313566995002301</v>
      </c>
      <c r="S16" s="18">
        <f>'6775'!P16</f>
        <v>7.1101033548932158</v>
      </c>
      <c r="T16" s="18">
        <f>'6776'!P16</f>
        <v>1.854683468530308</v>
      </c>
      <c r="U16" s="18">
        <f>'6778'!P16</f>
        <v>5.1611436351074991</v>
      </c>
      <c r="V16" s="18">
        <f>'6779'!P16</f>
        <v>-0.40982950124573581</v>
      </c>
      <c r="X16" s="27">
        <f t="shared" si="0"/>
        <v>1.7018003231348786</v>
      </c>
      <c r="Y16" s="27">
        <f t="shared" si="1"/>
        <v>0.76730389587272296</v>
      </c>
      <c r="Z16" s="27"/>
      <c r="AC16">
        <f t="shared" si="2"/>
        <v>1.2842863403289295</v>
      </c>
    </row>
    <row r="17" spans="1:29" x14ac:dyDescent="0.15">
      <c r="A17">
        <v>8</v>
      </c>
      <c r="B17">
        <v>5.5</v>
      </c>
      <c r="C17">
        <v>15</v>
      </c>
      <c r="E17">
        <f>'6329'!P17</f>
        <v>0.57055781905087533</v>
      </c>
      <c r="F17">
        <f>'6330'!P17</f>
        <v>1.3663246030823448</v>
      </c>
      <c r="G17">
        <f>'6333'!P17</f>
        <v>-0.27378473690892896</v>
      </c>
      <c r="H17">
        <f>'6336'!P17</f>
        <v>0.20174912255410865</v>
      </c>
      <c r="I17">
        <f>'6344'!P17</f>
        <v>-0.50971653237664305</v>
      </c>
      <c r="J17">
        <f>'6431'!P17</f>
        <v>3.0749370384512305</v>
      </c>
      <c r="K17">
        <f>'6434'!P17</f>
        <v>0.45452191768505856</v>
      </c>
      <c r="L17" s="18">
        <f>'6435'!P17</f>
        <v>1.7006194564956438</v>
      </c>
      <c r="M17">
        <f>'6436'!P17</f>
        <v>0.25139540031499119</v>
      </c>
      <c r="N17">
        <f>'6467'!P17</f>
        <v>6.2402478678068283</v>
      </c>
      <c r="O17">
        <f>'6468'!P17</f>
        <v>7.0816052952102639</v>
      </c>
      <c r="P17" s="18">
        <f>'6737'!P17</f>
        <v>2.3658449759430815</v>
      </c>
      <c r="Q17" s="18">
        <f>'6738'!P17</f>
        <v>0.70697404374746131</v>
      </c>
      <c r="R17" s="18">
        <f>'6773'!P17</f>
        <v>6.0582294715776088</v>
      </c>
      <c r="S17" s="18">
        <f>'6775'!P17</f>
        <v>5.6382456046689962</v>
      </c>
      <c r="T17" s="18">
        <f>'6776'!P17</f>
        <v>1.1188324649697545</v>
      </c>
      <c r="U17" s="18">
        <f>'6778'!P17</f>
        <v>5.989448321393616</v>
      </c>
      <c r="V17" s="18">
        <f>'6779'!P17</f>
        <v>0.17346719198203694</v>
      </c>
      <c r="X17" s="27">
        <f t="shared" si="0"/>
        <v>1.8770251856090709</v>
      </c>
      <c r="Y17" s="27">
        <f t="shared" si="1"/>
        <v>0.71559125753268671</v>
      </c>
      <c r="Z17" s="27"/>
      <c r="AC17">
        <f t="shared" si="2"/>
        <v>0.70697404374746131</v>
      </c>
    </row>
    <row r="18" spans="1:29" x14ac:dyDescent="0.15">
      <c r="A18">
        <v>8.5</v>
      </c>
      <c r="B18">
        <v>6</v>
      </c>
      <c r="C18">
        <v>16</v>
      </c>
      <c r="E18">
        <f>'6329'!P18</f>
        <v>0.3724198300394912</v>
      </c>
      <c r="F18">
        <f>'6330'!P18</f>
        <v>2.4848634094473288</v>
      </c>
      <c r="G18">
        <f>'6333'!P18</f>
        <v>0.81991309517408917</v>
      </c>
      <c r="H18">
        <f>'6336'!P18</f>
        <v>-0.84453742178487479</v>
      </c>
      <c r="I18">
        <f>'6344'!P18</f>
        <v>-1.5394577708620329</v>
      </c>
      <c r="J18">
        <f>'6431'!P18</f>
        <v>1.9038189303130584</v>
      </c>
      <c r="K18">
        <f>'6434'!P18</f>
        <v>0.89994301904404062</v>
      </c>
      <c r="L18" s="18">
        <f>'6435'!P18</f>
        <v>1.7243086352833725</v>
      </c>
      <c r="M18">
        <f>'6436'!P18</f>
        <v>1.4541128508581274</v>
      </c>
      <c r="N18">
        <f>'6467'!P18</f>
        <v>4.0961028759289553</v>
      </c>
      <c r="O18">
        <f>'6468'!P18</f>
        <v>5.5438087816308812</v>
      </c>
      <c r="P18" s="18">
        <f>'6737'!P18</f>
        <v>2.3144598277368025</v>
      </c>
      <c r="Q18" s="18">
        <f>'6738'!P18</f>
        <v>-0.32951910736060269</v>
      </c>
      <c r="R18" s="18">
        <f>'6773'!P18</f>
        <v>3.9341761473231962</v>
      </c>
      <c r="S18" s="18">
        <f>'6775'!P18</f>
        <v>6.0780465908119758</v>
      </c>
      <c r="T18" s="18">
        <f>'6776'!P18</f>
        <v>1.4014837639889677</v>
      </c>
      <c r="U18" s="18">
        <f>'6778'!P18</f>
        <v>7.0631744118502926</v>
      </c>
      <c r="V18" s="18">
        <f>'6779'!P18</f>
        <v>-0.20851542591854419</v>
      </c>
      <c r="X18" s="27">
        <f t="shared" si="0"/>
        <v>1.6024796719007701</v>
      </c>
      <c r="Y18" s="27">
        <f t="shared" si="1"/>
        <v>0.56168097246347226</v>
      </c>
      <c r="Z18" s="27"/>
      <c r="AC18">
        <f t="shared" si="2"/>
        <v>1.4541128508581274</v>
      </c>
    </row>
    <row r="19" spans="1:29" x14ac:dyDescent="0.15">
      <c r="A19">
        <v>9</v>
      </c>
      <c r="B19">
        <v>6.5</v>
      </c>
      <c r="C19">
        <v>17</v>
      </c>
      <c r="E19">
        <f>'6329'!P19</f>
        <v>-0.29914669258878335</v>
      </c>
      <c r="F19">
        <f>'6330'!P19</f>
        <v>2.419766369242462</v>
      </c>
      <c r="G19">
        <f>'6333'!P19</f>
        <v>-1.6913172232590333E-2</v>
      </c>
      <c r="H19">
        <f>'6336'!P19</f>
        <v>-1.4654003128619935</v>
      </c>
      <c r="I19">
        <f>'6344'!P19</f>
        <v>-3.6034607311978331</v>
      </c>
      <c r="J19">
        <f>'6431'!P19</f>
        <v>0.84501637706622135</v>
      </c>
      <c r="K19">
        <f>'6434'!P19</f>
        <v>2.8252207482610823</v>
      </c>
      <c r="L19" s="18">
        <f>'6435'!P19</f>
        <v>1.421578290177379</v>
      </c>
      <c r="M19">
        <f>'6436'!P19</f>
        <v>2.1099656424981696</v>
      </c>
      <c r="N19">
        <f>'6467'!P19</f>
        <v>4.3655331081825777</v>
      </c>
      <c r="O19">
        <f>'6468'!P19</f>
        <v>4.3924605548398512</v>
      </c>
      <c r="P19" s="18">
        <f>'6737'!P19</f>
        <v>1.1997277296282003</v>
      </c>
      <c r="Q19" s="18">
        <f>'6738'!P19</f>
        <v>2.2477317850460823</v>
      </c>
      <c r="R19" s="18">
        <f>'6773'!P19</f>
        <v>3.0036127496691081</v>
      </c>
      <c r="S19" s="18">
        <f>'6775'!P19</f>
        <v>6.9218392268456705</v>
      </c>
      <c r="T19" s="18">
        <f>'6776'!P19</f>
        <v>0.96539321207814743</v>
      </c>
      <c r="U19" s="18">
        <f>'6778'!P19</f>
        <v>6.589842457324262</v>
      </c>
      <c r="V19" s="18">
        <f>'6779'!P19</f>
        <v>-6.6277743017919763E-2</v>
      </c>
      <c r="X19" s="27">
        <f t="shared" si="0"/>
        <v>1.1828623259178952</v>
      </c>
      <c r="Y19" s="27">
        <f t="shared" si="1"/>
        <v>0.6699565368385183</v>
      </c>
      <c r="Z19" s="27"/>
      <c r="AC19">
        <f t="shared" si="2"/>
        <v>1.421578290177379</v>
      </c>
    </row>
    <row r="20" spans="1:29" x14ac:dyDescent="0.15">
      <c r="A20">
        <v>9.5</v>
      </c>
      <c r="B20">
        <v>7</v>
      </c>
      <c r="C20">
        <v>18</v>
      </c>
      <c r="E20">
        <f>'6329'!P20</f>
        <v>-0.49373704000804525</v>
      </c>
      <c r="F20">
        <f>'6330'!P20</f>
        <v>1.5713079187954175</v>
      </c>
      <c r="G20">
        <f>'6333'!P20</f>
        <v>-1.4858843633567269</v>
      </c>
      <c r="H20">
        <f>'6336'!P20</f>
        <v>-2.2592082095909101</v>
      </c>
      <c r="I20">
        <f>'6344'!P20</f>
        <v>-3.3737150939925389</v>
      </c>
      <c r="J20">
        <f>'6431'!P20</f>
        <v>0.28088491205426153</v>
      </c>
      <c r="K20">
        <f>'6434'!P20</f>
        <v>3.8189446799790736</v>
      </c>
      <c r="L20" s="18">
        <f>'6435'!P20</f>
        <v>0.73629589270512541</v>
      </c>
      <c r="M20">
        <f>'6436'!P20</f>
        <v>1.1094824761377573</v>
      </c>
      <c r="N20">
        <f>'6467'!P20</f>
        <v>4.3098064125880517</v>
      </c>
      <c r="O20">
        <f>'6468'!P20</f>
        <v>5.3590006165610333</v>
      </c>
      <c r="P20" s="18">
        <f>'6737'!P20</f>
        <v>2.1376100069507915</v>
      </c>
      <c r="Q20" s="18">
        <f>'6738'!P20</f>
        <v>3.2972100124522794</v>
      </c>
      <c r="R20" s="18">
        <f>'6773'!P20</f>
        <v>2.2981460323973928</v>
      </c>
      <c r="S20" s="18">
        <f>'6775'!P20</f>
        <v>5.8696473269571472</v>
      </c>
      <c r="T20" s="18">
        <f>'6776'!P20</f>
        <v>2.2844444837020936</v>
      </c>
      <c r="U20" s="18">
        <f>'6778'!P20</f>
        <v>6.1041776637682696</v>
      </c>
      <c r="V20" s="18">
        <f>'6779'!P20</f>
        <v>-0.42531959790880447</v>
      </c>
      <c r="X20" s="27">
        <f t="shared" si="0"/>
        <v>0.97589901740194096</v>
      </c>
      <c r="Y20" s="27">
        <f t="shared" si="1"/>
        <v>0.77007023990175871</v>
      </c>
      <c r="Z20" s="27"/>
      <c r="AC20">
        <f t="shared" si="2"/>
        <v>1.1094824761377573</v>
      </c>
    </row>
    <row r="21" spans="1:29" x14ac:dyDescent="0.15">
      <c r="A21" s="3">
        <v>10</v>
      </c>
      <c r="B21" s="3">
        <v>7.5</v>
      </c>
      <c r="C21" s="3">
        <v>19</v>
      </c>
      <c r="D21" s="3"/>
      <c r="E21">
        <f>'6329'!P21</f>
        <v>-0.23721046480980973</v>
      </c>
      <c r="F21">
        <f>'6330'!P21</f>
        <v>2.6474530544969244</v>
      </c>
      <c r="G21">
        <f>'6333'!P21</f>
        <v>-0.47198273712922256</v>
      </c>
      <c r="H21">
        <f>'6336'!P21</f>
        <v>-0.80886822689383209</v>
      </c>
      <c r="I21">
        <f>'6344'!P21</f>
        <v>-3.5229312441435727</v>
      </c>
      <c r="J21">
        <f>'6431'!P21</f>
        <v>1.2908708478795132</v>
      </c>
      <c r="K21">
        <f>'6434'!P21</f>
        <v>5.1049918528440825</v>
      </c>
      <c r="L21" s="18">
        <f>'6435'!P21</f>
        <v>1.8898347549360359</v>
      </c>
      <c r="M21">
        <f>'6436'!P21</f>
        <v>0.53263168074997547</v>
      </c>
      <c r="N21">
        <f>'6467'!P21</f>
        <v>3.8792736590914831</v>
      </c>
      <c r="O21">
        <f>'6468'!P21</f>
        <v>7.6732654122118005</v>
      </c>
      <c r="P21" s="18">
        <f>'6737'!P21</f>
        <v>3.5653099048903671</v>
      </c>
      <c r="Q21" s="18">
        <f>'6738'!P21</f>
        <v>2.7967870353119566</v>
      </c>
      <c r="R21" s="18">
        <f>'6773'!P21</f>
        <v>1.6958900798319618</v>
      </c>
      <c r="S21" s="18">
        <f>'6775'!P21</f>
        <v>5.8003764483931537</v>
      </c>
      <c r="T21" s="18">
        <f>'6776'!P21</f>
        <v>-0.2783891708159355</v>
      </c>
      <c r="U21" s="18">
        <f>'6778'!P21</f>
        <v>6.0366930164579493</v>
      </c>
      <c r="V21" s="18">
        <f>'6779'!P21</f>
        <v>-0.67003975549576222</v>
      </c>
      <c r="W21" s="3"/>
      <c r="X21" s="30">
        <f t="shared" si="0"/>
        <v>1.7952198745103118</v>
      </c>
      <c r="Y21" s="30">
        <f t="shared" si="1"/>
        <v>0.86995840186173401</v>
      </c>
      <c r="Z21" s="27"/>
      <c r="AC21">
        <f t="shared" si="2"/>
        <v>1.8898347549360359</v>
      </c>
    </row>
    <row r="22" spans="1:29" x14ac:dyDescent="0.15">
      <c r="A22">
        <v>10.5</v>
      </c>
      <c r="B22">
        <v>8</v>
      </c>
      <c r="C22">
        <v>20</v>
      </c>
      <c r="E22">
        <f>'6329'!P22</f>
        <v>-1.1821551787218982</v>
      </c>
      <c r="F22">
        <f>'6330'!P22</f>
        <v>2.1201643746761256</v>
      </c>
      <c r="G22">
        <f>'6333'!P22</f>
        <v>-1.3071112649712733</v>
      </c>
      <c r="H22">
        <f>'6336'!P22</f>
        <v>-0.32076255419018518</v>
      </c>
      <c r="I22">
        <f>'6344'!P22</f>
        <v>-3.4842782034194282</v>
      </c>
      <c r="J22">
        <f>'6431'!P22</f>
        <v>0.68174170182050697</v>
      </c>
      <c r="K22">
        <f>'6434'!P22</f>
        <v>5.1678623392952332</v>
      </c>
      <c r="L22" s="18">
        <f>'6435'!P22</f>
        <v>1.9477841433019374</v>
      </c>
      <c r="M22">
        <f>'6436'!P22</f>
        <v>-1.2964675946490714</v>
      </c>
      <c r="N22">
        <f>'6467'!P22</f>
        <v>4.4873319944037648</v>
      </c>
      <c r="O22">
        <f>'6468'!P22</f>
        <v>6.7662917392966513</v>
      </c>
      <c r="P22" s="18">
        <f>'6737'!P22</f>
        <v>2.0463490734281269</v>
      </c>
      <c r="Q22" s="18">
        <f>'6738'!P22</f>
        <v>4.0411175383188009</v>
      </c>
      <c r="R22" s="18">
        <f>'6773'!P22</f>
        <v>0.79416163672025808</v>
      </c>
      <c r="S22" s="18">
        <f>'6775'!P22</f>
        <v>5.0197992928160993</v>
      </c>
      <c r="T22" s="18">
        <f>'6776'!P22</f>
        <v>1.3155487158383248</v>
      </c>
      <c r="U22" s="18">
        <f>'6778'!P22</f>
        <v>6.3041065826875808</v>
      </c>
      <c r="V22" s="18">
        <f>'6779'!P22</f>
        <v>-1.0461666054828953</v>
      </c>
      <c r="X22" s="27">
        <f t="shared" si="0"/>
        <v>1.3022292141892076</v>
      </c>
      <c r="Y22" s="27">
        <f t="shared" si="1"/>
        <v>0.8801138909562789</v>
      </c>
      <c r="Z22" s="27"/>
      <c r="AC22">
        <f t="shared" si="2"/>
        <v>1.9477841433019374</v>
      </c>
    </row>
    <row r="23" spans="1:29" x14ac:dyDescent="0.15">
      <c r="A23">
        <v>11</v>
      </c>
      <c r="B23">
        <v>8.5</v>
      </c>
      <c r="C23">
        <v>21</v>
      </c>
      <c r="E23">
        <f>'6329'!P23</f>
        <v>-1.1292179285333148</v>
      </c>
      <c r="F23">
        <f>'6330'!P23</f>
        <v>0.65402216340648001</v>
      </c>
      <c r="G23">
        <f>'6333'!P23</f>
        <v>-1.6866231563214071</v>
      </c>
      <c r="H23">
        <f>'6336'!P23</f>
        <v>1.0281118400241291</v>
      </c>
      <c r="I23">
        <f>'6344'!P23</f>
        <v>-2.8844906998848643</v>
      </c>
      <c r="J23">
        <f>'6431'!P23</f>
        <v>1.0503167759551246</v>
      </c>
      <c r="K23">
        <f>'6434'!P23</f>
        <v>3.9408370532813106</v>
      </c>
      <c r="L23" s="18">
        <f>'6435'!P23</f>
        <v>1.424504991004431</v>
      </c>
      <c r="M23">
        <f>'6436'!P23</f>
        <v>-1.6731514799689404</v>
      </c>
      <c r="N23">
        <f>'6467'!P23</f>
        <v>2.4239187359365397</v>
      </c>
      <c r="O23">
        <f>'6468'!P23</f>
        <v>6.670791165718855</v>
      </c>
      <c r="P23" s="18">
        <f>'6737'!P23</f>
        <v>1.4789203678912204</v>
      </c>
      <c r="Q23" s="18">
        <f>'6738'!P23</f>
        <v>2.6592641481391168</v>
      </c>
      <c r="R23" s="18">
        <f>'6773'!P23</f>
        <v>-0.18314073917753418</v>
      </c>
      <c r="S23" s="18">
        <f>'6775'!P23</f>
        <v>3.9308027035336335</v>
      </c>
      <c r="T23" s="18">
        <f>'6776'!P23</f>
        <v>0.94826077102214634</v>
      </c>
      <c r="U23" s="18">
        <f>'6778'!P23</f>
        <v>6.3781491763211466</v>
      </c>
      <c r="V23" s="18">
        <f>'6779'!P23</f>
        <v>-0.55344255763204298</v>
      </c>
      <c r="X23" s="27">
        <f t="shared" si="0"/>
        <v>0.94149498570913026</v>
      </c>
      <c r="Y23" s="27">
        <f t="shared" si="1"/>
        <v>0.76530830226476276</v>
      </c>
      <c r="Z23" s="27"/>
      <c r="AC23">
        <f t="shared" si="2"/>
        <v>1.0503167759551246</v>
      </c>
    </row>
    <row r="24" spans="1:29" x14ac:dyDescent="0.15">
      <c r="A24">
        <v>11.5</v>
      </c>
      <c r="B24">
        <v>9</v>
      </c>
      <c r="C24">
        <v>22</v>
      </c>
      <c r="E24">
        <f>'6329'!P24</f>
        <v>-1.4710250098619679</v>
      </c>
      <c r="F24">
        <f>'6330'!P24</f>
        <v>1.3903519113184222</v>
      </c>
      <c r="G24">
        <f>'6333'!P24</f>
        <v>-0.48418747331263995</v>
      </c>
      <c r="H24">
        <f>'6336'!P24</f>
        <v>1.6999065563790403</v>
      </c>
      <c r="I24">
        <f>'6344'!P24</f>
        <v>-3.4578038430435192</v>
      </c>
      <c r="J24">
        <f>'6431'!P24</f>
        <v>0.18069218814431115</v>
      </c>
      <c r="K24">
        <f>'6434'!P24</f>
        <v>4.0515723601507334</v>
      </c>
      <c r="L24" s="18">
        <f>'6435'!P24</f>
        <v>-1.0345108058949271</v>
      </c>
      <c r="M24">
        <f>'6436'!P24</f>
        <v>-2.2956300146190989</v>
      </c>
      <c r="N24">
        <f>'6467'!P24</f>
        <v>4.1555592903032581</v>
      </c>
      <c r="O24">
        <f>'6468'!P24</f>
        <v>5.6056869277339274</v>
      </c>
      <c r="P24" s="18">
        <f>'6737'!P24</f>
        <v>1.2745075546425018</v>
      </c>
      <c r="Q24" s="18">
        <f>'6738'!P24</f>
        <v>2.8361714069403008</v>
      </c>
      <c r="R24" s="18">
        <f>'6773'!P24</f>
        <v>1.7979786280056216</v>
      </c>
      <c r="S24" s="18">
        <f>'6775'!P24</f>
        <v>3.8428890509885392</v>
      </c>
      <c r="T24" s="18">
        <f>'6776'!P24</f>
        <v>0.49014114053515617</v>
      </c>
      <c r="U24" s="18">
        <f>'6778'!P24</f>
        <v>5.9379847584398515</v>
      </c>
      <c r="V24" s="18">
        <f>'6779'!P24</f>
        <v>0.79780389426157339</v>
      </c>
      <c r="W24" s="1"/>
      <c r="X24" s="27">
        <f t="shared" si="0"/>
        <v>0.80125997016167017</v>
      </c>
      <c r="Y24" s="27">
        <f t="shared" si="1"/>
        <v>0.80046433611621803</v>
      </c>
      <c r="Z24" s="27"/>
      <c r="AC24">
        <f t="shared" si="2"/>
        <v>1.2745075546425018</v>
      </c>
    </row>
    <row r="25" spans="1:29" x14ac:dyDescent="0.15">
      <c r="A25">
        <v>12</v>
      </c>
      <c r="B25">
        <v>9.5</v>
      </c>
      <c r="C25">
        <v>23</v>
      </c>
      <c r="E25">
        <f>'6329'!P25</f>
        <v>-2.019880064157189</v>
      </c>
      <c r="F25">
        <f>'6330'!P25</f>
        <v>1.3402680295844656</v>
      </c>
      <c r="G25">
        <f>'6333'!P25</f>
        <v>-1.9959376508210964</v>
      </c>
      <c r="H25">
        <f>'6336'!P25</f>
        <v>0.58562894407795885</v>
      </c>
      <c r="I25">
        <f>'6344'!P25</f>
        <v>-2.9091563113999905</v>
      </c>
      <c r="J25">
        <f>'6431'!P25</f>
        <v>0.1718025346372008</v>
      </c>
      <c r="K25">
        <f>'6434'!P25</f>
        <v>5.2933481412980248</v>
      </c>
      <c r="L25" s="18">
        <f>'6435'!P25</f>
        <v>-2.1827546373704068</v>
      </c>
      <c r="M25">
        <f>'6436'!P25</f>
        <v>-0.34901430205592376</v>
      </c>
      <c r="N25">
        <f>'6467'!P25</f>
        <v>3.1498326724869146</v>
      </c>
      <c r="O25">
        <f>'6468'!P25</f>
        <v>5.8368418007853355</v>
      </c>
      <c r="P25" s="18">
        <f>'6737'!P25</f>
        <v>0.44654702557560355</v>
      </c>
      <c r="Q25" s="18">
        <f>'6738'!P25</f>
        <v>1.5361611495604741</v>
      </c>
      <c r="R25" s="18">
        <f>'6773'!P25</f>
        <v>1.2740173878259777</v>
      </c>
      <c r="S25" s="18">
        <f>'6775'!P25</f>
        <v>2.6626708512953958</v>
      </c>
      <c r="T25" s="18">
        <f>'6776'!P25</f>
        <v>0.55462837148713706</v>
      </c>
      <c r="U25" s="18">
        <f>'6778'!P25</f>
        <v>6.8960072588038726</v>
      </c>
      <c r="V25" s="18">
        <f>'6779'!P25</f>
        <v>-0.35934832597159527</v>
      </c>
      <c r="W25" s="1"/>
      <c r="X25" s="27">
        <f t="shared" si="0"/>
        <v>0.61396051522007478</v>
      </c>
      <c r="Y25" s="27">
        <f t="shared" si="1"/>
        <v>0.83151757150835393</v>
      </c>
      <c r="Z25" s="27"/>
      <c r="AC25">
        <f t="shared" si="2"/>
        <v>0.44654702557560355</v>
      </c>
    </row>
    <row r="26" spans="1:29" x14ac:dyDescent="0.15">
      <c r="A26" s="31">
        <v>12.5</v>
      </c>
      <c r="B26" s="31">
        <v>10</v>
      </c>
      <c r="C26" s="31">
        <v>24</v>
      </c>
      <c r="D26" s="31"/>
      <c r="E26" s="31">
        <f>'6329'!P26</f>
        <v>-2.3048229402377673</v>
      </c>
      <c r="F26" s="31">
        <f>'6330'!P26</f>
        <v>0.77388722469725779</v>
      </c>
      <c r="G26" s="31">
        <f>'6333'!P26</f>
        <v>0.22155195495887214</v>
      </c>
      <c r="H26" s="31">
        <f>'6336'!P26</f>
        <v>0.77217553197486133</v>
      </c>
      <c r="I26" s="31">
        <f>'6344'!P26</f>
        <v>-1.7805361583347907</v>
      </c>
      <c r="J26" s="31">
        <f>'6431'!P26</f>
        <v>0.86743155171586772</v>
      </c>
      <c r="K26" s="31">
        <f>'6434'!P26</f>
        <v>4.4655869461943558</v>
      </c>
      <c r="L26" s="32">
        <f>'6435'!P26</f>
        <v>-1.9234445087045824</v>
      </c>
      <c r="M26" s="31">
        <f>'6436'!P26</f>
        <v>0.70841662176878806</v>
      </c>
      <c r="N26" s="31">
        <f>'6467'!P26</f>
        <v>1.5619729149511308</v>
      </c>
      <c r="O26" s="31">
        <f>'6468'!P26</f>
        <v>5.9830515739769048</v>
      </c>
      <c r="P26" s="32">
        <f>'6737'!P26</f>
        <v>3.732926552635004E-2</v>
      </c>
      <c r="Q26" s="32">
        <f>'6738'!P26</f>
        <v>1.267378359074647</v>
      </c>
      <c r="R26" s="32">
        <f>'6773'!P26</f>
        <v>0.77667365349014339</v>
      </c>
      <c r="S26" s="32">
        <f>'6775'!P26</f>
        <v>2.073521001076343</v>
      </c>
      <c r="T26" s="32">
        <f>'6776'!P26</f>
        <v>-2.7557330004071237E-4</v>
      </c>
      <c r="U26" s="32">
        <f>'6778'!P26</f>
        <v>6.2797457615693792</v>
      </c>
      <c r="V26" s="32">
        <f>'6779'!P26</f>
        <v>-0.37742009956649497</v>
      </c>
      <c r="W26" s="37"/>
      <c r="X26" s="33">
        <f t="shared" si="0"/>
        <v>0.78188333154060408</v>
      </c>
      <c r="Y26" s="33">
        <f t="shared" si="1"/>
        <v>0.70455292713492079</v>
      </c>
      <c r="Z26" s="27"/>
      <c r="AA26" s="2" t="s">
        <v>33</v>
      </c>
      <c r="AB26" s="2"/>
      <c r="AC26" s="31">
        <f t="shared" si="2"/>
        <v>0.77217553197486133</v>
      </c>
    </row>
    <row r="27" spans="1:29" x14ac:dyDescent="0.15">
      <c r="A27">
        <v>13</v>
      </c>
      <c r="B27">
        <v>10.5</v>
      </c>
      <c r="C27">
        <v>25</v>
      </c>
      <c r="E27">
        <f>'6329'!P27</f>
        <v>-1.7354805955328543</v>
      </c>
      <c r="F27">
        <f>'6330'!P27</f>
        <v>1.9606332690998862</v>
      </c>
      <c r="G27">
        <f>'6333'!P27</f>
        <v>-0.21913635335909734</v>
      </c>
      <c r="H27">
        <f>'6336'!P27</f>
        <v>-0.45300271814136328</v>
      </c>
      <c r="I27">
        <f>'6344'!P27</f>
        <v>-0.49666502201844814</v>
      </c>
      <c r="J27">
        <f>'6431'!P27</f>
        <v>1.1000178897590436</v>
      </c>
      <c r="K27">
        <f>'6434'!P27</f>
        <v>3.2203442679228762</v>
      </c>
      <c r="L27" s="18">
        <f>'6435'!P27</f>
        <v>-0.38663070812609884</v>
      </c>
      <c r="M27">
        <f>'6436'!P27</f>
        <v>1.2688405035806707</v>
      </c>
      <c r="N27">
        <f>'6467'!P27</f>
        <v>1.3212223563954861</v>
      </c>
      <c r="O27">
        <f>'6468'!P27</f>
        <v>6.1385800756771909</v>
      </c>
      <c r="P27" s="18">
        <f>'6737'!P27</f>
        <v>-0.29107192076740201</v>
      </c>
      <c r="Q27" s="18">
        <f>'6738'!P27</f>
        <v>-0.65998464135688029</v>
      </c>
      <c r="R27" s="18">
        <f>'6773'!P27</f>
        <v>0.75660660210336128</v>
      </c>
      <c r="S27" s="18">
        <f>'6775'!P27</f>
        <v>1.8949135212253874</v>
      </c>
      <c r="T27" s="18">
        <f>'6776'!P27</f>
        <v>0.37904521797194246</v>
      </c>
      <c r="U27" s="18">
        <f>'6778'!P27</f>
        <v>5.2531347585750403</v>
      </c>
      <c r="V27" s="18">
        <f>'6779'!P27</f>
        <v>-0.19854385144053305</v>
      </c>
      <c r="W27" s="1"/>
      <c r="X27" s="27">
        <f t="shared" si="0"/>
        <v>0.95230425370749083</v>
      </c>
      <c r="Y27" s="27">
        <f t="shared" si="1"/>
        <v>0.61129455390235365</v>
      </c>
      <c r="Z27" s="27"/>
      <c r="AC27">
        <f t="shared" si="2"/>
        <v>-0.21913635335909734</v>
      </c>
    </row>
    <row r="28" spans="1:29" x14ac:dyDescent="0.15">
      <c r="A28">
        <v>13.5</v>
      </c>
      <c r="B28">
        <v>11</v>
      </c>
      <c r="C28">
        <v>26</v>
      </c>
      <c r="E28">
        <f>'6329'!P28</f>
        <v>-2.5656117271003991</v>
      </c>
      <c r="F28">
        <f>'6330'!P28</f>
        <v>0.50490986091477275</v>
      </c>
      <c r="G28">
        <f>'6333'!P28</f>
        <v>-0.37329770064606443</v>
      </c>
      <c r="H28">
        <f>'6336'!P28</f>
        <v>0.54654150405650304</v>
      </c>
      <c r="I28">
        <f>'6344'!P28</f>
        <v>1.6895703183552182</v>
      </c>
      <c r="J28">
        <f>'6431'!P28</f>
        <v>0.82656822230719218</v>
      </c>
      <c r="K28">
        <f>'6434'!P28</f>
        <v>2.9998738177486128</v>
      </c>
      <c r="L28" s="18">
        <f>'6435'!P28</f>
        <v>-0.12886031665437131</v>
      </c>
      <c r="M28">
        <f>'6436'!P28</f>
        <v>0.53615367419624971</v>
      </c>
      <c r="N28">
        <f>'6467'!P28</f>
        <v>6.2382423490433422E-2</v>
      </c>
      <c r="O28">
        <f>'6468'!P28</f>
        <v>7.1195295551196347</v>
      </c>
      <c r="P28" s="18">
        <f>'6737'!P28</f>
        <v>-0.97571967214225752</v>
      </c>
      <c r="Q28" s="18">
        <f>'6738'!P28</f>
        <v>-0.57516456880508482</v>
      </c>
      <c r="R28" s="18">
        <f>'6773'!P28</f>
        <v>0.83601419265136934</v>
      </c>
      <c r="S28" s="18">
        <f>'6775'!P28</f>
        <v>0.73310190802163577</v>
      </c>
      <c r="T28" s="18">
        <f>'6776'!P28</f>
        <v>-0.66213575950649139</v>
      </c>
      <c r="U28" s="18">
        <f>'6778'!P28</f>
        <v>3.7624170989302992</v>
      </c>
      <c r="V28" s="18">
        <f>'6779'!P28</f>
        <v>-0.30500036508020834</v>
      </c>
      <c r="W28" s="1"/>
      <c r="X28" s="27">
        <f t="shared" si="0"/>
        <v>0.8535033299704603</v>
      </c>
      <c r="Y28" s="27">
        <f t="shared" si="1"/>
        <v>0.69095089377303109</v>
      </c>
      <c r="Z28" s="27"/>
      <c r="AC28">
        <f t="shared" si="2"/>
        <v>0.50490986091477275</v>
      </c>
    </row>
    <row r="29" spans="1:29" x14ac:dyDescent="0.15">
      <c r="A29">
        <v>14</v>
      </c>
      <c r="B29">
        <v>11.5</v>
      </c>
      <c r="C29">
        <v>27</v>
      </c>
      <c r="E29">
        <f>'6329'!P29</f>
        <v>-3.1811812360123466</v>
      </c>
      <c r="F29">
        <f>'6330'!P29</f>
        <v>2.9676395414465739</v>
      </c>
      <c r="G29">
        <f>'6333'!P29</f>
        <v>0.28955993928101831</v>
      </c>
      <c r="H29">
        <f>'6336'!P29</f>
        <v>-8.4315565615916113E-4</v>
      </c>
      <c r="I29">
        <f>'6344'!P29</f>
        <v>2.3754820017275926</v>
      </c>
      <c r="J29">
        <f>'6431'!P29</f>
        <v>0.40521507330553919</v>
      </c>
      <c r="K29">
        <f>'6434'!P29</f>
        <v>2.5442806810429119</v>
      </c>
      <c r="L29" s="18">
        <f>'6435'!P29</f>
        <v>-0.64246088265887302</v>
      </c>
      <c r="M29">
        <f>'6436'!P29</f>
        <v>1.3122816387722784</v>
      </c>
      <c r="N29">
        <f>'6467'!P29</f>
        <v>0.32416383446669877</v>
      </c>
      <c r="O29">
        <f>'6468'!P29</f>
        <v>6.4632961037462504</v>
      </c>
      <c r="P29" s="18">
        <f>'6737'!P29</f>
        <v>-0.46206114251087971</v>
      </c>
      <c r="Q29" s="18">
        <f>'6738'!P29</f>
        <v>-1.7942474816766703E-2</v>
      </c>
      <c r="R29" s="18">
        <f>'6773'!P29</f>
        <v>-0.69787588128895572</v>
      </c>
      <c r="S29" s="18">
        <f>'6775'!P29</f>
        <v>0.58708459072803088</v>
      </c>
      <c r="T29" s="18">
        <f>'6776'!P29</f>
        <v>-0.79863230023773035</v>
      </c>
      <c r="U29" s="18">
        <f>'6778'!P29</f>
        <v>4.3815986339585482</v>
      </c>
      <c r="V29" s="18">
        <f>'6779'!P29</f>
        <v>6.5336277858671715E-2</v>
      </c>
      <c r="W29" s="1"/>
      <c r="X29" s="27">
        <f t="shared" si="0"/>
        <v>1.0329476997458837</v>
      </c>
      <c r="Y29" s="27">
        <f t="shared" si="1"/>
        <v>0.6892847041731569</v>
      </c>
      <c r="Z29" s="27"/>
      <c r="AC29">
        <f t="shared" si="2"/>
        <v>0.32416383446669877</v>
      </c>
    </row>
    <row r="30" spans="1:29" x14ac:dyDescent="0.15">
      <c r="A30">
        <v>14.5</v>
      </c>
      <c r="B30">
        <v>12</v>
      </c>
      <c r="C30">
        <v>28</v>
      </c>
      <c r="E30">
        <f>'6329'!P30</f>
        <v>-1.9981911988828285</v>
      </c>
      <c r="F30">
        <f>'6330'!P30</f>
        <v>0.98623850976577421</v>
      </c>
      <c r="G30">
        <f>'6333'!P30</f>
        <v>-0.94906111609099086</v>
      </c>
      <c r="H30">
        <f>'6336'!P30</f>
        <v>-0.20125501227915196</v>
      </c>
      <c r="I30">
        <f>'6344'!P30</f>
        <v>3.1601778797609588</v>
      </c>
      <c r="J30">
        <f>'6431'!P30</f>
        <v>0.26707604249301947</v>
      </c>
      <c r="K30">
        <f>'6434'!P30</f>
        <v>2.8875360114142508</v>
      </c>
      <c r="L30" s="18">
        <f>'6435'!P30</f>
        <v>7.2058087930689171E-2</v>
      </c>
      <c r="M30">
        <f>'6436'!P30</f>
        <v>1.5137221391298601</v>
      </c>
      <c r="N30">
        <f>'6467'!P30</f>
        <v>-8.1940878227928143E-2</v>
      </c>
      <c r="O30">
        <f>'6468'!P30</f>
        <v>3.6016490994797743</v>
      </c>
      <c r="P30" s="18">
        <f>'6737'!P30</f>
        <v>-0.73855492112115839</v>
      </c>
      <c r="Q30" s="18">
        <f>'6738'!P30</f>
        <v>1.6842744436110482</v>
      </c>
      <c r="R30" s="18">
        <f>'6773'!P30</f>
        <v>-0.93519483037991336</v>
      </c>
      <c r="S30" s="18">
        <f>'6775'!P30</f>
        <v>6.276882361551743E-2</v>
      </c>
      <c r="T30" s="18">
        <f>'6776'!P30</f>
        <v>0.63694804980876019</v>
      </c>
      <c r="U30" s="18">
        <f>'6778'!P30</f>
        <v>4.5318831740174872</v>
      </c>
      <c r="V30" s="18">
        <f>'6779'!P30</f>
        <v>-1.8041012299245294</v>
      </c>
      <c r="W30" s="1"/>
      <c r="X30" s="27">
        <f t="shared" si="0"/>
        <v>0.70995455361435578</v>
      </c>
      <c r="Y30" s="27">
        <f t="shared" si="1"/>
        <v>0.50807679931192795</v>
      </c>
      <c r="Z30" s="27"/>
      <c r="AC30">
        <f t="shared" si="2"/>
        <v>0.26707604249301947</v>
      </c>
    </row>
    <row r="31" spans="1:29" x14ac:dyDescent="0.15">
      <c r="A31">
        <v>15</v>
      </c>
      <c r="B31">
        <v>12.5</v>
      </c>
      <c r="C31">
        <v>29</v>
      </c>
      <c r="E31">
        <f>'6329'!P31</f>
        <v>-1.7058340187949395</v>
      </c>
      <c r="F31">
        <f>'6330'!P31</f>
        <v>0.67989316726356908</v>
      </c>
      <c r="G31">
        <f>'6333'!P31</f>
        <v>-1.0194152300096841</v>
      </c>
      <c r="H31">
        <f>'6336'!P31</f>
        <v>-1.3613168661938984</v>
      </c>
      <c r="I31">
        <f>'6344'!P31</f>
        <v>3.023546222877064</v>
      </c>
      <c r="J31">
        <f>'6431'!P31</f>
        <v>0.88522458527527537</v>
      </c>
      <c r="K31">
        <f>'6434'!P31</f>
        <v>2.8775992088902584</v>
      </c>
      <c r="L31" s="18">
        <f>'6435'!P31</f>
        <v>8.2223812599477614E-2</v>
      </c>
      <c r="M31">
        <f>'6436'!P31</f>
        <v>-1.4645292544192599</v>
      </c>
      <c r="N31">
        <f>'6467'!P31</f>
        <v>-0.12002625509893118</v>
      </c>
      <c r="O31">
        <f>'6468'!P31</f>
        <v>1.928528481625549</v>
      </c>
      <c r="P31" s="18">
        <f>'6737'!P31</f>
        <v>-1.5607603774591852</v>
      </c>
      <c r="Q31" s="18">
        <f>'6738'!P31</f>
        <v>1.9100447297283421</v>
      </c>
      <c r="R31" s="18">
        <f>'6773'!P31</f>
        <v>-9.2562691920093421E-2</v>
      </c>
      <c r="S31" s="18">
        <f>'6775'!P31</f>
        <v>-2.1150597212221376</v>
      </c>
      <c r="T31" s="18">
        <f>'6776'!P31</f>
        <v>0.1345740371858459</v>
      </c>
      <c r="U31" s="18">
        <f>'6778'!P31</f>
        <v>4.6708815783994062</v>
      </c>
      <c r="V31" s="18">
        <f>'6779'!P31</f>
        <v>-0.2317262184780764</v>
      </c>
      <c r="W31" s="1"/>
      <c r="X31" s="27">
        <f t="shared" si="0"/>
        <v>0.18709445637960789</v>
      </c>
      <c r="Y31" s="27">
        <f t="shared" si="1"/>
        <v>0.49521730004246667</v>
      </c>
      <c r="Z31" s="27"/>
      <c r="AC31">
        <f t="shared" si="2"/>
        <v>8.2223812599477614E-2</v>
      </c>
    </row>
    <row r="32" spans="1:29" x14ac:dyDescent="0.15">
      <c r="A32">
        <v>15.5</v>
      </c>
      <c r="B32">
        <v>13</v>
      </c>
      <c r="C32">
        <v>30</v>
      </c>
      <c r="E32">
        <f>'6329'!P32</f>
        <v>-2.3269150862029444</v>
      </c>
      <c r="F32">
        <f>'6330'!P32</f>
        <v>2.1937065649442351</v>
      </c>
      <c r="G32">
        <f>'6333'!P32</f>
        <v>0.14902552816936745</v>
      </c>
      <c r="H32">
        <f>'6336'!P32</f>
        <v>1.6688943140943004</v>
      </c>
      <c r="I32">
        <f>'6344'!P32</f>
        <v>3.0340249134743638</v>
      </c>
      <c r="J32">
        <f>'6431'!P32</f>
        <v>0.66017218544661904</v>
      </c>
      <c r="K32">
        <f>'6434'!P32</f>
        <v>3.1310768247583254</v>
      </c>
      <c r="L32" s="18">
        <f>'6435'!P32</f>
        <v>-1.7629318490094132</v>
      </c>
      <c r="M32">
        <f>'6436'!P32</f>
        <v>2.8258699799465723</v>
      </c>
      <c r="N32">
        <f>'6467'!P32</f>
        <v>-0.10420860595178039</v>
      </c>
      <c r="O32">
        <f>'6468'!P32</f>
        <v>1.2899171991203542</v>
      </c>
      <c r="P32" s="18">
        <f>'6737'!P32</f>
        <v>-1.8047373860585494</v>
      </c>
      <c r="Q32" s="18">
        <f>'6738'!P32</f>
        <v>1.51656877229259</v>
      </c>
      <c r="R32" s="18">
        <f>'6773'!P32</f>
        <v>-1.8391259462730303</v>
      </c>
      <c r="S32" s="18">
        <f>'6775'!P32</f>
        <v>-0.25325076936734464</v>
      </c>
      <c r="T32" s="18">
        <f>'6776'!P32</f>
        <v>1.0925755176758605</v>
      </c>
      <c r="U32" s="18">
        <f>'6778'!P32</f>
        <v>4.3355268463133791</v>
      </c>
      <c r="V32" s="18">
        <f>'6779'!P32</f>
        <v>-1.3952368391219838</v>
      </c>
      <c r="W32" s="1"/>
      <c r="X32" s="27">
        <f t="shared" si="0"/>
        <v>0.74615788189428756</v>
      </c>
      <c r="Y32" s="27">
        <f t="shared" si="1"/>
        <v>0.56288858229117578</v>
      </c>
      <c r="Z32" s="27"/>
      <c r="AC32">
        <f t="shared" si="2"/>
        <v>1.2899171991203542</v>
      </c>
    </row>
    <row r="33" spans="1:29" x14ac:dyDescent="0.15">
      <c r="A33">
        <v>16</v>
      </c>
      <c r="B33">
        <v>13.5</v>
      </c>
      <c r="C33">
        <v>31</v>
      </c>
      <c r="E33">
        <f>'6329'!P33</f>
        <v>-1.3986608931026985</v>
      </c>
      <c r="F33">
        <f>'6330'!P33</f>
        <v>1.5974179987508836</v>
      </c>
      <c r="G33">
        <f>'6333'!P33</f>
        <v>1.1080987613266582</v>
      </c>
      <c r="H33">
        <f>'6336'!P33</f>
        <v>1.5961362466981723</v>
      </c>
      <c r="I33">
        <f>'6344'!P33</f>
        <v>2.2539357232783939</v>
      </c>
      <c r="J33">
        <f>'6431'!P33</f>
        <v>-0.73541212855401106</v>
      </c>
      <c r="K33">
        <f>'6434'!P33</f>
        <v>2.2359195527229967</v>
      </c>
      <c r="L33" s="18">
        <f>'6435'!P33</f>
        <v>0.99030453834928056</v>
      </c>
      <c r="M33">
        <f>'6436'!P33</f>
        <v>2.9340326940200674</v>
      </c>
      <c r="N33">
        <f>'6467'!P33</f>
        <v>-0.34896066370678147</v>
      </c>
      <c r="O33">
        <f>'6468'!P33</f>
        <v>-3.5028397830164627E-2</v>
      </c>
      <c r="P33" s="18">
        <f>'6737'!P33</f>
        <v>-1.0306296268456183</v>
      </c>
      <c r="Q33" s="18">
        <f>'6738'!P33</f>
        <v>0.38833687238397246</v>
      </c>
      <c r="R33" s="18">
        <f>'6773'!P33</f>
        <v>-0.71442742620387478</v>
      </c>
      <c r="S33" s="18">
        <f>'6775'!P33</f>
        <v>1.8893391881137003</v>
      </c>
      <c r="T33" s="18">
        <f>'6776'!P33</f>
        <v>0.3771338562724848</v>
      </c>
      <c r="U33" s="18">
        <f>'6778'!P33</f>
        <v>3.5013938652956669</v>
      </c>
      <c r="V33" s="18">
        <f>'6779'!P33</f>
        <v>-0.37181483588494824</v>
      </c>
      <c r="W33" s="1"/>
      <c r="X33" s="27">
        <f t="shared" si="0"/>
        <v>0.76392948375893155</v>
      </c>
      <c r="Y33" s="27">
        <f t="shared" si="1"/>
        <v>0.41446674067710287</v>
      </c>
      <c r="Z33" s="27"/>
      <c r="AC33">
        <f t="shared" si="2"/>
        <v>0.99030453834928056</v>
      </c>
    </row>
    <row r="34" spans="1:29" x14ac:dyDescent="0.15">
      <c r="A34">
        <v>16.5</v>
      </c>
      <c r="B34">
        <v>14</v>
      </c>
      <c r="C34">
        <v>32</v>
      </c>
      <c r="E34">
        <f>'6329'!P34</f>
        <v>-1.88230392014832</v>
      </c>
      <c r="F34">
        <f>'6330'!P34</f>
        <v>0.55058241752264825</v>
      </c>
      <c r="G34">
        <f>'6333'!P34</f>
        <v>-4.3156797679460332E-2</v>
      </c>
      <c r="H34">
        <f>'6336'!P34</f>
        <v>2.7387851636878819</v>
      </c>
      <c r="I34">
        <f>'6344'!P34</f>
        <v>2.3863112270060802</v>
      </c>
      <c r="J34">
        <f>'6431'!P34</f>
        <v>-1.1836540063419978</v>
      </c>
      <c r="K34">
        <f>'6434'!P34</f>
        <v>1.861160876240282</v>
      </c>
      <c r="L34" s="18">
        <f>'6435'!P34</f>
        <v>-1.0810598605114734</v>
      </c>
      <c r="M34">
        <f>'6436'!P34</f>
        <v>3.0649542662052696</v>
      </c>
      <c r="N34">
        <f>'6467'!P34</f>
        <v>-1.4015836964619282</v>
      </c>
      <c r="O34">
        <f>'6468'!P34</f>
        <v>0.55119049248160557</v>
      </c>
      <c r="P34" s="18">
        <f>'6737'!P34</f>
        <v>-1.4383154238481859</v>
      </c>
      <c r="Q34" s="18">
        <f>'6738'!P34</f>
        <v>-1.0972794195781116E-2</v>
      </c>
      <c r="R34" s="18">
        <f>'6773'!P34</f>
        <v>0.4645374155766</v>
      </c>
      <c r="S34" s="18">
        <f>'6775'!P34</f>
        <v>1.6682372791342017</v>
      </c>
      <c r="T34" s="18">
        <f>'6776'!P34</f>
        <v>-5.8139283676237011E-2</v>
      </c>
      <c r="U34" s="18">
        <f>'6778'!P34</f>
        <v>3.8751188645249699</v>
      </c>
      <c r="V34" s="18">
        <f>'6779'!P34</f>
        <v>1.0141567399092282</v>
      </c>
      <c r="W34" s="1"/>
      <c r="X34" s="27">
        <f t="shared" si="0"/>
        <v>0.34357589484603351</v>
      </c>
      <c r="Y34" s="27">
        <f t="shared" si="1"/>
        <v>0.5178009666455986</v>
      </c>
      <c r="Z34" s="27"/>
      <c r="AC34">
        <f t="shared" si="2"/>
        <v>-1.0972794195781116E-2</v>
      </c>
    </row>
    <row r="35" spans="1:29" x14ac:dyDescent="0.15">
      <c r="A35">
        <v>17</v>
      </c>
      <c r="B35">
        <v>14.5</v>
      </c>
      <c r="C35">
        <v>33</v>
      </c>
      <c r="E35">
        <f>'6329'!P35</f>
        <v>-1.0518059723090507</v>
      </c>
      <c r="F35">
        <f>'6330'!P35</f>
        <v>-0.1005085329421822</v>
      </c>
      <c r="G35">
        <f>'6333'!P35</f>
        <v>-0.5135621959149349</v>
      </c>
      <c r="H35">
        <f>'6336'!P35</f>
        <v>2.0256016236218035</v>
      </c>
      <c r="I35">
        <f>'6344'!P35</f>
        <v>0.94756330265136501</v>
      </c>
      <c r="J35">
        <f>'6431'!P35</f>
        <v>-0.52788249318785641</v>
      </c>
      <c r="K35">
        <f>'6434'!P35</f>
        <v>1.3442415089037905</v>
      </c>
      <c r="L35" s="18">
        <f>'6435'!P35</f>
        <v>1.660165029018001</v>
      </c>
      <c r="M35">
        <f>'6436'!P35</f>
        <v>2.6425555159517966</v>
      </c>
      <c r="N35">
        <f>'6467'!P35</f>
        <v>-0.31497188827430539</v>
      </c>
      <c r="O35">
        <f>'6468'!P35</f>
        <v>-0.45674082646531156</v>
      </c>
      <c r="P35" s="18">
        <f>'6737'!P35</f>
        <v>-0.48506726674022899</v>
      </c>
      <c r="Q35" s="18">
        <f>'6738'!P35</f>
        <v>0.93953600720800778</v>
      </c>
      <c r="R35" s="18">
        <f>'6773'!P35</f>
        <v>-1.0263260039916087</v>
      </c>
      <c r="S35" s="18">
        <f>'6775'!P35</f>
        <v>0.77171262556705766</v>
      </c>
      <c r="T35" s="18">
        <f>'6776'!P35</f>
        <v>0.25373586681154109</v>
      </c>
      <c r="U35" s="18">
        <f>'6778'!P35</f>
        <v>2.7404221687250896</v>
      </c>
      <c r="V35" s="18">
        <f>'6779'!P35</f>
        <v>1.0683333734235256</v>
      </c>
      <c r="W35" s="1"/>
      <c r="X35" s="27">
        <f t="shared" si="0"/>
        <v>0.43079898369274061</v>
      </c>
      <c r="Y35" s="27">
        <f t="shared" si="1"/>
        <v>0.35378934989576866</v>
      </c>
      <c r="Z35" s="27"/>
      <c r="AC35">
        <f t="shared" si="2"/>
        <v>-0.1005085329421822</v>
      </c>
    </row>
    <row r="36" spans="1:29" x14ac:dyDescent="0.15">
      <c r="A36" s="46">
        <v>17.5</v>
      </c>
      <c r="B36" s="46">
        <v>15</v>
      </c>
      <c r="C36" s="46">
        <v>34</v>
      </c>
      <c r="D36" s="46"/>
      <c r="E36" s="46">
        <f>'6329'!P36</f>
        <v>-1.1170375327742932</v>
      </c>
      <c r="F36" s="46">
        <f>'6330'!P36</f>
        <v>-0.7935953348767113</v>
      </c>
      <c r="G36" s="46">
        <f>'6333'!P36</f>
        <v>-1.0381150575473448</v>
      </c>
      <c r="H36" s="46">
        <f>'6336'!P36</f>
        <v>2.0272621830532112</v>
      </c>
      <c r="I36" s="46">
        <f>'6344'!P36</f>
        <v>-1.0372840813786852</v>
      </c>
      <c r="J36" s="46">
        <f>'6431'!P36</f>
        <v>-0.87874096211271757</v>
      </c>
      <c r="K36" s="46">
        <f>'6434'!P36</f>
        <v>1.4694961736705152</v>
      </c>
      <c r="L36" s="47">
        <f>'6435'!P36</f>
        <v>2.5879991423545752</v>
      </c>
      <c r="M36" s="46">
        <f>'6436'!P36</f>
        <v>2.2092286169662847</v>
      </c>
      <c r="N36" s="46">
        <f>'6467'!P36</f>
        <v>0.61111756797382077</v>
      </c>
      <c r="O36" s="46">
        <f>'6468'!P36</f>
        <v>1.2902256999020361</v>
      </c>
      <c r="P36" s="47">
        <f>'6737'!P36</f>
        <v>0.19011212704036273</v>
      </c>
      <c r="Q36" s="47">
        <f>'6738'!P36</f>
        <v>1.9384350810352308E-2</v>
      </c>
      <c r="R36" s="47">
        <f>'6773'!P36</f>
        <v>-0.70102436718572103</v>
      </c>
      <c r="S36" s="47">
        <f>'6775'!P36</f>
        <v>1.4993678493227203</v>
      </c>
      <c r="T36" s="47">
        <f>'6776'!P36</f>
        <v>-5.3239749726802468E-2</v>
      </c>
      <c r="U36" s="47">
        <f>'6778'!P36</f>
        <v>1.8037442353574948</v>
      </c>
      <c r="V36" s="47">
        <f>'6779'!P36</f>
        <v>1.2702352632002403</v>
      </c>
      <c r="W36" s="48"/>
      <c r="X36" s="49">
        <f t="shared" si="0"/>
        <v>0.46005571185592115</v>
      </c>
      <c r="Y36" s="49">
        <f t="shared" si="1"/>
        <v>0.40996590204898753</v>
      </c>
      <c r="Z36" s="49"/>
      <c r="AA36" s="46" t="s">
        <v>43</v>
      </c>
      <c r="AB36" s="46"/>
      <c r="AC36" s="46">
        <f t="shared" si="2"/>
        <v>0.19011212704036273</v>
      </c>
    </row>
    <row r="37" spans="1:29" x14ac:dyDescent="0.15">
      <c r="A37">
        <v>18</v>
      </c>
      <c r="B37">
        <v>15.5</v>
      </c>
      <c r="C37">
        <v>35</v>
      </c>
      <c r="E37">
        <f>'6329'!P37</f>
        <v>-0.16666174008263251</v>
      </c>
      <c r="F37">
        <f>'6330'!P37</f>
        <v>0.37651115494438658</v>
      </c>
      <c r="G37">
        <f>'6333'!P37</f>
        <v>8.3928954471489958E-2</v>
      </c>
      <c r="H37">
        <f>'6336'!P37</f>
        <v>1.7479008643673501</v>
      </c>
      <c r="I37">
        <f>'6344'!P37</f>
        <v>-3.3980521950414593</v>
      </c>
      <c r="J37">
        <f>'6431'!P37</f>
        <v>0.22944186155251764</v>
      </c>
      <c r="K37">
        <f>'6434'!P37</f>
        <v>0.65804595660514564</v>
      </c>
      <c r="L37" s="18">
        <f>'6435'!P37</f>
        <v>0.86383953395335644</v>
      </c>
      <c r="M37">
        <f>'6436'!P37</f>
        <v>2.8006781978591082</v>
      </c>
      <c r="N37">
        <f>'6467'!P37</f>
        <v>0.75168199020530879</v>
      </c>
      <c r="O37">
        <f>'6468'!P37</f>
        <v>0.75495752932744653</v>
      </c>
      <c r="P37" s="18">
        <f>'6737'!P37</f>
        <v>-0.44655398897096449</v>
      </c>
      <c r="Q37" s="18">
        <f>'6738'!P37</f>
        <v>1.2220300507335184</v>
      </c>
      <c r="R37" s="18">
        <f>'6773'!P37</f>
        <v>1.1289375140205968</v>
      </c>
      <c r="S37" s="18">
        <f>'6775'!P37</f>
        <v>1.3940889024610441</v>
      </c>
      <c r="T37" s="18">
        <f>'6776'!P37</f>
        <v>-0.8757399827436424</v>
      </c>
      <c r="U37" s="18">
        <f>'6778'!P37</f>
        <v>1.320735417359417</v>
      </c>
      <c r="V37" s="18">
        <f>'6779'!P37</f>
        <v>1.1502094923099073</v>
      </c>
      <c r="W37" s="1"/>
      <c r="X37" s="27">
        <f t="shared" si="0"/>
        <v>0.35464317659925454</v>
      </c>
      <c r="Y37" s="27">
        <f t="shared" si="1"/>
        <v>0.42354311721010673</v>
      </c>
      <c r="Z37" s="27"/>
      <c r="AC37">
        <f t="shared" si="2"/>
        <v>0.65804595660514564</v>
      </c>
    </row>
    <row r="38" spans="1:29" x14ac:dyDescent="0.15">
      <c r="A38">
        <v>18.5</v>
      </c>
      <c r="B38">
        <v>16</v>
      </c>
      <c r="C38">
        <v>36</v>
      </c>
      <c r="E38">
        <f>'6329'!P38</f>
        <v>-0.753683871725503</v>
      </c>
      <c r="F38">
        <f>'6330'!P38</f>
        <v>-0.53862049388933397</v>
      </c>
      <c r="G38">
        <f>'6333'!P38</f>
        <v>1.6746132116030086</v>
      </c>
      <c r="H38">
        <f>'6336'!P38</f>
        <v>1.0955018766354656</v>
      </c>
      <c r="I38">
        <f>'6344'!P38</f>
        <v>-1.1885916185516174</v>
      </c>
      <c r="J38">
        <f>'6431'!P38</f>
        <v>7.7009677590246475E-2</v>
      </c>
      <c r="K38">
        <f>'6434'!P38</f>
        <v>0.67506824685056899</v>
      </c>
      <c r="L38" s="18">
        <f>'6435'!P38</f>
        <v>0.59292785523329694</v>
      </c>
      <c r="M38">
        <f>'6436'!P38</f>
        <v>2.5848905537488189</v>
      </c>
      <c r="N38">
        <f>'6467'!P38</f>
        <v>-0.31556225879073602</v>
      </c>
      <c r="O38">
        <f>'6468'!P38</f>
        <v>0.53269552166663203</v>
      </c>
      <c r="P38" s="18">
        <f>'6737'!P38</f>
        <v>1.0212656690267747</v>
      </c>
      <c r="Q38" s="18">
        <f>'6738'!P38</f>
        <v>2.3973355121932953</v>
      </c>
      <c r="R38" s="18">
        <f>'6773'!P38</f>
        <v>2.548752497011272</v>
      </c>
      <c r="S38" s="18">
        <f>'6775'!P38</f>
        <v>0.92751146259836081</v>
      </c>
      <c r="T38" s="18">
        <f>'6776'!P38</f>
        <v>-0.92896508095979513</v>
      </c>
      <c r="U38" s="18">
        <f>'6778'!P38</f>
        <v>2.1214386040659323</v>
      </c>
      <c r="V38" s="18">
        <f>'6779'!P38</f>
        <v>0.63950433518807981</v>
      </c>
      <c r="W38" s="1"/>
      <c r="X38" s="27">
        <f t="shared" ref="X38:X69" si="3">AVERAGE(E38:P38)</f>
        <v>0.45479286411646846</v>
      </c>
      <c r="Y38" s="27">
        <f t="shared" ref="Y38:Y69" si="4">STDEV(E38:P38)/SQRT(COUNT(E38:P38))</f>
        <v>0.31035798610574872</v>
      </c>
      <c r="Z38" s="27"/>
      <c r="AC38">
        <f t="shared" ref="AC38:AC69" si="5">MEDIAN(E38:Q38)</f>
        <v>0.59292785523329694</v>
      </c>
    </row>
    <row r="39" spans="1:29" x14ac:dyDescent="0.15">
      <c r="A39">
        <v>19</v>
      </c>
      <c r="B39">
        <v>16.5</v>
      </c>
      <c r="C39">
        <v>37</v>
      </c>
      <c r="E39">
        <f>'6329'!P39</f>
        <v>0.94367840869423558</v>
      </c>
      <c r="F39">
        <f>'6330'!P39</f>
        <v>-0.43002650202110293</v>
      </c>
      <c r="G39">
        <f>'6333'!P39</f>
        <v>1.334079293068005</v>
      </c>
      <c r="H39">
        <f>'6336'!P39</f>
        <v>-0.54916349703416778</v>
      </c>
      <c r="I39">
        <f>'6344'!P39</f>
        <v>0.95933224835121123</v>
      </c>
      <c r="J39">
        <f>'6431'!P39</f>
        <v>0.48020685638464233</v>
      </c>
      <c r="K39">
        <f>'6434'!P39</f>
        <v>0.18905652039048348</v>
      </c>
      <c r="L39" s="18">
        <f>'6435'!P39</f>
        <v>-0.68758170746503788</v>
      </c>
      <c r="M39">
        <f>'6436'!P39</f>
        <v>0.84376726627753296</v>
      </c>
      <c r="N39">
        <f>'6467'!P39</f>
        <v>-0.99546491706129592</v>
      </c>
      <c r="O39">
        <f>'6468'!P39</f>
        <v>1.6864242661668738</v>
      </c>
      <c r="P39" s="18">
        <f>'6737'!P39</f>
        <v>0.95257010198353964</v>
      </c>
      <c r="Q39" s="18">
        <f>'6738'!P39</f>
        <v>3.0319663869750761</v>
      </c>
      <c r="R39" s="18">
        <f>'6773'!P39</f>
        <v>1.00524222571105</v>
      </c>
      <c r="S39" s="18">
        <f>'6775'!P39</f>
        <v>0.76302305419737071</v>
      </c>
      <c r="T39" s="18">
        <f>'6776'!P39</f>
        <v>0.56621651213073287</v>
      </c>
      <c r="U39" s="18">
        <f>'6778'!P39</f>
        <v>-5.6034073554005387E-2</v>
      </c>
      <c r="V39" s="18">
        <f>'6779'!P39</f>
        <v>1.0124235929843706</v>
      </c>
      <c r="W39" s="1"/>
      <c r="X39" s="27">
        <f t="shared" si="3"/>
        <v>0.39390652814457661</v>
      </c>
      <c r="Y39" s="27">
        <f t="shared" si="4"/>
        <v>0.25239143733680214</v>
      </c>
      <c r="Z39" s="27"/>
      <c r="AC39">
        <f t="shared" si="5"/>
        <v>0.84376726627753296</v>
      </c>
    </row>
    <row r="40" spans="1:29" x14ac:dyDescent="0.15">
      <c r="A40">
        <v>19.5</v>
      </c>
      <c r="B40">
        <v>17</v>
      </c>
      <c r="C40">
        <v>38</v>
      </c>
      <c r="E40">
        <f>'6329'!P40</f>
        <v>0.76994949660483913</v>
      </c>
      <c r="F40">
        <f>'6330'!P40</f>
        <v>0.90096462805985367</v>
      </c>
      <c r="G40">
        <f>'6333'!P40</f>
        <v>-0.89230627742603197</v>
      </c>
      <c r="H40">
        <f>'6336'!P40</f>
        <v>-0.89317050761168415</v>
      </c>
      <c r="I40">
        <f>'6344'!P40</f>
        <v>1.1373911254068141</v>
      </c>
      <c r="J40">
        <f>'6431'!P40</f>
        <v>0.92015058069478384</v>
      </c>
      <c r="K40">
        <f>'6434'!P40</f>
        <v>-0.36260017868091077</v>
      </c>
      <c r="L40" s="18">
        <f>'6435'!P40</f>
        <v>-0.68798860553559438</v>
      </c>
      <c r="M40">
        <f>'6436'!P40</f>
        <v>0.54890401551017476</v>
      </c>
      <c r="N40">
        <f>'6467'!P40</f>
        <v>0.29991336177891226</v>
      </c>
      <c r="O40">
        <f>'6468'!P40</f>
        <v>2.5556674493973834</v>
      </c>
      <c r="P40" s="18">
        <f>'6737'!P40</f>
        <v>0.88471783450448671</v>
      </c>
      <c r="Q40" s="18">
        <f>'6738'!P40</f>
        <v>1.7098628562127764</v>
      </c>
      <c r="R40" s="18">
        <f>'6773'!P40</f>
        <v>0.70835199398719384</v>
      </c>
      <c r="S40" s="18">
        <f>'6775'!P40</f>
        <v>0.38433544108327433</v>
      </c>
      <c r="T40" s="18">
        <f>'6776'!P40</f>
        <v>-1.0914898803584561</v>
      </c>
      <c r="U40" s="18">
        <f>'6778'!P40</f>
        <v>-0.36157110843480283</v>
      </c>
      <c r="V40" s="18">
        <f>'6779'!P40</f>
        <v>1.302578814764473</v>
      </c>
      <c r="W40" s="1"/>
      <c r="X40" s="27">
        <f t="shared" si="3"/>
        <v>0.43179941022525226</v>
      </c>
      <c r="Y40" s="27">
        <f t="shared" si="4"/>
        <v>0.29143925824257294</v>
      </c>
      <c r="Z40" s="27"/>
      <c r="AC40">
        <f t="shared" si="5"/>
        <v>0.76994949660483913</v>
      </c>
    </row>
    <row r="41" spans="1:29" x14ac:dyDescent="0.15">
      <c r="A41">
        <v>20</v>
      </c>
      <c r="B41">
        <v>17.5</v>
      </c>
      <c r="C41">
        <v>39</v>
      </c>
      <c r="E41">
        <f>'6329'!P41</f>
        <v>0.81620521476883057</v>
      </c>
      <c r="F41">
        <f>'6330'!P41</f>
        <v>-4.3350889642334231E-2</v>
      </c>
      <c r="G41">
        <f>'6333'!P41</f>
        <v>-1.1942077482549691</v>
      </c>
      <c r="H41">
        <f>'6336'!P41</f>
        <v>-1.3175152256471125</v>
      </c>
      <c r="I41">
        <f>'6344'!P41</f>
        <v>-0.2856862800592278</v>
      </c>
      <c r="J41">
        <f>'6431'!P41</f>
        <v>0.96771719149062274</v>
      </c>
      <c r="K41">
        <f>'6434'!P41</f>
        <v>7.4366001224810227E-2</v>
      </c>
      <c r="L41" s="18">
        <f>'6435'!P41</f>
        <v>1.2885254682610201</v>
      </c>
      <c r="M41">
        <f>'6436'!P41</f>
        <v>-0.95019936070350175</v>
      </c>
      <c r="N41">
        <f>'6467'!P41</f>
        <v>0.36949112247983901</v>
      </c>
      <c r="O41">
        <f>'6468'!P41</f>
        <v>0.7908412583479586</v>
      </c>
      <c r="P41" s="18">
        <f>'6737'!P41</f>
        <v>-0.32127666716197129</v>
      </c>
      <c r="Q41" s="18">
        <f>'6738'!P41</f>
        <v>-0.36513793258174571</v>
      </c>
      <c r="R41" s="18">
        <f>'6773'!P41</f>
        <v>-0.15092621780579343</v>
      </c>
      <c r="S41" s="18">
        <f>'6775'!P41</f>
        <v>-0.89029517057271446</v>
      </c>
      <c r="T41" s="18">
        <f>'6776'!P41</f>
        <v>0.58698274332643607</v>
      </c>
      <c r="U41" s="18">
        <f>'6778'!P41</f>
        <v>0.33099616960678174</v>
      </c>
      <c r="V41" s="18">
        <f>'6779'!P41</f>
        <v>-0.31372498812415572</v>
      </c>
      <c r="W41" s="1"/>
      <c r="X41" s="27">
        <f t="shared" si="3"/>
        <v>1.6242507091997042E-2</v>
      </c>
      <c r="Y41" s="27">
        <f t="shared" si="4"/>
        <v>0.25043682208308771</v>
      </c>
      <c r="Z41" s="27"/>
      <c r="AC41">
        <f t="shared" si="5"/>
        <v>-4.3350889642334231E-2</v>
      </c>
    </row>
    <row r="42" spans="1:29" x14ac:dyDescent="0.15">
      <c r="A42">
        <v>20.5</v>
      </c>
      <c r="B42">
        <v>18</v>
      </c>
      <c r="C42">
        <v>40</v>
      </c>
      <c r="E42">
        <f>'6329'!P42</f>
        <v>1.8208312521085436E-2</v>
      </c>
      <c r="F42">
        <f>'6330'!P42</f>
        <v>1.6096659086431837</v>
      </c>
      <c r="G42">
        <f>'6333'!P42</f>
        <v>-0.4246334785997779</v>
      </c>
      <c r="H42">
        <f>'6336'!P42</f>
        <v>-0.6497181066558807</v>
      </c>
      <c r="I42">
        <f>'6344'!P42</f>
        <v>0.61048746823821209</v>
      </c>
      <c r="J42">
        <f>'6431'!P42</f>
        <v>0.22815538526684606</v>
      </c>
      <c r="K42">
        <f>'6434'!P42</f>
        <v>0.23455686978488544</v>
      </c>
      <c r="L42" s="18">
        <f>'6435'!P42</f>
        <v>0.36478384287713705</v>
      </c>
      <c r="M42">
        <f>'6436'!P42</f>
        <v>-1.5703628586523091</v>
      </c>
      <c r="N42">
        <f>'6467'!P42</f>
        <v>1.0709769404867016</v>
      </c>
      <c r="O42">
        <f>'6468'!P42</f>
        <v>0.17824709880981637</v>
      </c>
      <c r="P42" s="18">
        <f>'6737'!P42</f>
        <v>0.42327969251653025</v>
      </c>
      <c r="Q42" s="18">
        <f>'6738'!P42</f>
        <v>-0.87008021280954251</v>
      </c>
      <c r="R42" s="18">
        <f>'6773'!P42</f>
        <v>1.6569635504314579E-2</v>
      </c>
      <c r="S42" s="18">
        <f>'6775'!P42</f>
        <v>-0.64453468501380673</v>
      </c>
      <c r="T42" s="18">
        <f>'6776'!P42</f>
        <v>-0.1545893520056692</v>
      </c>
      <c r="U42" s="18">
        <f>'6778'!P42</f>
        <v>-1.0716623779679293</v>
      </c>
      <c r="V42" s="18">
        <f>'6779'!P42</f>
        <v>0.33157472330579002</v>
      </c>
      <c r="W42" s="1"/>
      <c r="X42" s="27">
        <f t="shared" si="3"/>
        <v>0.17447058960303585</v>
      </c>
      <c r="Y42" s="27">
        <f t="shared" si="4"/>
        <v>0.23460679704221296</v>
      </c>
      <c r="Z42" s="27"/>
      <c r="AC42">
        <f t="shared" si="5"/>
        <v>0.22815538526684606</v>
      </c>
    </row>
    <row r="43" spans="1:29" x14ac:dyDescent="0.15">
      <c r="A43">
        <v>21</v>
      </c>
      <c r="B43">
        <v>18.5</v>
      </c>
      <c r="C43">
        <v>41</v>
      </c>
      <c r="E43">
        <f>'6329'!P43</f>
        <v>-0.37869399002522836</v>
      </c>
      <c r="F43">
        <f>'6330'!P43</f>
        <v>-0.5278082817256704</v>
      </c>
      <c r="G43">
        <f>'6333'!P43</f>
        <v>-0.74265356202415622</v>
      </c>
      <c r="H43">
        <f>'6336'!P43</f>
        <v>-2.4071728836236071E-2</v>
      </c>
      <c r="I43">
        <f>'6344'!P43</f>
        <v>-0.47573357955176626</v>
      </c>
      <c r="J43">
        <f>'6431'!P43</f>
        <v>-0.85227999785566189</v>
      </c>
      <c r="K43">
        <f>'6434'!P43</f>
        <v>-0.50227401106566305</v>
      </c>
      <c r="L43" s="18">
        <f>'6435'!P43</f>
        <v>1.2555279665532957</v>
      </c>
      <c r="M43">
        <f>'6436'!P43</f>
        <v>-0.82027028461595042</v>
      </c>
      <c r="N43">
        <f>'6467'!P43</f>
        <v>-3.8315963314197226</v>
      </c>
      <c r="O43">
        <f>'6468'!P43</f>
        <v>-1.2145193801715186</v>
      </c>
      <c r="P43" s="18">
        <f>'6737'!P43</f>
        <v>-0.17571336959387104</v>
      </c>
      <c r="Q43" s="18">
        <f>'6738'!P43</f>
        <v>-2.3819862409428634</v>
      </c>
      <c r="R43" s="18">
        <f>'6773'!P43</f>
        <v>-1.2341537735485197</v>
      </c>
      <c r="S43" s="18">
        <f>'6775'!P43</f>
        <v>-0.41777397489068602</v>
      </c>
      <c r="T43" s="18">
        <f>'6776'!P43</f>
        <v>0.20753594609507717</v>
      </c>
      <c r="U43" s="18">
        <f>'6778'!P43</f>
        <v>-0.27538317253877925</v>
      </c>
      <c r="V43" s="18">
        <f>'6779'!P43</f>
        <v>-0.40495076583909162</v>
      </c>
      <c r="W43" s="1"/>
      <c r="X43" s="27">
        <f t="shared" si="3"/>
        <v>-0.6908405458610124</v>
      </c>
      <c r="Y43" s="27">
        <f t="shared" si="4"/>
        <v>0.33584150476120772</v>
      </c>
      <c r="Z43" s="27"/>
      <c r="AC43">
        <f t="shared" si="5"/>
        <v>-0.5278082817256704</v>
      </c>
    </row>
    <row r="44" spans="1:29" x14ac:dyDescent="0.15">
      <c r="A44">
        <v>21.5</v>
      </c>
      <c r="B44">
        <v>19</v>
      </c>
      <c r="C44">
        <v>42</v>
      </c>
      <c r="E44">
        <f>'6329'!P44</f>
        <v>-0.54148580869961183</v>
      </c>
      <c r="F44">
        <f>'6330'!P44</f>
        <v>-0.88041604426897691</v>
      </c>
      <c r="G44">
        <f>'6333'!P44</f>
        <v>0.68871085169208457</v>
      </c>
      <c r="H44">
        <f>'6336'!P44</f>
        <v>1.358114147354714</v>
      </c>
      <c r="I44">
        <f>'6344'!P44</f>
        <v>-0.44780028412329193</v>
      </c>
      <c r="J44">
        <f>'6431'!P44</f>
        <v>-0.61504981331958497</v>
      </c>
      <c r="K44">
        <f>'6434'!P44</f>
        <v>-9.0756449374815848E-2</v>
      </c>
      <c r="L44" s="18">
        <f>'6435'!P44</f>
        <v>-0.67378752518051299</v>
      </c>
      <c r="M44">
        <f>'6436'!P44</f>
        <v>-0.72167824735385955</v>
      </c>
      <c r="N44">
        <f>'6467'!P44</f>
        <v>8.2668903038385477E-2</v>
      </c>
      <c r="O44">
        <f>'6468'!P44</f>
        <v>-1.9675967343946148</v>
      </c>
      <c r="P44" s="18">
        <f>'6737'!P44</f>
        <v>-1.2613996056731671</v>
      </c>
      <c r="Q44" s="18">
        <f>'6738'!P44</f>
        <v>-2.4960448687087315</v>
      </c>
      <c r="R44" s="18">
        <f>'6773'!P44</f>
        <v>-1.0015732411044604</v>
      </c>
      <c r="S44" s="18">
        <f>'6775'!P44</f>
        <v>0.25860863516937682</v>
      </c>
      <c r="T44" s="18">
        <f>'6776'!P44</f>
        <v>0.78563968788383098</v>
      </c>
      <c r="U44" s="18">
        <f>'6778'!P44</f>
        <v>0.18422864334789027</v>
      </c>
      <c r="V44" s="18">
        <f>'6779'!P44</f>
        <v>-0.93101964902217382</v>
      </c>
      <c r="W44" s="1"/>
      <c r="X44" s="27">
        <f t="shared" si="3"/>
        <v>-0.42253971752527097</v>
      </c>
      <c r="Y44" s="27">
        <f t="shared" si="4"/>
        <v>0.25039235054664527</v>
      </c>
      <c r="Z44" s="27"/>
      <c r="AC44">
        <f t="shared" si="5"/>
        <v>-0.61504981331958497</v>
      </c>
    </row>
    <row r="45" spans="1:29" x14ac:dyDescent="0.15">
      <c r="A45">
        <v>22</v>
      </c>
      <c r="B45">
        <v>19.5</v>
      </c>
      <c r="C45">
        <v>43</v>
      </c>
      <c r="E45">
        <f>'6329'!P45</f>
        <v>-0.87417776213851817</v>
      </c>
      <c r="F45">
        <f>'6330'!P45</f>
        <v>-9.0408325155632782E-2</v>
      </c>
      <c r="G45">
        <f>'6333'!P45</f>
        <v>-0.4436022900582437</v>
      </c>
      <c r="H45">
        <f>'6336'!P45</f>
        <v>0.98002304179494826</v>
      </c>
      <c r="I45">
        <f>'6344'!P45</f>
        <v>-0.30939907971032143</v>
      </c>
      <c r="J45">
        <f>'6431'!P45</f>
        <v>-1.205909880251868</v>
      </c>
      <c r="K45">
        <f>'6434'!P45</f>
        <v>-0.21741699912946949</v>
      </c>
      <c r="L45" s="18">
        <f>'6435'!P45</f>
        <v>-1.4524072947434605</v>
      </c>
      <c r="M45">
        <f>'6436'!P45</f>
        <v>8.4948915789071752E-2</v>
      </c>
      <c r="N45">
        <f>'6467'!P45</f>
        <v>3.3195731794879406</v>
      </c>
      <c r="O45">
        <f>'6468'!P45</f>
        <v>-2.561759479822511</v>
      </c>
      <c r="P45" s="18">
        <f>'6737'!P45</f>
        <v>-1.5234436556023332</v>
      </c>
      <c r="Q45" s="18">
        <f>'6738'!P45</f>
        <v>-1.025915500338308</v>
      </c>
      <c r="R45" s="18">
        <f>'6773'!P45</f>
        <v>-1.8922631197551183</v>
      </c>
      <c r="S45" s="18">
        <f>'6775'!P45</f>
        <v>-0.38087476257124409</v>
      </c>
      <c r="T45" s="18">
        <f>'6776'!P45</f>
        <v>2.8669423887816847E-2</v>
      </c>
      <c r="U45" s="18">
        <f>'6778'!P45</f>
        <v>-0.87201268452513203</v>
      </c>
      <c r="V45" s="18">
        <f>'6779'!P45</f>
        <v>-1.6363860632572294</v>
      </c>
      <c r="W45" s="1"/>
      <c r="X45" s="27">
        <f t="shared" si="3"/>
        <v>-0.35783163579503313</v>
      </c>
      <c r="Y45" s="27">
        <f t="shared" si="4"/>
        <v>0.42649065651097973</v>
      </c>
      <c r="Z45" s="27"/>
      <c r="AC45">
        <f t="shared" si="5"/>
        <v>-0.4436022900582437</v>
      </c>
    </row>
    <row r="46" spans="1:29" ht="15" x14ac:dyDescent="0.2">
      <c r="A46" s="25">
        <v>22.5</v>
      </c>
      <c r="B46" s="25">
        <v>20</v>
      </c>
      <c r="C46" s="25">
        <v>44</v>
      </c>
      <c r="D46" s="24" t="s">
        <v>29</v>
      </c>
      <c r="E46" s="25">
        <f>'6329'!P46</f>
        <v>-0.98637342767764169</v>
      </c>
      <c r="F46" s="25">
        <f>'6330'!P46</f>
        <v>-0.53562274364054097</v>
      </c>
      <c r="G46" s="25">
        <f>'6333'!P46</f>
        <v>-1.666890002805516</v>
      </c>
      <c r="H46" s="25">
        <f>'6336'!P46</f>
        <v>0.93343138344202503</v>
      </c>
      <c r="I46" s="25">
        <f>'6344'!P46</f>
        <v>1.194118910066327</v>
      </c>
      <c r="J46" s="25">
        <f>'6431'!P46</f>
        <v>-1.0918065925594771</v>
      </c>
      <c r="K46" s="25">
        <f>'6434'!P46</f>
        <v>-0.13315750125083642</v>
      </c>
      <c r="L46" s="26">
        <f>'6435'!P46</f>
        <v>-0.9831942820752898</v>
      </c>
      <c r="M46" s="25">
        <f>'6436'!P46</f>
        <v>-0.41169475718826065</v>
      </c>
      <c r="N46" s="25">
        <f>'6467'!P46</f>
        <v>3.1471865584993757</v>
      </c>
      <c r="O46" s="25">
        <f>'6468'!P46</f>
        <v>-3.1856642583608838</v>
      </c>
      <c r="P46" s="26">
        <f>'6737'!P46</f>
        <v>-1.8227946644415589</v>
      </c>
      <c r="Q46" s="26">
        <f>'6738'!P46</f>
        <v>0.20446475326083047</v>
      </c>
      <c r="R46" s="26">
        <f>'6773'!P46</f>
        <v>-1.112794072977215</v>
      </c>
      <c r="S46" s="26">
        <f>'6775'!P46</f>
        <v>-1.3047216549296037</v>
      </c>
      <c r="T46" s="26">
        <f>'6776'!P46</f>
        <v>1.8389628891412859</v>
      </c>
      <c r="U46" s="26">
        <f>'6778'!P46</f>
        <v>-1.2034238748155708</v>
      </c>
      <c r="V46" s="26">
        <f>'6779'!P46</f>
        <v>-2.5614259387936236</v>
      </c>
      <c r="W46" s="1"/>
      <c r="X46" s="28">
        <f t="shared" si="3"/>
        <v>-0.46187178149935648</v>
      </c>
      <c r="Y46" s="28">
        <f t="shared" si="4"/>
        <v>0.47272109359108572</v>
      </c>
      <c r="Z46" s="27"/>
      <c r="AA46" s="25">
        <v>-13</v>
      </c>
      <c r="AB46" s="25"/>
      <c r="AC46" s="25">
        <f t="shared" si="5"/>
        <v>-0.53562274364054097</v>
      </c>
    </row>
    <row r="47" spans="1:29" x14ac:dyDescent="0.15">
      <c r="A47">
        <v>23</v>
      </c>
      <c r="B47">
        <v>20.5</v>
      </c>
      <c r="C47">
        <v>45</v>
      </c>
      <c r="E47">
        <f>'6329'!P47</f>
        <v>-1.4525845446992809</v>
      </c>
      <c r="F47">
        <f>'6330'!P47</f>
        <v>-1.4844523684462234</v>
      </c>
      <c r="G47">
        <f>'6333'!P47</f>
        <v>-1.1969653008567549</v>
      </c>
      <c r="H47">
        <f>'6336'!P47</f>
        <v>0.86160177264406923</v>
      </c>
      <c r="I47">
        <f>'6344'!P47</f>
        <v>1.4588755398900535</v>
      </c>
      <c r="J47">
        <f>'6431'!P47</f>
        <v>-0.13574350427814708</v>
      </c>
      <c r="K47">
        <f>'6434'!P47</f>
        <v>-0.68931962058540797</v>
      </c>
      <c r="L47" s="18">
        <f>'6435'!P47</f>
        <v>-0.37172578972949372</v>
      </c>
      <c r="M47">
        <f>'6436'!P47</f>
        <v>-0.95496765442567755</v>
      </c>
      <c r="N47">
        <f>'6467'!P47</f>
        <v>3.2498586462180761</v>
      </c>
      <c r="O47">
        <f>'6468'!P47</f>
        <v>-2.2617971805543791</v>
      </c>
      <c r="P47" s="18">
        <f>'6737'!P47</f>
        <v>-1.924215491540636</v>
      </c>
      <c r="Q47" s="18">
        <f>'6738'!P47</f>
        <v>1.402865047046211</v>
      </c>
      <c r="R47" s="18">
        <f>'6773'!P47</f>
        <v>-1.9247867062424535</v>
      </c>
      <c r="S47" s="18">
        <f>'6775'!P47</f>
        <v>-0.85077577719135355</v>
      </c>
      <c r="T47" s="18">
        <f>'6776'!P47</f>
        <v>1.5355346105786352</v>
      </c>
      <c r="U47" s="18">
        <f>'6778'!P47</f>
        <v>-0.72489826427708282</v>
      </c>
      <c r="V47" s="18">
        <f>'6779'!P47</f>
        <v>-1.6763287645427858</v>
      </c>
      <c r="W47" s="1"/>
      <c r="X47" s="27">
        <f t="shared" si="3"/>
        <v>-0.40845295803031689</v>
      </c>
      <c r="Y47" s="27">
        <f t="shared" si="4"/>
        <v>0.45675602150450501</v>
      </c>
      <c r="Z47" s="27"/>
      <c r="AA47" s="3">
        <v>-13</v>
      </c>
      <c r="AB47" s="3"/>
      <c r="AC47">
        <f t="shared" si="5"/>
        <v>-0.68931962058540797</v>
      </c>
    </row>
    <row r="48" spans="1:29" x14ac:dyDescent="0.15">
      <c r="A48">
        <v>23.5</v>
      </c>
      <c r="B48">
        <v>21</v>
      </c>
      <c r="C48">
        <v>46</v>
      </c>
      <c r="E48">
        <f>'6329'!P48</f>
        <v>-1.9346836296695549</v>
      </c>
      <c r="F48">
        <f>'6330'!P48</f>
        <v>-1.530096018249778</v>
      </c>
      <c r="G48">
        <f>'6333'!P48</f>
        <v>-0.49094897895726403</v>
      </c>
      <c r="H48">
        <f>'6336'!P48</f>
        <v>0.41003808415094523</v>
      </c>
      <c r="I48">
        <f>'6344'!P48</f>
        <v>1.2791183792634169</v>
      </c>
      <c r="J48">
        <f>'6431'!P48</f>
        <v>-0.18148506028716282</v>
      </c>
      <c r="K48">
        <f>'6434'!P48</f>
        <v>0.72802215907371082</v>
      </c>
      <c r="L48" s="18">
        <f>'6435'!P48</f>
        <v>-6.1961947009143536E-2</v>
      </c>
      <c r="M48">
        <f>'6436'!P48</f>
        <v>-2.3197466869715826</v>
      </c>
      <c r="N48">
        <f>'6467'!P48</f>
        <v>3.4603713311926416</v>
      </c>
      <c r="O48">
        <f>'6468'!P48</f>
        <v>-3.3947063576735901</v>
      </c>
      <c r="P48" s="18">
        <f>'6737'!P48</f>
        <v>-1.686464042311516</v>
      </c>
      <c r="Q48" s="18">
        <f>'6738'!P48</f>
        <v>0.44328955436264128</v>
      </c>
      <c r="R48" s="18">
        <f>'6773'!P48</f>
        <v>0.373856415244609</v>
      </c>
      <c r="S48" s="18">
        <f>'6775'!P48</f>
        <v>-0.49262031239985271</v>
      </c>
      <c r="T48" s="18">
        <f>'6776'!P48</f>
        <v>0.65583303784544322</v>
      </c>
      <c r="U48" s="18">
        <f>'6778'!P48</f>
        <v>-1.5569494959810382</v>
      </c>
      <c r="V48" s="18">
        <f>'6779'!P48</f>
        <v>-2.824476639295511</v>
      </c>
      <c r="W48" s="1"/>
      <c r="X48" s="27">
        <f t="shared" si="3"/>
        <v>-0.47687856395407313</v>
      </c>
      <c r="Y48" s="27">
        <f t="shared" si="4"/>
        <v>0.53435688895279543</v>
      </c>
      <c r="Z48" s="27"/>
      <c r="AA48" s="3">
        <v>-13</v>
      </c>
      <c r="AB48" s="3"/>
      <c r="AC48">
        <f t="shared" si="5"/>
        <v>-0.18148506028716282</v>
      </c>
    </row>
    <row r="49" spans="1:29" x14ac:dyDescent="0.15">
      <c r="A49">
        <v>24</v>
      </c>
      <c r="B49">
        <v>21.5</v>
      </c>
      <c r="C49">
        <v>47</v>
      </c>
      <c r="E49">
        <f>'6329'!P49</f>
        <v>-1.7918606132894102</v>
      </c>
      <c r="F49">
        <f>'6330'!P49</f>
        <v>-0.68613256208160833</v>
      </c>
      <c r="G49">
        <f>'6333'!P49</f>
        <v>-1.0883622580982408</v>
      </c>
      <c r="H49">
        <f>'6336'!P49</f>
        <v>0.21095019270134149</v>
      </c>
      <c r="I49">
        <f>'6344'!P49</f>
        <v>1.3056750858510957</v>
      </c>
      <c r="J49">
        <f>'6431'!P49</f>
        <v>0.36224768975174843</v>
      </c>
      <c r="K49">
        <f>'6434'!P49</f>
        <v>0.89526612607984946</v>
      </c>
      <c r="L49" s="18">
        <f>'6435'!P49</f>
        <v>0.20503444745452537</v>
      </c>
      <c r="M49">
        <f>'6436'!P49</f>
        <v>-1.4859917798210542</v>
      </c>
      <c r="N49">
        <f>'6467'!P49</f>
        <v>2.6672172591225434</v>
      </c>
      <c r="O49">
        <f>'6468'!P49</f>
        <v>-2.5845577111962306</v>
      </c>
      <c r="P49" s="18">
        <f>'6737'!P49</f>
        <v>-1.4482280498165891</v>
      </c>
      <c r="Q49" s="18">
        <f>'6738'!P49</f>
        <v>0.86676643301745682</v>
      </c>
      <c r="R49" s="18">
        <f>'6773'!P49</f>
        <v>0.48359624019988456</v>
      </c>
      <c r="S49" s="18">
        <f>'6775'!P49</f>
        <v>-0.24199351639378111</v>
      </c>
      <c r="T49" s="18">
        <f>'6776'!P49</f>
        <v>0.15613440247946797</v>
      </c>
      <c r="U49" s="18">
        <f>'6778'!P49</f>
        <v>-2.1741014819523445</v>
      </c>
      <c r="V49" s="18">
        <f>'6779'!P49</f>
        <v>-2.3124969617475735</v>
      </c>
      <c r="W49" s="1"/>
      <c r="X49" s="27">
        <f t="shared" si="3"/>
        <v>-0.28656184777850241</v>
      </c>
      <c r="Y49" s="27">
        <f t="shared" si="4"/>
        <v>0.43261218838481813</v>
      </c>
      <c r="Z49" s="27"/>
      <c r="AA49" s="3">
        <v>-13</v>
      </c>
      <c r="AB49" s="3"/>
      <c r="AC49">
        <f t="shared" si="5"/>
        <v>0.20503444745452537</v>
      </c>
    </row>
    <row r="50" spans="1:29" x14ac:dyDescent="0.15">
      <c r="A50">
        <v>24.5</v>
      </c>
      <c r="B50">
        <v>22</v>
      </c>
      <c r="C50">
        <v>48</v>
      </c>
      <c r="E50">
        <f>'6329'!P50</f>
        <v>-1.5756177660558546</v>
      </c>
      <c r="F50">
        <f>'6330'!P50</f>
        <v>-0.1909867770307434</v>
      </c>
      <c r="G50">
        <f>'6333'!P50</f>
        <v>-0.57306946014019844</v>
      </c>
      <c r="H50">
        <f>'6336'!P50</f>
        <v>0.91918945201742031</v>
      </c>
      <c r="I50">
        <f>'6344'!P50</f>
        <v>1.0612647113891565</v>
      </c>
      <c r="J50">
        <f>'6431'!P50</f>
        <v>0.10423751793140186</v>
      </c>
      <c r="K50">
        <f>'6434'!P50</f>
        <v>1.4578446155241316</v>
      </c>
      <c r="L50" s="18">
        <f>'6435'!P50</f>
        <v>-0.5618219954161856</v>
      </c>
      <c r="M50">
        <f>'6436'!P50</f>
        <v>0.21924080860729303</v>
      </c>
      <c r="N50">
        <f>'6467'!P50</f>
        <v>1.0524291751543358</v>
      </c>
      <c r="O50">
        <f>'6468'!P50</f>
        <v>-2.512951148505894</v>
      </c>
      <c r="P50" s="18">
        <f>'6737'!P50</f>
        <v>-2.6390821563812232</v>
      </c>
      <c r="Q50" s="18">
        <f>'6738'!P50</f>
        <v>-0.74162132269559311</v>
      </c>
      <c r="R50" s="18">
        <f>'6773'!P50</f>
        <v>-0.40335557448005765</v>
      </c>
      <c r="S50" s="18">
        <f>'6775'!P50</f>
        <v>0.37462101066405512</v>
      </c>
      <c r="T50" s="18">
        <f>'6776'!P50</f>
        <v>0.11805594340557339</v>
      </c>
      <c r="U50" s="18">
        <f>'6778'!P50</f>
        <v>-2.1032818556053283</v>
      </c>
      <c r="V50" s="18">
        <f>'6779'!P50</f>
        <v>-3.0388276331369539</v>
      </c>
      <c r="W50" s="1"/>
      <c r="X50" s="27">
        <f t="shared" si="3"/>
        <v>-0.26994358524219669</v>
      </c>
      <c r="Y50" s="27">
        <f t="shared" si="4"/>
        <v>0.39725750757736106</v>
      </c>
      <c r="Z50" s="27"/>
      <c r="AA50" s="3">
        <v>-13</v>
      </c>
      <c r="AB50" s="3"/>
      <c r="AC50">
        <f t="shared" si="5"/>
        <v>-0.1909867770307434</v>
      </c>
    </row>
    <row r="51" spans="1:29" x14ac:dyDescent="0.15">
      <c r="A51">
        <v>25</v>
      </c>
      <c r="B51">
        <v>22.5</v>
      </c>
      <c r="C51">
        <v>49</v>
      </c>
      <c r="E51">
        <f>'6329'!P51</f>
        <v>-2.3840276458810661</v>
      </c>
      <c r="F51">
        <f>'6330'!P51</f>
        <v>-0.17804084680268253</v>
      </c>
      <c r="G51">
        <f>'6333'!P51</f>
        <v>0.39400603140962337</v>
      </c>
      <c r="H51">
        <f>'6336'!P51</f>
        <v>1.8940843302560846</v>
      </c>
      <c r="I51">
        <f>'6344'!P51</f>
        <v>-1.044893795506211</v>
      </c>
      <c r="J51">
        <f>'6431'!P51</f>
        <v>-0.124962168304565</v>
      </c>
      <c r="K51">
        <f>'6434'!P51</f>
        <v>2.0717617084603654</v>
      </c>
      <c r="L51" s="18">
        <f>'6435'!P51</f>
        <v>-0.98114539278615931</v>
      </c>
      <c r="M51">
        <f>'6436'!P51</f>
        <v>-0.15745174662431885</v>
      </c>
      <c r="N51">
        <f>'6467'!P51</f>
        <v>-0.58650462858626695</v>
      </c>
      <c r="O51">
        <f>'6468'!P51</f>
        <v>1.1161097365344979</v>
      </c>
      <c r="P51" s="18">
        <f>'6737'!P51</f>
        <v>-3.302748485732284</v>
      </c>
      <c r="Q51" s="18">
        <f>'6738'!P51</f>
        <v>-1.41973066769714</v>
      </c>
      <c r="R51" s="18">
        <f>'6773'!P51</f>
        <v>-2.2599338699456291</v>
      </c>
      <c r="S51" s="18">
        <f>'6775'!P51</f>
        <v>-9.0675069348112342E-2</v>
      </c>
      <c r="T51" s="18">
        <f>'6776'!P51</f>
        <v>1.2285649475508338</v>
      </c>
      <c r="U51" s="18">
        <f>'6778'!P51</f>
        <v>-0.29708375249685098</v>
      </c>
      <c r="V51" s="18">
        <f>'6779'!P51</f>
        <v>-4.2557988388208861</v>
      </c>
      <c r="W51" s="1"/>
      <c r="X51" s="27">
        <f t="shared" si="3"/>
        <v>-0.27365107529691518</v>
      </c>
      <c r="Y51" s="27">
        <f t="shared" si="4"/>
        <v>0.45597342021081988</v>
      </c>
      <c r="Z51" s="27"/>
      <c r="AA51" s="3">
        <v>-13</v>
      </c>
      <c r="AB51" s="3"/>
      <c r="AC51">
        <f t="shared" si="5"/>
        <v>-0.17804084680268253</v>
      </c>
    </row>
    <row r="52" spans="1:29" x14ac:dyDescent="0.15">
      <c r="A52">
        <v>25.5</v>
      </c>
      <c r="B52">
        <v>23</v>
      </c>
      <c r="C52">
        <v>50</v>
      </c>
      <c r="E52">
        <f>'6329'!P52</f>
        <v>-1.7256564892316701</v>
      </c>
      <c r="F52">
        <f>'6330'!P52</f>
        <v>-0.22529035221222973</v>
      </c>
      <c r="G52">
        <f>'6333'!P52</f>
        <v>0.23229311216278159</v>
      </c>
      <c r="H52">
        <f>'6336'!P52</f>
        <v>2.1847469970046598</v>
      </c>
      <c r="I52">
        <f>'6344'!P52</f>
        <v>-0.93614039795451709</v>
      </c>
      <c r="J52">
        <f>'6431'!P52</f>
        <v>0.46764762890004996</v>
      </c>
      <c r="K52">
        <f>'6434'!P52</f>
        <v>2.4856762260702467</v>
      </c>
      <c r="L52" s="18">
        <f>'6435'!P52</f>
        <v>-0.57230321259233063</v>
      </c>
      <c r="M52">
        <f>'6436'!P52</f>
        <v>0.18417155797729606</v>
      </c>
      <c r="N52">
        <f>'6467'!P52</f>
        <v>0.31433326324567179</v>
      </c>
      <c r="O52">
        <f>'6468'!P52</f>
        <v>2.3002815347220369</v>
      </c>
      <c r="P52" s="18">
        <f>'6737'!P52</f>
        <v>-2.5004218236519602</v>
      </c>
      <c r="Q52" s="18">
        <f>'6738'!P52</f>
        <v>-1.9981670596033274</v>
      </c>
      <c r="R52" s="18">
        <f>'6773'!P52</f>
        <v>-2.2529299086472512</v>
      </c>
      <c r="S52" s="18">
        <f>'6775'!P52</f>
        <v>0.6771127808332259</v>
      </c>
      <c r="T52" s="18">
        <f>'6776'!P52</f>
        <v>2.3916447450594567</v>
      </c>
      <c r="U52" s="18">
        <f>'6778'!P52</f>
        <v>-1.5499774968818103</v>
      </c>
      <c r="V52" s="18">
        <f>'6779'!P52</f>
        <v>-3.3634890652572262</v>
      </c>
      <c r="W52" s="1"/>
      <c r="X52" s="27">
        <f t="shared" si="3"/>
        <v>0.1841115037033362</v>
      </c>
      <c r="Y52" s="27">
        <f t="shared" si="4"/>
        <v>0.44996852127926534</v>
      </c>
      <c r="Z52" s="27"/>
      <c r="AA52" s="3">
        <v>-13</v>
      </c>
      <c r="AB52" s="3"/>
      <c r="AC52">
        <f t="shared" si="5"/>
        <v>0.18417155797729606</v>
      </c>
    </row>
    <row r="53" spans="1:29" x14ac:dyDescent="0.15">
      <c r="A53">
        <v>26</v>
      </c>
      <c r="B53">
        <v>23.5</v>
      </c>
      <c r="C53">
        <v>51</v>
      </c>
      <c r="E53">
        <f>'6329'!P53</f>
        <v>-2.3804655012821718</v>
      </c>
      <c r="F53">
        <f>'6330'!P53</f>
        <v>-0.84760271471435977</v>
      </c>
      <c r="G53">
        <f>'6333'!P53</f>
        <v>-0.80999038310993821</v>
      </c>
      <c r="H53">
        <f>'6336'!P53</f>
        <v>2.0867854070235849</v>
      </c>
      <c r="I53">
        <f>'6344'!P53</f>
        <v>0.26523308185631245</v>
      </c>
      <c r="J53">
        <f>'6431'!P53</f>
        <v>0.81805252795685313</v>
      </c>
      <c r="K53">
        <f>'6434'!P53</f>
        <v>2.269636550252816</v>
      </c>
      <c r="L53" s="18">
        <f>'6435'!P53</f>
        <v>-1.8239401972100704</v>
      </c>
      <c r="M53">
        <f>'6436'!P53</f>
        <v>0.92977638738888801</v>
      </c>
      <c r="N53">
        <f>'6467'!P53</f>
        <v>1.3440406215744838</v>
      </c>
      <c r="O53">
        <f>'6468'!P53</f>
        <v>2.0709859136520934</v>
      </c>
      <c r="P53" s="18">
        <f>'6737'!P53</f>
        <v>-3.3323779001591358</v>
      </c>
      <c r="Q53" s="18">
        <f>'6738'!P53</f>
        <v>-2.2805792401183069</v>
      </c>
      <c r="R53" s="18">
        <f>'6773'!P53</f>
        <v>-0.64996378423068046</v>
      </c>
      <c r="S53" s="18">
        <f>'6775'!P53</f>
        <v>1.4704276367128684</v>
      </c>
      <c r="T53" s="18">
        <f>'6776'!P53</f>
        <v>3.1642546929501436</v>
      </c>
      <c r="U53" s="18">
        <f>'6778'!P53</f>
        <v>-2.3220089022344452</v>
      </c>
      <c r="V53" s="18">
        <f>'6779'!P53</f>
        <v>-3.7445764923425702</v>
      </c>
      <c r="W53" s="1"/>
      <c r="X53" s="27">
        <f t="shared" si="3"/>
        <v>4.9177816102446315E-2</v>
      </c>
      <c r="Y53" s="27">
        <f t="shared" si="4"/>
        <v>0.5411057948129202</v>
      </c>
      <c r="Z53" s="27"/>
      <c r="AA53" s="3">
        <v>-13</v>
      </c>
      <c r="AB53" s="3"/>
      <c r="AC53">
        <f t="shared" si="5"/>
        <v>0.26523308185631245</v>
      </c>
    </row>
    <row r="54" spans="1:29" x14ac:dyDescent="0.15">
      <c r="A54">
        <v>26.5</v>
      </c>
      <c r="B54">
        <v>24</v>
      </c>
      <c r="C54">
        <v>52</v>
      </c>
      <c r="E54">
        <f>'6329'!P54</f>
        <v>-2.6572654205926578</v>
      </c>
      <c r="F54">
        <f>'6330'!P54</f>
        <v>1.4467202639680744E-2</v>
      </c>
      <c r="G54">
        <f>'6333'!P54</f>
        <v>-8.7853043849756035E-2</v>
      </c>
      <c r="H54">
        <f>'6336'!P54</f>
        <v>0.60615346455769592</v>
      </c>
      <c r="I54">
        <f>'6344'!P54</f>
        <v>-0.4353000432153909</v>
      </c>
      <c r="J54">
        <f>'6431'!P54</f>
        <v>-1.9186993281299765</v>
      </c>
      <c r="K54">
        <f>'6434'!P54</f>
        <v>2.2444855737394627</v>
      </c>
      <c r="L54" s="18">
        <f>'6435'!P54</f>
        <v>-1.4962250548170526</v>
      </c>
      <c r="M54">
        <f>'6436'!P54</f>
        <v>0.43763298907185422</v>
      </c>
      <c r="N54">
        <f>'6467'!P54</f>
        <v>0.47129863358373236</v>
      </c>
      <c r="O54">
        <f>'6468'!P54</f>
        <v>1.1842430635992769</v>
      </c>
      <c r="P54" s="18">
        <f>'6737'!P54</f>
        <v>-2.5756700464401217</v>
      </c>
      <c r="Q54" s="18">
        <f>'6738'!P54</f>
        <v>-3.2857553394817147</v>
      </c>
      <c r="R54" s="18">
        <f>'6773'!P54</f>
        <v>-1.0742672112791536</v>
      </c>
      <c r="S54" s="18">
        <f>'6775'!P54</f>
        <v>1.1845759782349536</v>
      </c>
      <c r="T54" s="18">
        <f>'6776'!P54</f>
        <v>2.0902213057647208</v>
      </c>
      <c r="U54" s="18">
        <f>'6778'!P54</f>
        <v>-1.7630025672535687</v>
      </c>
      <c r="V54" s="18">
        <f>'6779'!P54</f>
        <v>-4.049096862421715</v>
      </c>
      <c r="W54" s="1"/>
      <c r="X54" s="27">
        <f t="shared" si="3"/>
        <v>-0.35106100082110442</v>
      </c>
      <c r="Y54" s="27">
        <f t="shared" si="4"/>
        <v>0.43999771075074917</v>
      </c>
      <c r="Z54" s="27"/>
      <c r="AA54" s="3">
        <v>-13</v>
      </c>
      <c r="AB54" s="3"/>
      <c r="AC54">
        <f t="shared" si="5"/>
        <v>-8.7853043849756035E-2</v>
      </c>
    </row>
    <row r="55" spans="1:29" x14ac:dyDescent="0.15">
      <c r="A55">
        <v>27</v>
      </c>
      <c r="B55">
        <v>24.5</v>
      </c>
      <c r="C55">
        <v>53</v>
      </c>
      <c r="E55">
        <f>'6329'!P55</f>
        <v>-2.1624640530604662</v>
      </c>
      <c r="F55">
        <f>'6330'!P55</f>
        <v>0.52245960060650576</v>
      </c>
      <c r="G55">
        <f>'6333'!P55</f>
        <v>-0.98142888048191168</v>
      </c>
      <c r="H55">
        <f>'6336'!P55</f>
        <v>0.27263702197956918</v>
      </c>
      <c r="I55">
        <f>'6344'!P55</f>
        <v>0.32844973232859509</v>
      </c>
      <c r="J55">
        <f>'6431'!P55</f>
        <v>-3.9732824209552571</v>
      </c>
      <c r="K55">
        <f>'6434'!P55</f>
        <v>1.1864776779403492</v>
      </c>
      <c r="L55" s="18">
        <f>'6435'!P55</f>
        <v>-0.63341760379929057</v>
      </c>
      <c r="M55">
        <f>'6436'!P55</f>
        <v>0.44501932390332055</v>
      </c>
      <c r="N55">
        <f>'6467'!P55</f>
        <v>-1.6067432922571301</v>
      </c>
      <c r="O55">
        <f>'6468'!P55</f>
        <v>2.6092143935293297</v>
      </c>
      <c r="P55" s="18">
        <f>'6737'!P55</f>
        <v>-3.3930276014040426</v>
      </c>
      <c r="Q55" s="18">
        <f>'6738'!P55</f>
        <v>-2.490564101660008</v>
      </c>
      <c r="R55" s="18">
        <f>'6773'!P55</f>
        <v>0.8092163664180021</v>
      </c>
      <c r="S55" s="18">
        <f>'6775'!P55</f>
        <v>0.91844161657048851</v>
      </c>
      <c r="T55" s="18">
        <f>'6776'!P55</f>
        <v>3.2107754472640115</v>
      </c>
      <c r="U55" s="18">
        <f>'6778'!P55</f>
        <v>-1.3820149321340474</v>
      </c>
      <c r="V55" s="18">
        <f>'6779'!P55</f>
        <v>-4.5417314961113568</v>
      </c>
      <c r="W55" s="1"/>
      <c r="X55" s="27">
        <f t="shared" si="3"/>
        <v>-0.61550884180586907</v>
      </c>
      <c r="Y55" s="27">
        <f t="shared" si="4"/>
        <v>0.55216266694733085</v>
      </c>
      <c r="Z55" s="27"/>
      <c r="AA55" s="3">
        <v>-13</v>
      </c>
      <c r="AB55" s="3"/>
      <c r="AC55">
        <f t="shared" si="5"/>
        <v>-0.63341760379929057</v>
      </c>
    </row>
    <row r="56" spans="1:29" x14ac:dyDescent="0.15">
      <c r="A56">
        <v>27.5</v>
      </c>
      <c r="B56">
        <v>25</v>
      </c>
      <c r="C56">
        <v>54</v>
      </c>
      <c r="E56">
        <f>'6329'!P56</f>
        <v>-1.5910877771554519</v>
      </c>
      <c r="F56">
        <f>'6330'!P56</f>
        <v>-0.10126753538227427</v>
      </c>
      <c r="G56">
        <f>'6333'!P56</f>
        <v>-0.99103315150432736</v>
      </c>
      <c r="H56">
        <f>'6336'!P56</f>
        <v>0.75953735859376903</v>
      </c>
      <c r="I56">
        <f>'6344'!P56</f>
        <v>0.95969862654033578</v>
      </c>
      <c r="J56">
        <f>'6431'!P56</f>
        <v>-1.0722013578236338</v>
      </c>
      <c r="K56">
        <f>'6434'!P56</f>
        <v>1.0452880048541047</v>
      </c>
      <c r="L56" s="18">
        <f>'6435'!P56</f>
        <v>0.10529797277525502</v>
      </c>
      <c r="M56">
        <f>'6436'!P56</f>
        <v>-0.4025051046811855</v>
      </c>
      <c r="N56">
        <f>'6467'!P56</f>
        <v>-1.1361445061366742</v>
      </c>
      <c r="O56">
        <f>'6468'!P56</f>
        <v>4.3688651302497954</v>
      </c>
      <c r="P56" s="18">
        <f>'6737'!P56</f>
        <v>-3.8497037594482815</v>
      </c>
      <c r="Q56" s="18">
        <f>'6738'!P56</f>
        <v>-3.6510048331818492</v>
      </c>
      <c r="R56" s="18">
        <f>'6773'!P56</f>
        <v>0.57058806443494536</v>
      </c>
      <c r="S56" s="18">
        <f>'6775'!P56</f>
        <v>0.91565079297562924</v>
      </c>
      <c r="T56" s="18">
        <f>'6776'!P56</f>
        <v>1.8405437951568449</v>
      </c>
      <c r="U56" s="18">
        <f>'6778'!P56</f>
        <v>-2.7461327152303192</v>
      </c>
      <c r="V56" s="18">
        <f>'6779'!P56</f>
        <v>-4.8975248401261977</v>
      </c>
      <c r="W56" s="1"/>
      <c r="X56" s="27">
        <f t="shared" si="3"/>
        <v>-0.15877134159321407</v>
      </c>
      <c r="Y56" s="27">
        <f t="shared" si="4"/>
        <v>0.56630612779211587</v>
      </c>
      <c r="Z56" s="27"/>
      <c r="AA56" s="3">
        <v>-13</v>
      </c>
      <c r="AB56" s="3"/>
      <c r="AC56">
        <f t="shared" si="5"/>
        <v>-0.4025051046811855</v>
      </c>
    </row>
    <row r="57" spans="1:29" x14ac:dyDescent="0.15">
      <c r="A57">
        <v>28</v>
      </c>
      <c r="B57">
        <v>25.5</v>
      </c>
      <c r="C57">
        <v>55</v>
      </c>
      <c r="E57">
        <f>'6329'!P57</f>
        <v>-2.1166371747241808</v>
      </c>
      <c r="F57">
        <f>'6330'!P57</f>
        <v>0.27915401881601654</v>
      </c>
      <c r="G57">
        <f>'6333'!P57</f>
        <v>0.98957855042143672</v>
      </c>
      <c r="H57">
        <f>'6336'!P57</f>
        <v>0.53721164032248814</v>
      </c>
      <c r="I57">
        <f>'6344'!P57</f>
        <v>0.75326400115782222</v>
      </c>
      <c r="J57">
        <f>'6431'!P57</f>
        <v>-1.2176967683371769</v>
      </c>
      <c r="K57">
        <f>'6434'!P57</f>
        <v>1.3352682210996074</v>
      </c>
      <c r="L57" s="18">
        <f>'6435'!P57</f>
        <v>0.92469793611511031</v>
      </c>
      <c r="M57">
        <f>'6436'!P57</f>
        <v>7.1353214026615208E-2</v>
      </c>
      <c r="N57">
        <f>'6467'!P57</f>
        <v>0.36036793798729172</v>
      </c>
      <c r="O57">
        <f>'6468'!P57</f>
        <v>3.9035943772751756</v>
      </c>
      <c r="P57" s="18">
        <f>'6737'!P57</f>
        <v>-3.1746099666343293</v>
      </c>
      <c r="Q57" s="18">
        <f>'6738'!P57</f>
        <v>-3.0214362858402199</v>
      </c>
      <c r="R57" s="18">
        <f>'6773'!P57</f>
        <v>-4.3315958288639503E-2</v>
      </c>
      <c r="S57" s="18">
        <f>'6775'!P57</f>
        <v>0.69991447938519713</v>
      </c>
      <c r="T57" s="18">
        <f>'6776'!P57</f>
        <v>0.59953953679616157</v>
      </c>
      <c r="U57" s="18">
        <f>'6778'!P57</f>
        <v>-2.2710798913275494</v>
      </c>
      <c r="V57" s="18">
        <f>'6779'!P57</f>
        <v>-4.2730543886972141</v>
      </c>
      <c r="W57" s="1"/>
      <c r="X57" s="27">
        <f t="shared" si="3"/>
        <v>0.22046216562715637</v>
      </c>
      <c r="Y57" s="27">
        <f t="shared" si="4"/>
        <v>0.51773144843886698</v>
      </c>
      <c r="Z57" s="27"/>
      <c r="AA57" s="3">
        <v>-13</v>
      </c>
      <c r="AB57" s="3"/>
      <c r="AC57">
        <f t="shared" si="5"/>
        <v>0.36036793798729172</v>
      </c>
    </row>
    <row r="58" spans="1:29" x14ac:dyDescent="0.15">
      <c r="A58">
        <v>28.5</v>
      </c>
      <c r="B58">
        <v>26</v>
      </c>
      <c r="C58">
        <v>56</v>
      </c>
      <c r="E58">
        <f>'6329'!P58</f>
        <v>-2.6212449458288205</v>
      </c>
      <c r="F58">
        <f>'6330'!P58</f>
        <v>-0.25023240609094455</v>
      </c>
      <c r="G58">
        <f>'6333'!P58</f>
        <v>0.83514108027912326</v>
      </c>
      <c r="H58">
        <f>'6336'!P58</f>
        <v>-0.60950617515802452</v>
      </c>
      <c r="I58">
        <f>'6344'!P58</f>
        <v>9.5337486266323823E-2</v>
      </c>
      <c r="J58">
        <f>'6431'!P58</f>
        <v>-0.88812571053937006</v>
      </c>
      <c r="K58">
        <f>'6434'!P58</f>
        <v>1.1220883750300243</v>
      </c>
      <c r="L58" s="18">
        <f>'6435'!P58</f>
        <v>0.88133096338168815</v>
      </c>
      <c r="M58">
        <f>'6436'!P58</f>
        <v>-0.17507968835852405</v>
      </c>
      <c r="N58">
        <f>'6467'!P58</f>
        <v>-0.368094344749545</v>
      </c>
      <c r="O58">
        <f>'6468'!P58</f>
        <v>4.3145551667770183</v>
      </c>
      <c r="P58" s="18">
        <f>'6737'!P58</f>
        <v>-3.9790469165642022</v>
      </c>
      <c r="Q58" s="18">
        <f>'6738'!P58</f>
        <v>-1.6518222684011941</v>
      </c>
      <c r="R58" s="18">
        <f>'6773'!P58</f>
        <v>-0.38181782605846998</v>
      </c>
      <c r="S58" s="18">
        <f>'6775'!P58</f>
        <v>0.88651468189658544</v>
      </c>
      <c r="T58" s="18">
        <f>'6776'!P58</f>
        <v>-3.7986036675675426E-2</v>
      </c>
      <c r="U58" s="18">
        <f>'6778'!P58</f>
        <v>-1.6061128652443943</v>
      </c>
      <c r="V58" s="18">
        <f>'6779'!P58</f>
        <v>-3.7819531111508904</v>
      </c>
      <c r="W58" s="1"/>
      <c r="X58" s="27">
        <f t="shared" si="3"/>
        <v>-0.13690642629627106</v>
      </c>
      <c r="Y58" s="27">
        <f t="shared" si="4"/>
        <v>0.58533601711853644</v>
      </c>
      <c r="Z58" s="27"/>
      <c r="AA58" s="3">
        <v>-13</v>
      </c>
      <c r="AB58" s="3"/>
      <c r="AC58">
        <f t="shared" si="5"/>
        <v>-0.25023240609094455</v>
      </c>
    </row>
    <row r="59" spans="1:29" x14ac:dyDescent="0.15">
      <c r="A59">
        <v>29</v>
      </c>
      <c r="B59">
        <v>26.5</v>
      </c>
      <c r="C59">
        <v>57</v>
      </c>
      <c r="E59">
        <f>'6329'!P59</f>
        <v>-2.2102670628618073</v>
      </c>
      <c r="F59">
        <f>'6330'!P59</f>
        <v>0.13324924888142883</v>
      </c>
      <c r="G59">
        <f>'6333'!P59</f>
        <v>-0.28930556011409642</v>
      </c>
      <c r="H59">
        <f>'6336'!P59</f>
        <v>-0.7363064841678395</v>
      </c>
      <c r="I59">
        <f>'6344'!P59</f>
        <v>0.2105943196064779</v>
      </c>
      <c r="J59">
        <f>'6431'!P59</f>
        <v>0.87079931603545191</v>
      </c>
      <c r="K59">
        <f>'6434'!P59</f>
        <v>1.8984719598449737</v>
      </c>
      <c r="L59" s="18">
        <f>'6435'!P59</f>
        <v>-0.16444720469800508</v>
      </c>
      <c r="M59">
        <f>'6436'!P59</f>
        <v>-0.96312155538193289</v>
      </c>
      <c r="N59">
        <f>'6467'!P59</f>
        <v>-1.8734056402635042</v>
      </c>
      <c r="O59">
        <f>'6468'!P59</f>
        <v>4.9022801576239621</v>
      </c>
      <c r="P59" s="18">
        <f>'6737'!P59</f>
        <v>-1.5387190642339765</v>
      </c>
      <c r="Q59" s="18">
        <f>'6738'!P59</f>
        <v>-1.1073941743931759</v>
      </c>
      <c r="R59" s="18">
        <f>'6773'!P59</f>
        <v>-0.50888503460681112</v>
      </c>
      <c r="S59" s="18">
        <f>'6775'!P59</f>
        <v>-0.60719443080670221</v>
      </c>
      <c r="T59" s="18">
        <f>'6776'!P59</f>
        <v>1.7942070422003183E-2</v>
      </c>
      <c r="U59" s="18">
        <f>'6778'!P59</f>
        <v>-0.53240373153475551</v>
      </c>
      <c r="V59" s="18">
        <f>'6779'!P59</f>
        <v>-2.9073984423493866</v>
      </c>
      <c r="W59" s="1"/>
      <c r="X59" s="27">
        <f t="shared" si="3"/>
        <v>1.9985202522594409E-2</v>
      </c>
      <c r="Y59" s="27">
        <f t="shared" si="4"/>
        <v>0.55592692800425936</v>
      </c>
      <c r="Z59" s="27"/>
      <c r="AA59" s="3">
        <v>-13</v>
      </c>
      <c r="AB59" s="3"/>
      <c r="AC59">
        <f t="shared" si="5"/>
        <v>-0.28930556011409642</v>
      </c>
    </row>
    <row r="60" spans="1:29" x14ac:dyDescent="0.15">
      <c r="A60">
        <v>29.5</v>
      </c>
      <c r="B60">
        <v>27</v>
      </c>
      <c r="C60">
        <v>58</v>
      </c>
      <c r="E60">
        <f>'6329'!P60</f>
        <v>-2.7707350778439022</v>
      </c>
      <c r="F60">
        <f>'6330'!P60</f>
        <v>-0.36373629356022696</v>
      </c>
      <c r="G60">
        <f>'6333'!P60</f>
        <v>-0.4578498935547598</v>
      </c>
      <c r="H60">
        <f>'6336'!P60</f>
        <v>-0.49779142846454216</v>
      </c>
      <c r="I60">
        <f>'6344'!P60</f>
        <v>-0.86020249725972286</v>
      </c>
      <c r="J60">
        <f>'6431'!P60</f>
        <v>1.3061032428975228</v>
      </c>
      <c r="K60">
        <f>'6434'!P60</f>
        <v>3.9777221392906856</v>
      </c>
      <c r="L60" s="18">
        <f>'6435'!P60</f>
        <v>8.9883951633477038E-2</v>
      </c>
      <c r="M60">
        <f>'6436'!P60</f>
        <v>-0.47978658715742961</v>
      </c>
      <c r="N60">
        <f>'6467'!P60</f>
        <v>-1.8109329210642722</v>
      </c>
      <c r="O60">
        <f>'6468'!P60</f>
        <v>3.9121588558519735</v>
      </c>
      <c r="P60" s="18">
        <f>'6737'!P60</f>
        <v>-2.0538788279508426</v>
      </c>
      <c r="Q60" s="18">
        <f>'6738'!P60</f>
        <v>0.43151061515956129</v>
      </c>
      <c r="R60" s="18">
        <f>'6773'!P60</f>
        <v>-0.91763611453893945</v>
      </c>
      <c r="S60" s="18">
        <f>'6775'!P60</f>
        <v>0.13212584122968329</v>
      </c>
      <c r="T60" s="18">
        <f>'6776'!P60</f>
        <v>-0.37064402136994318</v>
      </c>
      <c r="U60" s="18">
        <f>'6778'!P60</f>
        <v>-1.6903681217732933</v>
      </c>
      <c r="V60" s="18">
        <f>'6779'!P60</f>
        <v>-2.8957581311367875</v>
      </c>
      <c r="W60" s="1"/>
      <c r="X60" s="27">
        <f t="shared" si="3"/>
        <v>-7.5377809850329935E-4</v>
      </c>
      <c r="Y60" s="27">
        <f t="shared" si="4"/>
        <v>0.61284222290211232</v>
      </c>
      <c r="Z60" s="27"/>
      <c r="AA60" s="3">
        <v>-13</v>
      </c>
      <c r="AB60" s="3"/>
      <c r="AC60">
        <f t="shared" si="5"/>
        <v>-0.4578498935547598</v>
      </c>
    </row>
    <row r="61" spans="1:29" x14ac:dyDescent="0.15">
      <c r="A61">
        <v>30</v>
      </c>
      <c r="B61">
        <v>27.5</v>
      </c>
      <c r="C61">
        <v>59</v>
      </c>
      <c r="E61">
        <f>'6329'!P61</f>
        <v>-2.9724589590739701</v>
      </c>
      <c r="F61">
        <f>'6330'!P61</f>
        <v>0.57837957837725607</v>
      </c>
      <c r="G61">
        <f>'6333'!P61</f>
        <v>-1.4285381181065027</v>
      </c>
      <c r="H61">
        <f>'6336'!P61</f>
        <v>-0.77092933747780423</v>
      </c>
      <c r="I61">
        <f>'6344'!P61</f>
        <v>-0.91076130849856318</v>
      </c>
      <c r="J61">
        <f>'6431'!P61</f>
        <v>2.8355311973361936</v>
      </c>
      <c r="K61">
        <f>'6434'!P61</f>
        <v>4.0168489272332959</v>
      </c>
      <c r="L61" s="18">
        <f>'6435'!P61</f>
        <v>-1.1676880358461312</v>
      </c>
      <c r="M61">
        <f>'6436'!P61</f>
        <v>-0.33310560274556583</v>
      </c>
      <c r="N61">
        <f>'6467'!P61</f>
        <v>-2.4280471737411418</v>
      </c>
      <c r="O61">
        <f>'6468'!P61</f>
        <v>0.25264858709783</v>
      </c>
      <c r="P61" s="18">
        <f>'6737'!P61</f>
        <v>-0.90784047697981785</v>
      </c>
      <c r="Q61" s="18">
        <f>'6738'!P61</f>
        <v>-0.28653445064846594</v>
      </c>
      <c r="R61" s="18">
        <f>'6773'!P61</f>
        <v>0.24342179929389696</v>
      </c>
      <c r="S61" s="18">
        <f>'6775'!P61</f>
        <v>4.184922225627892E-2</v>
      </c>
      <c r="T61" s="18">
        <f>'6776'!P61</f>
        <v>-1.2844882039519143</v>
      </c>
      <c r="U61" s="18">
        <f>'6778'!P61</f>
        <v>-2.1543216632444286</v>
      </c>
      <c r="V61" s="18">
        <f>'6779'!P61</f>
        <v>-2.0896934075755587</v>
      </c>
      <c r="W61" s="1"/>
      <c r="X61" s="27">
        <f t="shared" si="3"/>
        <v>-0.26966339353541019</v>
      </c>
      <c r="Y61" s="27">
        <f t="shared" si="4"/>
        <v>0.57862912897556273</v>
      </c>
      <c r="Z61" s="27"/>
      <c r="AA61" s="3">
        <v>-13</v>
      </c>
      <c r="AB61" s="3"/>
      <c r="AC61">
        <f t="shared" si="5"/>
        <v>-0.77092933747780423</v>
      </c>
    </row>
    <row r="62" spans="1:29" x14ac:dyDescent="0.15">
      <c r="A62">
        <v>30.5</v>
      </c>
      <c r="B62">
        <v>28</v>
      </c>
      <c r="C62">
        <v>60</v>
      </c>
      <c r="E62">
        <f>'6329'!P62</f>
        <v>-3.4676280456575914</v>
      </c>
      <c r="F62">
        <f>'6330'!P62</f>
        <v>-0.70552301881557666</v>
      </c>
      <c r="G62">
        <f>'6333'!P62</f>
        <v>-0.80482736474415273</v>
      </c>
      <c r="H62">
        <f>'6336'!P62</f>
        <v>0.20217970700056945</v>
      </c>
      <c r="I62">
        <f>'6344'!P62</f>
        <v>-0.95682755779620399</v>
      </c>
      <c r="J62">
        <f>'6431'!P62</f>
        <v>3.7073963610568796</v>
      </c>
      <c r="K62">
        <f>'6434'!P62</f>
        <v>5.1498288564294317</v>
      </c>
      <c r="L62" s="18">
        <f>'6435'!P62</f>
        <v>-1.2456495149913356</v>
      </c>
      <c r="M62">
        <f>'6436'!P62</f>
        <v>0.1887570884311342</v>
      </c>
      <c r="N62">
        <f>'6467'!P62</f>
        <v>-2.1850467775236986</v>
      </c>
      <c r="O62">
        <f>'6468'!P62</f>
        <v>-0.52189190868263557</v>
      </c>
      <c r="P62" s="18">
        <f>'6737'!P62</f>
        <v>-0.51680121402184409</v>
      </c>
      <c r="Q62" s="18">
        <f>'6738'!P62</f>
        <v>-1.2246689512369817</v>
      </c>
      <c r="R62" s="18">
        <f>'6773'!P62</f>
        <v>0.42101275112796499</v>
      </c>
      <c r="S62" s="18">
        <f>'6775'!P62</f>
        <v>1.0102852444078538</v>
      </c>
      <c r="T62" s="18">
        <f>'6776'!P62</f>
        <v>-1.4891348077930104</v>
      </c>
      <c r="U62" s="18">
        <f>'6778'!P62</f>
        <v>-2.5798813884154477</v>
      </c>
      <c r="V62" s="18">
        <f>'6779'!P62</f>
        <v>-2.9422226078301015</v>
      </c>
      <c r="W62" s="1"/>
      <c r="X62" s="27">
        <f t="shared" si="3"/>
        <v>-9.6336115776251938E-2</v>
      </c>
      <c r="Y62" s="27">
        <f t="shared" si="4"/>
        <v>0.68080646797955591</v>
      </c>
      <c r="Z62" s="27"/>
      <c r="AA62" s="3">
        <v>-13</v>
      </c>
      <c r="AB62" s="3"/>
      <c r="AC62">
        <f t="shared" si="5"/>
        <v>-0.70552301881557666</v>
      </c>
    </row>
    <row r="63" spans="1:29" x14ac:dyDescent="0.15">
      <c r="A63">
        <v>31</v>
      </c>
      <c r="B63">
        <v>28.5</v>
      </c>
      <c r="C63">
        <v>61</v>
      </c>
      <c r="E63">
        <f>'6329'!P63</f>
        <v>-3.2460719592559704</v>
      </c>
      <c r="F63">
        <f>'6330'!P63</f>
        <v>1.6063842162727521E-2</v>
      </c>
      <c r="G63">
        <f>'6333'!P63</f>
        <v>-1.8577554843257233</v>
      </c>
      <c r="H63">
        <f>'6336'!P63</f>
        <v>-0.19524589304198373</v>
      </c>
      <c r="I63">
        <f>'6344'!P63</f>
        <v>-0.6363249228882073</v>
      </c>
      <c r="J63">
        <f>'6431'!P63</f>
        <v>3.6855452944787275</v>
      </c>
      <c r="K63">
        <f>'6434'!P63</f>
        <v>5.0334991194864491</v>
      </c>
      <c r="L63" s="18">
        <f>'6435'!P63</f>
        <v>-0.91688798070411415</v>
      </c>
      <c r="M63">
        <f>'6436'!P63</f>
        <v>9.6818221708441954E-2</v>
      </c>
      <c r="N63">
        <f>'6467'!P63</f>
        <v>-1.3456209076477754</v>
      </c>
      <c r="O63">
        <f>'6468'!P63</f>
        <v>-0.62841802082441856</v>
      </c>
      <c r="P63" s="18">
        <f>'6737'!P63</f>
        <v>-0.35798554613054295</v>
      </c>
      <c r="Q63" s="18">
        <f>'6738'!P63</f>
        <v>-1.4219735884388229</v>
      </c>
      <c r="R63" s="18">
        <f>'6773'!P63</f>
        <v>1.7904470987782049E-2</v>
      </c>
      <c r="S63" s="18">
        <f>'6775'!P63</f>
        <v>1.345954960537485</v>
      </c>
      <c r="T63" s="18">
        <f>'6776'!P63</f>
        <v>-0.68742050723274217</v>
      </c>
      <c r="U63" s="18">
        <f>'6778'!P63</f>
        <v>-2.4616481628828106</v>
      </c>
      <c r="V63" s="18">
        <f>'6779'!P63</f>
        <v>-2.1674421472771508</v>
      </c>
      <c r="W63" s="1"/>
      <c r="X63" s="27">
        <f t="shared" si="3"/>
        <v>-2.9365353081865806E-2</v>
      </c>
      <c r="Y63" s="27">
        <f t="shared" si="4"/>
        <v>0.65438122783877817</v>
      </c>
      <c r="Z63" s="27"/>
      <c r="AA63" s="3">
        <v>-13</v>
      </c>
      <c r="AB63" s="3"/>
      <c r="AC63">
        <f t="shared" si="5"/>
        <v>-0.62841802082441856</v>
      </c>
    </row>
    <row r="64" spans="1:29" x14ac:dyDescent="0.15">
      <c r="A64">
        <v>31.5</v>
      </c>
      <c r="B64">
        <v>29</v>
      </c>
      <c r="C64">
        <v>62</v>
      </c>
      <c r="E64">
        <f>'6329'!P64</f>
        <v>-3.8898858608099074</v>
      </c>
      <c r="F64">
        <f>'6330'!P64</f>
        <v>0.1656160056838096</v>
      </c>
      <c r="G64">
        <f>'6333'!P64</f>
        <v>3.578343934414515E-2</v>
      </c>
      <c r="H64">
        <f>'6336'!P64</f>
        <v>-0.1299715962006347</v>
      </c>
      <c r="I64">
        <f>'6344'!P64</f>
        <v>0.28045332204664541</v>
      </c>
      <c r="J64">
        <f>'6431'!P64</f>
        <v>2.704134631572523</v>
      </c>
      <c r="K64">
        <f>'6434'!P64</f>
        <v>5.9027482661239929</v>
      </c>
      <c r="L64" s="18">
        <f>'6435'!P64</f>
        <v>-0.80405076965261912</v>
      </c>
      <c r="M64">
        <f>'6436'!P64</f>
        <v>-1.4981340935095364</v>
      </c>
      <c r="N64">
        <f>'6467'!P64</f>
        <v>-1.4726339446712418</v>
      </c>
      <c r="O64">
        <f>'6468'!P64</f>
        <v>-1.3461389041915823</v>
      </c>
      <c r="P64" s="18">
        <f>'6737'!P64</f>
        <v>9.5642650904290902E-2</v>
      </c>
      <c r="Q64" s="18">
        <f>'6738'!P64</f>
        <v>-2.4213347594059278</v>
      </c>
      <c r="R64" s="18">
        <f>'6773'!P64</f>
        <v>-1.7352068015399364</v>
      </c>
      <c r="S64" s="18">
        <f>'6775'!P64</f>
        <v>4.366906678095573E-2</v>
      </c>
      <c r="T64" s="18">
        <f>'6776'!P64</f>
        <v>-0.50110799451210086</v>
      </c>
      <c r="U64" s="18">
        <f>'6778'!P64</f>
        <v>-2.2010865674325415</v>
      </c>
      <c r="V64" s="18">
        <f>'6779'!P64</f>
        <v>-2.3863013051563162</v>
      </c>
      <c r="W64" s="1"/>
      <c r="X64" s="27">
        <f t="shared" si="3"/>
        <v>3.6302622199903532E-3</v>
      </c>
      <c r="Y64" s="27">
        <f t="shared" si="4"/>
        <v>0.69789120920163616</v>
      </c>
      <c r="Z64" s="27"/>
      <c r="AA64" s="3">
        <v>-13</v>
      </c>
      <c r="AB64" s="3"/>
      <c r="AC64">
        <f t="shared" si="5"/>
        <v>-0.1299715962006347</v>
      </c>
    </row>
    <row r="65" spans="1:29" x14ac:dyDescent="0.15">
      <c r="A65">
        <v>32</v>
      </c>
      <c r="B65">
        <v>29.5</v>
      </c>
      <c r="C65">
        <v>63</v>
      </c>
      <c r="E65">
        <f>'6329'!P65</f>
        <v>-4.1892765302253103</v>
      </c>
      <c r="F65">
        <f>'6330'!P65</f>
        <v>0.54264348551071839</v>
      </c>
      <c r="G65">
        <f>'6333'!P65</f>
        <v>-0.46057283825271017</v>
      </c>
      <c r="H65">
        <f>'6336'!P65</f>
        <v>0.31780909003143598</v>
      </c>
      <c r="I65">
        <f>'6344'!P65</f>
        <v>0.63608505332825671</v>
      </c>
      <c r="J65">
        <f>'6431'!P65</f>
        <v>2.721449992443064</v>
      </c>
      <c r="K65">
        <f>'6434'!P65</f>
        <v>5.2339298897178868</v>
      </c>
      <c r="L65" s="18">
        <f>'6435'!P65</f>
        <v>-1.5714058159926696</v>
      </c>
      <c r="M65">
        <f>'6436'!P65</f>
        <v>-0.47875254858973082</v>
      </c>
      <c r="N65">
        <f>'6467'!P65</f>
        <v>-2.6175112408402114E-3</v>
      </c>
      <c r="O65">
        <f>'6468'!P65</f>
        <v>-1.9607087881407397</v>
      </c>
      <c r="P65" s="18">
        <f>'6737'!P65</f>
        <v>0.62467571091440077</v>
      </c>
      <c r="Q65" s="18">
        <f>'6738'!P65</f>
        <v>-2.9259649145543443</v>
      </c>
      <c r="R65" s="18">
        <f>'6773'!P65</f>
        <v>-1.6185143051144626</v>
      </c>
      <c r="S65" s="18">
        <f>'6775'!P65</f>
        <v>0.27155048453803809</v>
      </c>
      <c r="T65" s="18">
        <f>'6776'!P65</f>
        <v>-1.5679741344423872</v>
      </c>
      <c r="U65" s="18">
        <f>'6778'!P65</f>
        <v>-0.64240907822185611</v>
      </c>
      <c r="V65" s="18">
        <f>'6779'!P65</f>
        <v>-3.2168914155356956</v>
      </c>
      <c r="W65" s="1"/>
      <c r="X65" s="27">
        <f t="shared" si="3"/>
        <v>0.11777159912531353</v>
      </c>
      <c r="Y65" s="27">
        <f t="shared" si="4"/>
        <v>0.67492552954336138</v>
      </c>
      <c r="Z65" s="27"/>
      <c r="AA65" s="3">
        <v>-13</v>
      </c>
      <c r="AB65" s="3"/>
      <c r="AC65">
        <f t="shared" si="5"/>
        <v>-2.6175112408402114E-3</v>
      </c>
    </row>
    <row r="66" spans="1:29" x14ac:dyDescent="0.15">
      <c r="A66">
        <v>32.5</v>
      </c>
      <c r="B66">
        <v>30</v>
      </c>
      <c r="C66">
        <v>64</v>
      </c>
      <c r="E66">
        <f>'6329'!P66</f>
        <v>-3.8399494097273399</v>
      </c>
      <c r="F66">
        <f>'6330'!P66</f>
        <v>0.55592611744402631</v>
      </c>
      <c r="G66">
        <f>'6333'!P66</f>
        <v>-1.0247108254854276</v>
      </c>
      <c r="H66">
        <f>'6336'!P66</f>
        <v>0.23995012341718291</v>
      </c>
      <c r="I66">
        <f>'6344'!P66</f>
        <v>1.2390316522541336</v>
      </c>
      <c r="J66">
        <f>'6431'!P66</f>
        <v>1.8704606708589626</v>
      </c>
      <c r="K66">
        <f>'6434'!P66</f>
        <v>5.0982431736111602</v>
      </c>
      <c r="L66" s="18">
        <f>'6435'!P66</f>
        <v>-1.7546476929178285</v>
      </c>
      <c r="M66">
        <f>'6436'!P66</f>
        <v>0.88781481656465244</v>
      </c>
      <c r="N66">
        <f>'6467'!P66</f>
        <v>-0.52895055193801821</v>
      </c>
      <c r="O66">
        <f>'6468'!P66</f>
        <v>-1.466616769901492</v>
      </c>
      <c r="P66" s="18">
        <f>'6737'!P66</f>
        <v>1.0662764614363036</v>
      </c>
      <c r="Q66" s="18">
        <f>'6738'!P66</f>
        <v>-3.8877785383190906</v>
      </c>
      <c r="R66" s="18">
        <f>'6773'!P66</f>
        <v>-3.519849895999875</v>
      </c>
      <c r="S66" s="18">
        <f>'6775'!P66</f>
        <v>0.48244736930149268</v>
      </c>
      <c r="T66" s="18">
        <f>'6776'!P66</f>
        <v>-0.52751871469935041</v>
      </c>
      <c r="U66" s="18">
        <f>'6778'!P66</f>
        <v>0.24242548779418124</v>
      </c>
      <c r="V66" s="18">
        <f>'6779'!P66</f>
        <v>-2.1357376187845873</v>
      </c>
      <c r="W66" s="1"/>
      <c r="X66" s="27">
        <f t="shared" si="3"/>
        <v>0.19523564713469299</v>
      </c>
      <c r="Y66" s="27">
        <f t="shared" si="4"/>
        <v>0.64057903953033801</v>
      </c>
      <c r="Z66" s="27"/>
      <c r="AA66" s="3">
        <v>-13</v>
      </c>
      <c r="AB66" s="3"/>
      <c r="AC66">
        <f t="shared" si="5"/>
        <v>0.23995012341718291</v>
      </c>
    </row>
    <row r="67" spans="1:29" x14ac:dyDescent="0.15">
      <c r="A67">
        <v>33</v>
      </c>
      <c r="B67">
        <v>30.5</v>
      </c>
      <c r="C67">
        <v>65</v>
      </c>
      <c r="E67">
        <f>'6329'!P67</f>
        <v>-4.1209741899656471</v>
      </c>
      <c r="F67">
        <f>'6330'!P67</f>
        <v>1.0030994629427576</v>
      </c>
      <c r="G67">
        <f>'6333'!P67</f>
        <v>0.16919336950327718</v>
      </c>
      <c r="H67">
        <f>'6336'!P67</f>
        <v>0.32606016003971894</v>
      </c>
      <c r="I67">
        <f>'6344'!P67</f>
        <v>1.6115120391786828</v>
      </c>
      <c r="J67">
        <f>'6431'!P67</f>
        <v>1.2045011622470774</v>
      </c>
      <c r="K67">
        <f>'6434'!P67</f>
        <v>5.1252130917292646</v>
      </c>
      <c r="L67" s="18">
        <f>'6435'!P67</f>
        <v>-1.1425116437366951</v>
      </c>
      <c r="M67">
        <f>'6436'!P67</f>
        <v>0.18009044693478324</v>
      </c>
      <c r="N67">
        <f>'6467'!P67</f>
        <v>0.30633791996791049</v>
      </c>
      <c r="O67">
        <f>'6468'!P67</f>
        <v>-2.7291313039726526</v>
      </c>
      <c r="P67" s="18">
        <f>'6737'!P67</f>
        <v>0.20688428907385589</v>
      </c>
      <c r="Q67" s="18">
        <f>'6738'!P67</f>
        <v>-2.2327210080812381</v>
      </c>
      <c r="R67" s="18">
        <f>'6773'!P67</f>
        <v>-4.2901411500778401</v>
      </c>
      <c r="S67" s="18">
        <f>'6775'!P67</f>
        <v>-0.1233460683481571</v>
      </c>
      <c r="T67" s="18">
        <f>'6776'!P67</f>
        <v>-1.148766158015494</v>
      </c>
      <c r="U67" s="18">
        <f>'6778'!P67</f>
        <v>1.3947216333137022</v>
      </c>
      <c r="V67" s="18">
        <f>'6779'!P67</f>
        <v>-1.7845725549511009</v>
      </c>
      <c r="W67" s="1"/>
      <c r="X67" s="27">
        <f t="shared" si="3"/>
        <v>0.17835623366186118</v>
      </c>
      <c r="Y67" s="27">
        <f t="shared" si="4"/>
        <v>0.65701354597095551</v>
      </c>
      <c r="Z67" s="27"/>
      <c r="AA67" s="3">
        <v>-13</v>
      </c>
      <c r="AB67" s="3"/>
      <c r="AC67">
        <f t="shared" si="5"/>
        <v>0.20688428907385589</v>
      </c>
    </row>
    <row r="68" spans="1:29" x14ac:dyDescent="0.15">
      <c r="A68">
        <v>33.5</v>
      </c>
      <c r="B68">
        <v>31</v>
      </c>
      <c r="C68">
        <v>66</v>
      </c>
      <c r="E68">
        <f>'6329'!P68</f>
        <v>-4.0371231333202262</v>
      </c>
      <c r="F68">
        <f>'6330'!P68</f>
        <v>2.0860710861864367</v>
      </c>
      <c r="G68">
        <f>'6333'!P68</f>
        <v>-1.3795868764452519</v>
      </c>
      <c r="H68">
        <f>'6336'!P68</f>
        <v>0.13932111494181557</v>
      </c>
      <c r="I68">
        <f>'6344'!P68</f>
        <v>1.0071708835542503</v>
      </c>
      <c r="J68">
        <f>'6431'!P68</f>
        <v>0.80870930111017936</v>
      </c>
      <c r="K68">
        <f>'6434'!P68</f>
        <v>5.3662609148607698</v>
      </c>
      <c r="L68" s="18">
        <f>'6435'!P68</f>
        <v>-2.2166849419812973</v>
      </c>
      <c r="M68">
        <f>'6436'!P68</f>
        <v>0.748502640975515</v>
      </c>
      <c r="N68">
        <f>'6467'!P68</f>
        <v>1.5778339250770095</v>
      </c>
      <c r="O68">
        <f>'6468'!P68</f>
        <v>-2.1863200357400476</v>
      </c>
      <c r="P68" s="18">
        <f>'6737'!P68</f>
        <v>0.14342934323177839</v>
      </c>
      <c r="Q68" s="18">
        <f>'6738'!P68</f>
        <v>-2.2814640291347987</v>
      </c>
      <c r="R68" s="18">
        <f>'6773'!P68</f>
        <v>-3.0457475446402378</v>
      </c>
      <c r="S68" s="18">
        <f>'6775'!P68</f>
        <v>-0.35051150177382612</v>
      </c>
      <c r="T68" s="18">
        <f>'6776'!P68</f>
        <v>-1.9485540529223386</v>
      </c>
      <c r="U68" s="18">
        <f>'6778'!P68</f>
        <v>2.3801354612138637</v>
      </c>
      <c r="V68" s="18">
        <f>'6779'!P68</f>
        <v>-1.5378134770908398</v>
      </c>
      <c r="W68" s="1"/>
      <c r="X68" s="27">
        <f t="shared" si="3"/>
        <v>0.17146535187091097</v>
      </c>
      <c r="Y68" s="27">
        <f t="shared" si="4"/>
        <v>0.7041498060999265</v>
      </c>
      <c r="Z68" s="27"/>
      <c r="AA68" s="3">
        <v>-13</v>
      </c>
      <c r="AB68" s="3"/>
      <c r="AC68">
        <f t="shared" si="5"/>
        <v>0.14342934323177839</v>
      </c>
    </row>
    <row r="69" spans="1:29" x14ac:dyDescent="0.15">
      <c r="A69">
        <v>34</v>
      </c>
      <c r="B69">
        <v>31.5</v>
      </c>
      <c r="C69">
        <v>67</v>
      </c>
      <c r="E69">
        <f>'6329'!P69</f>
        <v>-3.8758917651930647</v>
      </c>
      <c r="F69">
        <f>'6330'!P69</f>
        <v>0.52091164446458127</v>
      </c>
      <c r="G69">
        <f>'6333'!P69</f>
        <v>-1.8265814027037592</v>
      </c>
      <c r="H69">
        <f>'6336'!P69</f>
        <v>0.1452792213637247</v>
      </c>
      <c r="I69">
        <f>'6344'!P69</f>
        <v>1.2617229348259569</v>
      </c>
      <c r="J69">
        <f>'6431'!P69</f>
        <v>1.7485025769506748</v>
      </c>
      <c r="K69">
        <f>'6434'!P69</f>
        <v>4.7700571288135842</v>
      </c>
      <c r="L69" s="18">
        <f>'6435'!P69</f>
        <v>-1.4838732136772463</v>
      </c>
      <c r="M69">
        <f>'6436'!P69</f>
        <v>1.7400859349052107</v>
      </c>
      <c r="N69">
        <f>'6467'!P69</f>
        <v>1.4927218864097036</v>
      </c>
      <c r="O69">
        <f>'6468'!P69</f>
        <v>-3.2000340513504844</v>
      </c>
      <c r="P69" s="18">
        <f>'6737'!P69</f>
        <v>0.41792575945541011</v>
      </c>
      <c r="Q69" s="18">
        <f>'6738'!P69</f>
        <v>-1.3398583425985451</v>
      </c>
      <c r="R69" s="18">
        <f>'6773'!P69</f>
        <v>-3.0516575576463376</v>
      </c>
      <c r="S69" s="18">
        <f>'6775'!P69</f>
        <v>-0.24464096842961758</v>
      </c>
      <c r="T69" s="18">
        <f>'6776'!P69</f>
        <v>-0.94053920534331226</v>
      </c>
      <c r="U69" s="18">
        <f>'6778'!P69</f>
        <v>2.588764432617761</v>
      </c>
      <c r="V69" s="18">
        <f>'6779'!P69</f>
        <v>-1.9149748365366273</v>
      </c>
      <c r="W69" s="1"/>
      <c r="X69" s="27">
        <f t="shared" si="3"/>
        <v>0.14256888785535762</v>
      </c>
      <c r="Y69" s="27">
        <f t="shared" si="4"/>
        <v>0.69458407681953971</v>
      </c>
      <c r="Z69" s="27"/>
      <c r="AA69" s="3">
        <v>-13</v>
      </c>
      <c r="AB69" s="3"/>
      <c r="AC69">
        <f t="shared" si="5"/>
        <v>0.41792575945541011</v>
      </c>
    </row>
    <row r="70" spans="1:29" x14ac:dyDescent="0.15">
      <c r="A70">
        <v>34.5</v>
      </c>
      <c r="B70">
        <v>32</v>
      </c>
      <c r="C70">
        <v>68</v>
      </c>
      <c r="E70">
        <f>'6329'!P70</f>
        <v>-4.1114335105070063</v>
      </c>
      <c r="F70">
        <f>'6330'!P70</f>
        <v>0.82373947542364356</v>
      </c>
      <c r="G70">
        <f>'6333'!P70</f>
        <v>-0.37794549998053883</v>
      </c>
      <c r="H70">
        <f>'6336'!P70</f>
        <v>0.96610295791087086</v>
      </c>
      <c r="I70">
        <f>'6344'!P70</f>
        <v>1.4911090099525794</v>
      </c>
      <c r="J70">
        <f>'6431'!P70</f>
        <v>-0.19898068033968147</v>
      </c>
      <c r="K70">
        <f>'6434'!P70</f>
        <v>5.3805914545411673</v>
      </c>
      <c r="L70" s="18">
        <f>'6435'!P70</f>
        <v>-0.25877221533859118</v>
      </c>
      <c r="M70">
        <f>'6436'!P70</f>
        <v>0.13314477729428795</v>
      </c>
      <c r="N70">
        <f>'6467'!P70</f>
        <v>-9.7816331960552741E-2</v>
      </c>
      <c r="O70">
        <f>'6468'!P70</f>
        <v>-2.8239250492656769</v>
      </c>
      <c r="P70" s="18">
        <f>'6737'!P70</f>
        <v>0.28716129613910985</v>
      </c>
      <c r="Q70" s="18">
        <f>'6738'!P70</f>
        <v>0.11698176330567016</v>
      </c>
      <c r="R70" s="18">
        <f>'6773'!P70</f>
        <v>-3.3579459094625923</v>
      </c>
      <c r="S70" s="18">
        <f>'6775'!P70</f>
        <v>-0.36479911700303475</v>
      </c>
      <c r="T70" s="18">
        <f>'6776'!P70</f>
        <v>-1.8613419507355604</v>
      </c>
      <c r="U70" s="18">
        <f>'6778'!P70</f>
        <v>2.8151291358680428</v>
      </c>
      <c r="V70" s="18">
        <f>'6779'!P70</f>
        <v>-1.864427330553436</v>
      </c>
      <c r="W70" s="1"/>
      <c r="X70" s="27">
        <f t="shared" ref="X70:X101" si="6">AVERAGE(E70:P70)</f>
        <v>0.10108130698913431</v>
      </c>
      <c r="Y70" s="27">
        <f t="shared" ref="Y70:Y101" si="7">STDEV(E70:P70)/SQRT(COUNT(E70:P70))</f>
        <v>0.66230232902760566</v>
      </c>
      <c r="Z70" s="27"/>
      <c r="AA70" s="3">
        <v>-13</v>
      </c>
      <c r="AB70" s="3"/>
      <c r="AC70">
        <f t="shared" ref="AC70:AC101" si="8">MEDIAN(E70:Q70)</f>
        <v>0.11698176330567016</v>
      </c>
    </row>
    <row r="71" spans="1:29" x14ac:dyDescent="0.15">
      <c r="A71">
        <v>35</v>
      </c>
      <c r="B71">
        <v>32.5</v>
      </c>
      <c r="C71">
        <v>69</v>
      </c>
      <c r="E71">
        <f>'6329'!P71</f>
        <v>-3.0552923543849113</v>
      </c>
      <c r="F71">
        <f>'6330'!P71</f>
        <v>0.8050620350745864</v>
      </c>
      <c r="G71">
        <f>'6333'!P71</f>
        <v>-1.5584182406923532</v>
      </c>
      <c r="H71">
        <f>'6336'!P71</f>
        <v>0.75379749776113802</v>
      </c>
      <c r="I71">
        <f>'6344'!P71</f>
        <v>1.9379530347039895</v>
      </c>
      <c r="J71">
        <f>'6431'!P71</f>
        <v>0.20915200433818384</v>
      </c>
      <c r="K71">
        <f>'6434'!P71</f>
        <v>3.9404994475106312</v>
      </c>
      <c r="L71" s="18">
        <f>'6435'!P71</f>
        <v>-0.69498145417405344</v>
      </c>
      <c r="M71">
        <f>'6436'!P71</f>
        <v>0.79497602790932187</v>
      </c>
      <c r="N71">
        <f>'6467'!P71</f>
        <v>-1.1206150452854193</v>
      </c>
      <c r="O71">
        <f>'6468'!P71</f>
        <v>-3.5626007347666864</v>
      </c>
      <c r="P71" s="18">
        <f>'6737'!P71</f>
        <v>2.4154254056493922</v>
      </c>
      <c r="Q71" s="18">
        <f>'6738'!P71</f>
        <v>1.0654366017119321</v>
      </c>
      <c r="R71" s="18">
        <f>'6773'!P71</f>
        <v>-3.3868666416451871</v>
      </c>
      <c r="S71" s="18">
        <f>'6775'!P71</f>
        <v>-0.79938720131863639</v>
      </c>
      <c r="T71" s="18">
        <f>'6776'!P71</f>
        <v>-1.198423301406482</v>
      </c>
      <c r="U71" s="18">
        <f>'6778'!P71</f>
        <v>3.6790369821714424</v>
      </c>
      <c r="V71" s="18">
        <f>'6779'!P71</f>
        <v>-2.2562465213495204</v>
      </c>
      <c r="W71" s="1"/>
      <c r="X71" s="27">
        <f t="shared" si="6"/>
        <v>7.2079801970318269E-2</v>
      </c>
      <c r="Y71" s="27">
        <f t="shared" si="7"/>
        <v>0.63449800517161237</v>
      </c>
      <c r="Z71" s="27"/>
      <c r="AA71" s="3">
        <v>-13</v>
      </c>
      <c r="AB71" s="3"/>
      <c r="AC71">
        <f t="shared" si="8"/>
        <v>0.75379749776113802</v>
      </c>
    </row>
    <row r="72" spans="1:29" x14ac:dyDescent="0.15">
      <c r="A72">
        <v>35.5</v>
      </c>
      <c r="B72">
        <v>33</v>
      </c>
      <c r="C72">
        <v>70</v>
      </c>
      <c r="E72">
        <f>'6329'!P72</f>
        <v>-3.902967231435575</v>
      </c>
      <c r="F72">
        <f>'6330'!P72</f>
        <v>1.0893989938958315</v>
      </c>
      <c r="G72">
        <f>'6333'!P72</f>
        <v>-1.4852951639931575</v>
      </c>
      <c r="H72">
        <f>'6336'!P72</f>
        <v>1.4197544312613259</v>
      </c>
      <c r="I72">
        <f>'6344'!P72</f>
        <v>0.94263070662058446</v>
      </c>
      <c r="J72">
        <f>'6431'!P72</f>
        <v>-2.7376099519133657E-2</v>
      </c>
      <c r="K72">
        <f>'6434'!P72</f>
        <v>3.9833823545061464</v>
      </c>
      <c r="L72" s="18">
        <f>'6435'!P72</f>
        <v>-1.9933929680259557</v>
      </c>
      <c r="M72">
        <f>'6436'!P72</f>
        <v>0.61153526127393953</v>
      </c>
      <c r="N72">
        <f>'6467'!P72</f>
        <v>-0.32691648120169259</v>
      </c>
      <c r="O72">
        <f>'6468'!P72</f>
        <v>-4.4587214359517073</v>
      </c>
      <c r="P72" s="18">
        <f>'6737'!P72</f>
        <v>1.6464066477262012</v>
      </c>
      <c r="Q72" s="18">
        <f>'6738'!P72</f>
        <v>0.77543930414825157</v>
      </c>
      <c r="R72" s="18">
        <f>'6773'!P72</f>
        <v>-3.8417120707188541</v>
      </c>
      <c r="S72" s="18">
        <f>'6775'!P72</f>
        <v>-1.1731811084924721</v>
      </c>
      <c r="T72" s="18">
        <f>'6776'!P72</f>
        <v>0.29146075024726648</v>
      </c>
      <c r="U72" s="18">
        <f>'6778'!P72</f>
        <v>2.6578000643972999</v>
      </c>
      <c r="V72" s="18">
        <f>'6779'!P72</f>
        <v>-2.1367588907773962</v>
      </c>
      <c r="W72" s="1"/>
      <c r="X72" s="27">
        <f t="shared" si="6"/>
        <v>-0.20846341540359936</v>
      </c>
      <c r="Y72" s="27">
        <f t="shared" si="7"/>
        <v>0.69588736604782919</v>
      </c>
      <c r="Z72" s="27"/>
      <c r="AA72" s="3">
        <v>-13</v>
      </c>
      <c r="AB72" s="3"/>
      <c r="AC72">
        <f t="shared" si="8"/>
        <v>0.61153526127393953</v>
      </c>
    </row>
    <row r="73" spans="1:29" x14ac:dyDescent="0.15">
      <c r="A73">
        <v>36</v>
      </c>
      <c r="B73">
        <v>33.5</v>
      </c>
      <c r="C73">
        <v>71</v>
      </c>
      <c r="E73">
        <f>'6329'!P73</f>
        <v>-3.0526674773323625</v>
      </c>
      <c r="F73">
        <f>'6330'!P73</f>
        <v>8.2179096165893958E-2</v>
      </c>
      <c r="G73">
        <f>'6333'!P73</f>
        <v>-0.21445631969774898</v>
      </c>
      <c r="H73">
        <f>'6336'!P73</f>
        <v>0.41135199232817338</v>
      </c>
      <c r="I73">
        <f>'6344'!P73</f>
        <v>-0.74519729086417064</v>
      </c>
      <c r="J73">
        <f>'6431'!P73</f>
        <v>0.33015175532270546</v>
      </c>
      <c r="K73">
        <f>'6434'!P73</f>
        <v>2.733727795948159</v>
      </c>
      <c r="L73" s="18">
        <f>'6435'!P73</f>
        <v>0.14585602911066245</v>
      </c>
      <c r="M73">
        <f>'6436'!P73</f>
        <v>0.44051054283886903</v>
      </c>
      <c r="N73">
        <f>'6467'!P73</f>
        <v>-1.9745374029573821</v>
      </c>
      <c r="O73">
        <f>'6468'!P73</f>
        <v>-1.5636028090927339</v>
      </c>
      <c r="P73" s="18">
        <f>'6737'!P73</f>
        <v>2.2777658950888351</v>
      </c>
      <c r="Q73" s="18">
        <f>'6738'!P73</f>
        <v>2.2591601867510005</v>
      </c>
      <c r="R73" s="18">
        <f>'6773'!P73</f>
        <v>-2.7175141935072582</v>
      </c>
      <c r="S73" s="18">
        <f>'6775'!P73</f>
        <v>-1.0931849562431417</v>
      </c>
      <c r="T73" s="18">
        <f>'6776'!P73</f>
        <v>-0.80708231632969052</v>
      </c>
      <c r="U73" s="18">
        <f>'6778'!P73</f>
        <v>3.6017682867609384</v>
      </c>
      <c r="V73" s="18">
        <f>'6779'!P73</f>
        <v>-1.8035326096856203</v>
      </c>
      <c r="W73" s="1"/>
      <c r="X73" s="27">
        <f t="shared" si="6"/>
        <v>-9.4076516095091642E-2</v>
      </c>
      <c r="Y73" s="27">
        <f t="shared" si="7"/>
        <v>0.47129181716221957</v>
      </c>
      <c r="Z73" s="27"/>
      <c r="AA73" s="3">
        <v>-13</v>
      </c>
      <c r="AB73" s="3"/>
      <c r="AC73">
        <f t="shared" si="8"/>
        <v>0.14585602911066245</v>
      </c>
    </row>
    <row r="74" spans="1:29" x14ac:dyDescent="0.15">
      <c r="A74">
        <v>36.5</v>
      </c>
      <c r="B74">
        <v>34</v>
      </c>
      <c r="C74">
        <v>72</v>
      </c>
      <c r="E74">
        <f>'6329'!P74</f>
        <v>-3.306569136281575</v>
      </c>
      <c r="F74">
        <f>'6330'!P74</f>
        <v>-2.7447185343038954E-2</v>
      </c>
      <c r="G74">
        <f>'6333'!P74</f>
        <v>-1.510941235655527</v>
      </c>
      <c r="H74">
        <f>'6336'!P74</f>
        <v>5.4866300174683552E-2</v>
      </c>
      <c r="I74">
        <f>'6344'!P74</f>
        <v>-0.91850775482692526</v>
      </c>
      <c r="J74">
        <f>'6431'!P74</f>
        <v>0.54319935539949615</v>
      </c>
      <c r="K74">
        <f>'6434'!P74</f>
        <v>2.745344858680264</v>
      </c>
      <c r="L74" s="18">
        <f>'6435'!P74</f>
        <v>-0.56704101526489226</v>
      </c>
      <c r="M74">
        <f>'6436'!P74</f>
        <v>0.86312528314462256</v>
      </c>
      <c r="N74">
        <f>'6467'!P74</f>
        <v>-1.420146034409173</v>
      </c>
      <c r="O74">
        <f>'6468'!P74</f>
        <v>-8.958106611024938E-2</v>
      </c>
      <c r="P74" s="18">
        <f>'6737'!P74</f>
        <v>1.4177703854096038</v>
      </c>
      <c r="Q74" s="18">
        <f>'6738'!P74</f>
        <v>1.2906079187651358</v>
      </c>
      <c r="R74" s="18">
        <f>'6773'!P74</f>
        <v>-2.716805254168456</v>
      </c>
      <c r="S74" s="18">
        <f>'6775'!P74</f>
        <v>-1.3649662803016807</v>
      </c>
      <c r="T74" s="18">
        <f>'6776'!P74</f>
        <v>0.39446799247639597</v>
      </c>
      <c r="U74" s="18">
        <f>'6778'!P74</f>
        <v>2.5732780644260784</v>
      </c>
      <c r="V74" s="18">
        <f>'6779'!P74</f>
        <v>-2.2818288101766395</v>
      </c>
      <c r="W74" s="1"/>
      <c r="X74" s="27">
        <f t="shared" si="6"/>
        <v>-0.18466060375689256</v>
      </c>
      <c r="Y74" s="27">
        <f t="shared" si="7"/>
        <v>0.44880300104491655</v>
      </c>
      <c r="Z74" s="27"/>
      <c r="AA74" s="3">
        <v>-13</v>
      </c>
      <c r="AB74" s="3"/>
      <c r="AC74">
        <f t="shared" si="8"/>
        <v>-2.7447185343038954E-2</v>
      </c>
    </row>
    <row r="75" spans="1:29" x14ac:dyDescent="0.15">
      <c r="A75">
        <v>37</v>
      </c>
      <c r="B75">
        <v>34.5</v>
      </c>
      <c r="C75">
        <v>73</v>
      </c>
      <c r="E75">
        <f>'6329'!P75</f>
        <v>-3.0432101387313564</v>
      </c>
      <c r="F75">
        <f>'6330'!P75</f>
        <v>1.2792080955455476</v>
      </c>
      <c r="G75">
        <f>'6333'!P75</f>
        <v>-1.2564113697532184</v>
      </c>
      <c r="H75">
        <f>'6336'!P75</f>
        <v>-0.47533514246942082</v>
      </c>
      <c r="I75">
        <f>'6344'!P75</f>
        <v>-0.20911934750995456</v>
      </c>
      <c r="J75">
        <f>'6431'!P75</f>
        <v>0.80383982969660717</v>
      </c>
      <c r="K75">
        <f>'6434'!P75</f>
        <v>2.5972944853766138</v>
      </c>
      <c r="L75" s="18">
        <f>'6435'!P75</f>
        <v>-1.0706678695872038</v>
      </c>
      <c r="M75">
        <f>'6436'!P75</f>
        <v>0.14238297970360095</v>
      </c>
      <c r="N75">
        <f>'6467'!P75</f>
        <v>-0.59912765931535317</v>
      </c>
      <c r="O75">
        <f>'6468'!P75</f>
        <v>-0.1367388620930296</v>
      </c>
      <c r="P75" s="18">
        <f>'6737'!P75</f>
        <v>9.4600680873744347E-2</v>
      </c>
      <c r="Q75" s="18">
        <f>'6738'!P75</f>
        <v>1.2807858150570544</v>
      </c>
      <c r="R75" s="18">
        <f>'6773'!P75</f>
        <v>-3.3519081561487774</v>
      </c>
      <c r="S75" s="18">
        <f>'6775'!P75</f>
        <v>-0.88361089592396225</v>
      </c>
      <c r="T75" s="18">
        <f>'6776'!P75</f>
        <v>0.66529877559512229</v>
      </c>
      <c r="U75" s="18">
        <f>'6778'!P75</f>
        <v>1.1745437331067825</v>
      </c>
      <c r="V75" s="18">
        <f>'6779'!P75</f>
        <v>-1.7711745189866845</v>
      </c>
      <c r="W75" s="1"/>
      <c r="X75" s="27">
        <f t="shared" si="6"/>
        <v>-0.15610702652195196</v>
      </c>
      <c r="Y75" s="27">
        <f t="shared" si="7"/>
        <v>0.4026297349498324</v>
      </c>
      <c r="Z75" s="27"/>
      <c r="AA75" s="3">
        <v>-13</v>
      </c>
      <c r="AB75" s="3"/>
      <c r="AC75">
        <f t="shared" si="8"/>
        <v>-0.1367388620930296</v>
      </c>
    </row>
    <row r="76" spans="1:29" x14ac:dyDescent="0.15">
      <c r="A76">
        <v>37.5</v>
      </c>
      <c r="B76">
        <v>35</v>
      </c>
      <c r="C76">
        <v>74</v>
      </c>
      <c r="E76">
        <f>'6329'!P76</f>
        <v>-3.2723661767187289</v>
      </c>
      <c r="F76">
        <f>'6330'!P76</f>
        <v>0.23544971587288765</v>
      </c>
      <c r="G76">
        <f>'6333'!P76</f>
        <v>0.43246606379079183</v>
      </c>
      <c r="H76">
        <f>'6336'!P76</f>
        <v>-1.0420677612799962</v>
      </c>
      <c r="I76">
        <f>'6344'!P76</f>
        <v>0.57416974391271003</v>
      </c>
      <c r="J76">
        <f>'6431'!P76</f>
        <v>1.2052762465839999</v>
      </c>
      <c r="K76">
        <f>'6434'!P76</f>
        <v>1.3772409595655468</v>
      </c>
      <c r="L76" s="18">
        <f>'6435'!P76</f>
        <v>-1.4801620221388112</v>
      </c>
      <c r="M76">
        <f>'6436'!P76</f>
        <v>0.38456781713831562</v>
      </c>
      <c r="N76">
        <f>'6467'!P76</f>
        <v>-1.9449058587885377</v>
      </c>
      <c r="O76">
        <f>'6468'!P76</f>
        <v>1.755998892187639</v>
      </c>
      <c r="P76" s="18">
        <f>'6737'!P76</f>
        <v>0.87156651281508402</v>
      </c>
      <c r="Q76" s="18">
        <f>'6738'!P76</f>
        <v>0.30738839414532904</v>
      </c>
      <c r="R76" s="18">
        <f>'6773'!P76</f>
        <v>-3.083339653724178</v>
      </c>
      <c r="S76" s="18">
        <f>'6775'!P76</f>
        <v>-1.9908472402963113</v>
      </c>
      <c r="T76" s="18">
        <f>'6776'!P76</f>
        <v>-0.68285121001932647</v>
      </c>
      <c r="U76" s="18">
        <f>'6778'!P76</f>
        <v>1.4825417425482348</v>
      </c>
      <c r="V76" s="18">
        <f>'6779'!P76</f>
        <v>-1.8937899002445351</v>
      </c>
      <c r="W76" s="1"/>
      <c r="X76" s="27">
        <f t="shared" si="6"/>
        <v>-7.5230488921591607E-2</v>
      </c>
      <c r="Y76" s="27">
        <f t="shared" si="7"/>
        <v>0.440493688773894</v>
      </c>
      <c r="Z76" s="27"/>
      <c r="AA76" s="3">
        <v>-13</v>
      </c>
      <c r="AB76" s="3"/>
      <c r="AC76">
        <f t="shared" si="8"/>
        <v>0.38456781713831562</v>
      </c>
    </row>
    <row r="77" spans="1:29" x14ac:dyDescent="0.15">
      <c r="A77">
        <v>38</v>
      </c>
      <c r="B77">
        <v>35.5</v>
      </c>
      <c r="C77">
        <v>75</v>
      </c>
      <c r="E77">
        <f>'6329'!P77</f>
        <v>-2.0978972423147049</v>
      </c>
      <c r="F77">
        <f>'6330'!P77</f>
        <v>0.85229418297153559</v>
      </c>
      <c r="G77">
        <f>'6333'!P77</f>
        <v>-1.0757790102925351</v>
      </c>
      <c r="H77">
        <f>'6336'!P77</f>
        <v>-2.2569483201990135</v>
      </c>
      <c r="I77">
        <f>'6344'!P77</f>
        <v>3.2703440953076286</v>
      </c>
      <c r="J77">
        <f>'6431'!P77</f>
        <v>1.0905949903488521</v>
      </c>
      <c r="K77">
        <f>'6434'!P77</f>
        <v>1.0816257627510519</v>
      </c>
      <c r="L77" s="18">
        <f>'6435'!P77</f>
        <v>-0.99526772561085464</v>
      </c>
      <c r="M77">
        <f>'6436'!P77</f>
        <v>-8.0370106184812046E-4</v>
      </c>
      <c r="N77">
        <f>'6467'!P77</f>
        <v>-1.1502286752572577</v>
      </c>
      <c r="O77">
        <f>'6468'!P77</f>
        <v>1.8069089865778349</v>
      </c>
      <c r="P77" s="18">
        <f>'6737'!P77</f>
        <v>0.75204272518183501</v>
      </c>
      <c r="Q77" s="18">
        <f>'6738'!P77</f>
        <v>-0.35529759818457801</v>
      </c>
      <c r="R77" s="18">
        <f>'6773'!P77</f>
        <v>-2.7576861876886181</v>
      </c>
      <c r="S77" s="18">
        <f>'6775'!P77</f>
        <v>-1.5466454279786306</v>
      </c>
      <c r="T77" s="18">
        <f>'6776'!P77</f>
        <v>-1.3728115665014555</v>
      </c>
      <c r="U77" s="18">
        <f>'6778'!P77</f>
        <v>2.0741585957025102</v>
      </c>
      <c r="V77" s="18">
        <f>'6779'!P77</f>
        <v>-1.9589558647110952</v>
      </c>
      <c r="W77" s="1"/>
      <c r="X77" s="27">
        <f t="shared" si="6"/>
        <v>0.10640717236687702</v>
      </c>
      <c r="Y77" s="27">
        <f t="shared" si="7"/>
        <v>0.48022532310263144</v>
      </c>
      <c r="Z77" s="27"/>
      <c r="AA77" s="3">
        <v>-13</v>
      </c>
      <c r="AB77" s="3"/>
      <c r="AC77">
        <f t="shared" si="8"/>
        <v>-8.0370106184812046E-4</v>
      </c>
    </row>
    <row r="78" spans="1:29" x14ac:dyDescent="0.15">
      <c r="A78">
        <v>38.5</v>
      </c>
      <c r="B78">
        <v>36</v>
      </c>
      <c r="C78">
        <v>76</v>
      </c>
      <c r="E78">
        <f>'6329'!P78</f>
        <v>-2.7906150379521026</v>
      </c>
      <c r="F78">
        <f>'6330'!P78</f>
        <v>0.97113710481372406</v>
      </c>
      <c r="G78">
        <f>'6333'!P78</f>
        <v>-1.0168878709802645</v>
      </c>
      <c r="H78">
        <f>'6336'!P78</f>
        <v>-3.3030101288909872</v>
      </c>
      <c r="I78">
        <f>'6344'!P78</f>
        <v>3.7055052641921904</v>
      </c>
      <c r="J78">
        <f>'6431'!P78</f>
        <v>1.5238492797977248</v>
      </c>
      <c r="K78">
        <f>'6434'!P78</f>
        <v>1.2701165889493307</v>
      </c>
      <c r="L78" s="18">
        <f>'6435'!P78</f>
        <v>-1.370424163197411</v>
      </c>
      <c r="M78">
        <f>'6436'!P78</f>
        <v>-1.3086825765906118</v>
      </c>
      <c r="N78">
        <f>'6467'!P78</f>
        <v>-2.6968847922955606</v>
      </c>
      <c r="O78">
        <f>'6468'!P78</f>
        <v>0.90893319079658386</v>
      </c>
      <c r="P78" s="18">
        <f>'6737'!P78</f>
        <v>0.21316788043707352</v>
      </c>
      <c r="Q78" s="18">
        <f>'6738'!P78</f>
        <v>-0.60996409778218674</v>
      </c>
      <c r="R78" s="18">
        <f>'6773'!P78</f>
        <v>-2.8404449393560292</v>
      </c>
      <c r="S78" s="18">
        <f>'6775'!P78</f>
        <v>-1.308154038060183</v>
      </c>
      <c r="T78" s="18">
        <f>'6776'!P78</f>
        <v>-0.10779268144972065</v>
      </c>
      <c r="U78" s="18">
        <f>'6778'!P78</f>
        <v>1.291825030681087</v>
      </c>
      <c r="V78" s="18">
        <f>'6779'!P78</f>
        <v>-2.0286946343719752</v>
      </c>
      <c r="W78" s="1"/>
      <c r="X78" s="27">
        <f t="shared" si="6"/>
        <v>-0.32448293841002579</v>
      </c>
      <c r="Y78" s="27">
        <f t="shared" si="7"/>
        <v>0.60810615400507539</v>
      </c>
      <c r="Z78" s="27"/>
      <c r="AA78" s="3">
        <v>-13</v>
      </c>
      <c r="AB78" s="3"/>
      <c r="AC78">
        <f t="shared" si="8"/>
        <v>-0.60996409778218674</v>
      </c>
    </row>
    <row r="79" spans="1:29" x14ac:dyDescent="0.15">
      <c r="A79">
        <v>39</v>
      </c>
      <c r="B79">
        <v>36.5</v>
      </c>
      <c r="C79">
        <v>77</v>
      </c>
      <c r="E79">
        <f>'6329'!P79</f>
        <v>-3.2978097787968825</v>
      </c>
      <c r="F79">
        <f>'6330'!P79</f>
        <v>0.26185447067796414</v>
      </c>
      <c r="G79">
        <f>'6333'!P79</f>
        <v>1.0964186864299919</v>
      </c>
      <c r="H79">
        <f>'6336'!P79</f>
        <v>-3.9518615423063648</v>
      </c>
      <c r="I79">
        <f>'6344'!P79</f>
        <v>3.4592202315998346</v>
      </c>
      <c r="J79">
        <f>'6431'!P79</f>
        <v>0.94685939116703177</v>
      </c>
      <c r="K79">
        <f>'6434'!P79</f>
        <v>0.92830340235194342</v>
      </c>
      <c r="L79" s="18">
        <f>'6435'!P79</f>
        <v>0.41902716042147797</v>
      </c>
      <c r="M79">
        <f>'6436'!P79</f>
        <v>-1.8817099039064926</v>
      </c>
      <c r="N79">
        <f>'6467'!P79</f>
        <v>-1.2897213727631833</v>
      </c>
      <c r="O79">
        <f>'6468'!P79</f>
        <v>0.22864470849210095</v>
      </c>
      <c r="P79" s="18">
        <f>'6737'!P79</f>
        <v>0.5089085818455874</v>
      </c>
      <c r="Q79" s="18">
        <f>'6738'!P79</f>
        <v>-1.1253942379909356</v>
      </c>
      <c r="R79" s="18">
        <f>'6773'!P79</f>
        <v>-1.6190186067623391</v>
      </c>
      <c r="S79" s="18">
        <f>'6775'!P79</f>
        <v>-1.4758107791434323</v>
      </c>
      <c r="T79" s="18">
        <f>'6776'!P79</f>
        <v>-0.17202226947923258</v>
      </c>
      <c r="U79" s="18">
        <f>'6778'!P79</f>
        <v>1.5176796705102631</v>
      </c>
      <c r="V79" s="18">
        <f>'6779'!P79</f>
        <v>-2.6463436259540636</v>
      </c>
      <c r="W79" s="1"/>
      <c r="X79" s="27">
        <f t="shared" si="6"/>
        <v>-0.21432216373224922</v>
      </c>
      <c r="Y79" s="27">
        <f t="shared" si="7"/>
        <v>0.59434080381578636</v>
      </c>
      <c r="Z79" s="27"/>
      <c r="AA79" s="3">
        <v>-13</v>
      </c>
      <c r="AB79" s="3"/>
      <c r="AC79">
        <f t="shared" si="8"/>
        <v>0.26185447067796414</v>
      </c>
    </row>
    <row r="80" spans="1:29" x14ac:dyDescent="0.15">
      <c r="A80">
        <v>39.5</v>
      </c>
      <c r="B80">
        <v>37</v>
      </c>
      <c r="C80">
        <v>78</v>
      </c>
      <c r="E80">
        <f>'6329'!P80</f>
        <v>-2.5235233584131667</v>
      </c>
      <c r="F80">
        <f>'6330'!P80</f>
        <v>-0.72878048189555233</v>
      </c>
      <c r="G80">
        <f>'6333'!P80</f>
        <v>0.41275979932436396</v>
      </c>
      <c r="H80">
        <f>'6336'!P80</f>
        <v>-3.0478935080149041</v>
      </c>
      <c r="I80">
        <f>'6344'!P80</f>
        <v>1.7514495965008783</v>
      </c>
      <c r="J80">
        <f>'6431'!P80</f>
        <v>1.0599719240644174</v>
      </c>
      <c r="K80">
        <f>'6434'!P80</f>
        <v>1.6593578762971066</v>
      </c>
      <c r="L80" s="18">
        <f>'6435'!P80</f>
        <v>-0.90069296516999531</v>
      </c>
      <c r="M80">
        <f>'6436'!P80</f>
        <v>-2.5076899477128376</v>
      </c>
      <c r="N80">
        <f>'6467'!P80</f>
        <v>-2.8795449155830282</v>
      </c>
      <c r="O80">
        <f>'6468'!P80</f>
        <v>0.36764235116508975</v>
      </c>
      <c r="P80" s="18">
        <f>'6737'!P80</f>
        <v>-0.26539100103094759</v>
      </c>
      <c r="Q80" s="18">
        <f>'6738'!P80</f>
        <v>-1.2244955045317705</v>
      </c>
      <c r="R80" s="18">
        <f>'6773'!P80</f>
        <v>-1.8877000482172113</v>
      </c>
      <c r="S80" s="18">
        <f>'6775'!P80</f>
        <v>-1.3701648130433297</v>
      </c>
      <c r="T80" s="18">
        <f>'6776'!P80</f>
        <v>1.0924331768649929</v>
      </c>
      <c r="U80" s="18">
        <f>'6778'!P80</f>
        <v>2.5085017616008334</v>
      </c>
      <c r="V80" s="18">
        <f>'6779'!P80</f>
        <v>-2.0082524492947971</v>
      </c>
      <c r="W80" s="1"/>
      <c r="X80" s="27">
        <f t="shared" si="6"/>
        <v>-0.63352788587238129</v>
      </c>
      <c r="Y80" s="27">
        <f t="shared" si="7"/>
        <v>0.50815127831183515</v>
      </c>
      <c r="Z80" s="27"/>
      <c r="AA80" s="3">
        <v>-13</v>
      </c>
      <c r="AB80" s="3"/>
      <c r="AC80">
        <f t="shared" si="8"/>
        <v>-0.72878048189555233</v>
      </c>
    </row>
    <row r="81" spans="1:29" x14ac:dyDescent="0.15">
      <c r="A81">
        <v>40</v>
      </c>
      <c r="B81">
        <v>37.5</v>
      </c>
      <c r="C81">
        <v>79</v>
      </c>
      <c r="E81">
        <f>'6329'!P81</f>
        <v>-2.960430946029021</v>
      </c>
      <c r="F81">
        <f>'6330'!P81</f>
        <v>-0.87199465626134831</v>
      </c>
      <c r="G81">
        <f>'6333'!P81</f>
        <v>-7.8073989303909144E-2</v>
      </c>
      <c r="H81">
        <f>'6336'!P81</f>
        <v>-3.011612790863734</v>
      </c>
      <c r="I81">
        <f>'6344'!P81</f>
        <v>0.10300984696911317</v>
      </c>
      <c r="J81">
        <f>'6431'!P81</f>
        <v>0.36938481984705435</v>
      </c>
      <c r="K81">
        <f>'6434'!P81</f>
        <v>1.6721697834444418</v>
      </c>
      <c r="L81" s="18">
        <f>'6435'!P81</f>
        <v>-1.7852389723614863</v>
      </c>
      <c r="M81">
        <f>'6436'!P81</f>
        <v>-2.2095591163260502</v>
      </c>
      <c r="N81">
        <f>'6467'!P81</f>
        <v>-1.2927666223406895</v>
      </c>
      <c r="O81">
        <f>'6468'!P81</f>
        <v>0.41599215099141901</v>
      </c>
      <c r="P81" s="18">
        <f>'6737'!P81</f>
        <v>1.2882829014558259</v>
      </c>
      <c r="Q81" s="18">
        <f>'6738'!P81</f>
        <v>-1.0243354781069858</v>
      </c>
      <c r="R81" s="18">
        <f>'6773'!P81</f>
        <v>-2.5275265694681996</v>
      </c>
      <c r="S81" s="18">
        <f>'6775'!P81</f>
        <v>-1.8508683192953943</v>
      </c>
      <c r="T81" s="18">
        <f>'6776'!P81</f>
        <v>1.3375002061772019</v>
      </c>
      <c r="U81" s="18">
        <f>'6778'!P81</f>
        <v>2.0907520517346216</v>
      </c>
      <c r="V81" s="18">
        <f>'6779'!P81</f>
        <v>-1.6234197560676178</v>
      </c>
      <c r="W81" s="1"/>
      <c r="X81" s="27">
        <f t="shared" si="6"/>
        <v>-0.6967364658981986</v>
      </c>
      <c r="Y81" s="27">
        <f t="shared" si="7"/>
        <v>0.4547021857579483</v>
      </c>
      <c r="Z81" s="27"/>
      <c r="AA81" s="3">
        <v>-13</v>
      </c>
      <c r="AB81" s="3"/>
      <c r="AC81">
        <f t="shared" si="8"/>
        <v>-0.87199465626134831</v>
      </c>
    </row>
    <row r="82" spans="1:29" x14ac:dyDescent="0.15">
      <c r="A82">
        <v>40.5</v>
      </c>
      <c r="B82">
        <v>38</v>
      </c>
      <c r="C82">
        <v>80</v>
      </c>
      <c r="E82">
        <f>'6329'!P82</f>
        <v>-3.1181008471372142</v>
      </c>
      <c r="F82">
        <f>'6330'!P82</f>
        <v>-0.34784271750709272</v>
      </c>
      <c r="G82">
        <f>'6333'!P82</f>
        <v>0.42205298225666837</v>
      </c>
      <c r="H82">
        <f>'6336'!P82</f>
        <v>-1.9701381089239283</v>
      </c>
      <c r="I82">
        <f>'6344'!P82</f>
        <v>-0.39932371619251367</v>
      </c>
      <c r="J82">
        <f>'6431'!P82</f>
        <v>0.74129862864510176</v>
      </c>
      <c r="K82">
        <f>'6434'!P82</f>
        <v>1.0117623379616514</v>
      </c>
      <c r="L82" s="18">
        <f>'6435'!P82</f>
        <v>-1.2052226521658878</v>
      </c>
      <c r="M82">
        <f>'6436'!P82</f>
        <v>-2.2214689345038132</v>
      </c>
      <c r="N82">
        <f>'6467'!P82</f>
        <v>-2.0764373978891841</v>
      </c>
      <c r="O82">
        <f>'6468'!P82</f>
        <v>0.46764977676315789</v>
      </c>
      <c r="P82" s="18">
        <f>'6737'!P82</f>
        <v>0.50163566375506763</v>
      </c>
      <c r="Q82" s="18">
        <f>'6738'!P82</f>
        <v>-0.49262635320991444</v>
      </c>
      <c r="R82" s="18">
        <f>'6773'!P82</f>
        <v>-1.8874924720934767</v>
      </c>
      <c r="S82" s="18">
        <f>'6775'!P82</f>
        <v>-0.82242966535847462</v>
      </c>
      <c r="T82" s="18">
        <f>'6776'!P82</f>
        <v>1.1330775361604457</v>
      </c>
      <c r="U82" s="18">
        <f>'6778'!P82</f>
        <v>2.6581493260295614</v>
      </c>
      <c r="V82" s="18">
        <f>'6779'!P82</f>
        <v>-2.1211445953494459</v>
      </c>
      <c r="W82" s="1"/>
      <c r="X82" s="27">
        <f t="shared" si="6"/>
        <v>-0.68284458207816556</v>
      </c>
      <c r="Y82" s="27">
        <f t="shared" si="7"/>
        <v>0.40085003016276682</v>
      </c>
      <c r="Z82" s="27"/>
      <c r="AA82" s="3">
        <v>-13</v>
      </c>
      <c r="AB82" s="3"/>
      <c r="AC82">
        <f t="shared" si="8"/>
        <v>-0.39932371619251367</v>
      </c>
    </row>
    <row r="83" spans="1:29" x14ac:dyDescent="0.15">
      <c r="A83">
        <v>41</v>
      </c>
      <c r="B83">
        <v>38.5</v>
      </c>
      <c r="C83">
        <v>81</v>
      </c>
      <c r="E83">
        <f>'6329'!P83</f>
        <v>-3.4492501715138362</v>
      </c>
      <c r="F83">
        <f>'6330'!P83</f>
        <v>-1.0526769258824151</v>
      </c>
      <c r="G83">
        <f>'6333'!P83</f>
        <v>0.10412372305389044</v>
      </c>
      <c r="H83">
        <f>'6336'!P83</f>
        <v>-3.0860628806564869</v>
      </c>
      <c r="I83">
        <f>'6344'!P83</f>
        <v>0.21267416965181268</v>
      </c>
      <c r="J83">
        <f>'6431'!P83</f>
        <v>-0.12747736982415786</v>
      </c>
      <c r="K83">
        <f>'6434'!P83</f>
        <v>1.3360757880266682E-2</v>
      </c>
      <c r="L83" s="18">
        <f>'6435'!P83</f>
        <v>-0.21624440056301025</v>
      </c>
      <c r="M83">
        <f>'6436'!P83</f>
        <v>-1.9836779967402438E-3</v>
      </c>
      <c r="N83">
        <f>'6467'!P83</f>
        <v>-1.3361477143916511</v>
      </c>
      <c r="O83">
        <f>'6468'!P83</f>
        <v>5.0893653766736682</v>
      </c>
      <c r="P83" s="18">
        <f>'6737'!P83</f>
        <v>0.29924589079412384</v>
      </c>
      <c r="Q83" s="18">
        <f>'6738'!P83</f>
        <v>-0.34425873564657516</v>
      </c>
      <c r="R83" s="18">
        <f>'6773'!P83</f>
        <v>-2.1333138752882492</v>
      </c>
      <c r="S83" s="18">
        <f>'6775'!P83</f>
        <v>-0.99077818138610518</v>
      </c>
      <c r="T83" s="18">
        <f>'6776'!P83</f>
        <v>0.6218712428824108</v>
      </c>
      <c r="U83" s="18">
        <f>'6778'!P83</f>
        <v>2.4919371487432169</v>
      </c>
      <c r="V83" s="18">
        <f>'6779'!P83</f>
        <v>-1.3614864322542801</v>
      </c>
      <c r="W83" s="1"/>
      <c r="X83" s="27">
        <f t="shared" si="6"/>
        <v>-0.29592276856454469</v>
      </c>
      <c r="Y83" s="27">
        <f t="shared" si="7"/>
        <v>0.6115934324453508</v>
      </c>
      <c r="Z83" s="27"/>
      <c r="AA83" s="3">
        <v>-13</v>
      </c>
      <c r="AB83" s="3"/>
      <c r="AC83">
        <f t="shared" si="8"/>
        <v>-0.12747736982415786</v>
      </c>
    </row>
    <row r="84" spans="1:29" x14ac:dyDescent="0.15">
      <c r="A84">
        <v>41.5</v>
      </c>
      <c r="B84">
        <v>39</v>
      </c>
      <c r="C84">
        <v>82</v>
      </c>
      <c r="E84">
        <f>'6329'!P84</f>
        <v>-3.0601797531912069</v>
      </c>
      <c r="F84">
        <f>'6330'!P84</f>
        <v>-0.36523463085623825</v>
      </c>
      <c r="G84">
        <f>'6333'!P84</f>
        <v>9.437493640347823E-2</v>
      </c>
      <c r="H84">
        <f>'6336'!P84</f>
        <v>-2.7186251545976017</v>
      </c>
      <c r="I84">
        <f>'6344'!P84</f>
        <v>0.58308924027305375</v>
      </c>
      <c r="J84">
        <f>'6431'!P84</f>
        <v>-0.4968981659855925</v>
      </c>
      <c r="K84">
        <f>'6434'!P84</f>
        <v>0.70533032149261454</v>
      </c>
      <c r="L84" s="18">
        <f>'6435'!P84</f>
        <v>-1.7915311920347308</v>
      </c>
      <c r="M84">
        <f>'6436'!P84</f>
        <v>1.4771749082146284</v>
      </c>
      <c r="N84">
        <f>'6467'!P84</f>
        <v>-2.2785852993008726</v>
      </c>
      <c r="O84">
        <f>'6468'!P84</f>
        <v>4.8411467851524028</v>
      </c>
      <c r="P84" s="18">
        <f>'6737'!P84</f>
        <v>0.75011885611481688</v>
      </c>
      <c r="Q84" s="18">
        <f>'6738'!P84</f>
        <v>-1.8007071782552226</v>
      </c>
      <c r="R84" s="18">
        <f>'6773'!P84</f>
        <v>-2.5645691684014098</v>
      </c>
      <c r="S84" s="18">
        <f>'6775'!P84</f>
        <v>-0.46510451098240096</v>
      </c>
      <c r="T84" s="18">
        <f>'6776'!P84</f>
        <v>-0.405502813354228</v>
      </c>
      <c r="U84" s="18">
        <f>'6778'!P84</f>
        <v>3.4767467141288497</v>
      </c>
      <c r="V84" s="18">
        <f>'6779'!P84</f>
        <v>-2.2726676095813403</v>
      </c>
      <c r="W84" s="1"/>
      <c r="X84" s="27">
        <f t="shared" si="6"/>
        <v>-0.18831826235960389</v>
      </c>
      <c r="Y84" s="27">
        <f t="shared" si="7"/>
        <v>0.62848852774698793</v>
      </c>
      <c r="Z84" s="27"/>
      <c r="AA84" s="3">
        <v>-13</v>
      </c>
      <c r="AB84" s="3"/>
      <c r="AC84">
        <f t="shared" si="8"/>
        <v>-0.36523463085623825</v>
      </c>
    </row>
    <row r="85" spans="1:29" x14ac:dyDescent="0.15">
      <c r="A85">
        <v>42</v>
      </c>
      <c r="B85">
        <v>39.5</v>
      </c>
      <c r="C85">
        <v>83</v>
      </c>
      <c r="E85">
        <f>'6329'!P85</f>
        <v>-2.7050823052960178</v>
      </c>
      <c r="F85">
        <f>'6330'!P85</f>
        <v>0.79153999247872209</v>
      </c>
      <c r="G85">
        <f>'6333'!P85</f>
        <v>0.63417943383693887</v>
      </c>
      <c r="H85">
        <f>'6336'!P85</f>
        <v>-2.8702653273567384</v>
      </c>
      <c r="I85">
        <f>'6344'!P85</f>
        <v>-0.24252762185410826</v>
      </c>
      <c r="J85">
        <f>'6431'!P85</f>
        <v>-0.69893008766894837</v>
      </c>
      <c r="K85">
        <f>'6434'!P85</f>
        <v>1.1845356463313057</v>
      </c>
      <c r="L85" s="18">
        <f>'6435'!P85</f>
        <v>-2.2687503636302502</v>
      </c>
      <c r="M85">
        <f>'6436'!P85</f>
        <v>1.4062429878704212</v>
      </c>
      <c r="N85">
        <f>'6467'!P85</f>
        <v>-2.2684072401257827</v>
      </c>
      <c r="O85">
        <f>'6468'!P85</f>
        <v>4.1989749234952045</v>
      </c>
      <c r="P85" s="18">
        <f>'6737'!P85</f>
        <v>-0.27788699788738369</v>
      </c>
      <c r="Q85" s="18">
        <f>'6738'!P85</f>
        <v>-0.8643839810876689</v>
      </c>
      <c r="R85" s="18">
        <f>'6773'!P85</f>
        <v>-2.1238931067884628</v>
      </c>
      <c r="S85" s="18">
        <f>'6775'!P85</f>
        <v>0.27958743837707867</v>
      </c>
      <c r="T85" s="18">
        <f>'6776'!P85</f>
        <v>-0.813356168234183</v>
      </c>
      <c r="U85" s="18">
        <f>'6778'!P85</f>
        <v>2.2496408544676259</v>
      </c>
      <c r="V85" s="18">
        <f>'6779'!P85</f>
        <v>-1.8380204145254815</v>
      </c>
      <c r="W85" s="1"/>
      <c r="X85" s="27">
        <f t="shared" si="6"/>
        <v>-0.25969807998388644</v>
      </c>
      <c r="Y85" s="27">
        <f t="shared" si="7"/>
        <v>0.60116536759181793</v>
      </c>
      <c r="Z85" s="27"/>
      <c r="AA85" s="3">
        <v>-13</v>
      </c>
      <c r="AB85" s="3"/>
      <c r="AC85">
        <f t="shared" si="8"/>
        <v>-0.27788699788738369</v>
      </c>
    </row>
    <row r="86" spans="1:29" x14ac:dyDescent="0.15">
      <c r="A86">
        <v>42.5</v>
      </c>
      <c r="B86">
        <v>40</v>
      </c>
      <c r="C86">
        <v>84</v>
      </c>
      <c r="E86">
        <f>'6329'!P86</f>
        <v>-2.849143759003673</v>
      </c>
      <c r="F86">
        <f>'6330'!P86</f>
        <v>0.12699333578449504</v>
      </c>
      <c r="G86">
        <f>'6333'!P86</f>
        <v>-0.4719968678565753</v>
      </c>
      <c r="H86">
        <f>'6336'!P86</f>
        <v>-3.4390055136518076</v>
      </c>
      <c r="I86">
        <f>'6344'!P86</f>
        <v>-1.3494546222272328</v>
      </c>
      <c r="J86">
        <f>'6431'!P86</f>
        <v>-0.10670902117318284</v>
      </c>
      <c r="K86">
        <f>'6434'!P86</f>
        <v>0.69683756819939191</v>
      </c>
      <c r="L86" s="18">
        <f>'6435'!P86</f>
        <v>5.562917886582989E-3</v>
      </c>
      <c r="M86">
        <f>'6436'!P86</f>
        <v>0.85306456870701997</v>
      </c>
      <c r="N86">
        <f>'6467'!P86</f>
        <v>-3.1555508730887056</v>
      </c>
      <c r="O86">
        <f>'6468'!P86</f>
        <v>2.7649299914072243</v>
      </c>
      <c r="P86" s="18">
        <f>'6737'!P86</f>
        <v>-0.46957394916535095</v>
      </c>
      <c r="Q86" s="18">
        <f>'6738'!P86</f>
        <v>-0.82584145391120523</v>
      </c>
      <c r="R86" s="18">
        <f>'6773'!P86</f>
        <v>-3.5130625604148062</v>
      </c>
      <c r="S86" s="18">
        <f>'6775'!P86</f>
        <v>0.93218060379860801</v>
      </c>
      <c r="T86" s="18">
        <f>'6776'!P86</f>
        <v>-3.5754135171350586E-2</v>
      </c>
      <c r="U86" s="18">
        <f>'6778'!P86</f>
        <v>2.0396609589645185</v>
      </c>
      <c r="V86" s="18">
        <f>'6779'!P86</f>
        <v>-2.1201782864420871</v>
      </c>
      <c r="W86" s="1"/>
      <c r="X86" s="27">
        <f t="shared" si="6"/>
        <v>-0.61617051868181794</v>
      </c>
      <c r="Y86" s="27">
        <f t="shared" si="7"/>
        <v>0.52581740330188043</v>
      </c>
      <c r="Z86" s="27"/>
      <c r="AA86" s="3">
        <v>-13</v>
      </c>
      <c r="AB86" s="3"/>
      <c r="AC86">
        <f t="shared" si="8"/>
        <v>-0.46957394916535095</v>
      </c>
    </row>
    <row r="87" spans="1:29" ht="15" x14ac:dyDescent="0.2">
      <c r="A87" s="25">
        <v>43</v>
      </c>
      <c r="B87" s="25">
        <v>40.5</v>
      </c>
      <c r="C87" s="25">
        <v>85</v>
      </c>
      <c r="D87" s="24" t="s">
        <v>30</v>
      </c>
      <c r="E87" s="25">
        <f>'6329'!P87</f>
        <v>-2.2626091063640001</v>
      </c>
      <c r="F87" s="25">
        <f>'6330'!P87</f>
        <v>1.3279464127312577</v>
      </c>
      <c r="G87" s="25">
        <f>'6333'!P87</f>
        <v>-0.23559650207408567</v>
      </c>
      <c r="H87" s="25">
        <f>'6336'!P87</f>
        <v>-3.3183355521610105</v>
      </c>
      <c r="I87" s="25">
        <f>'6344'!P87</f>
        <v>-1.7254040623294058</v>
      </c>
      <c r="J87" s="25">
        <f>'6431'!P87</f>
        <v>-1.7367219611414328</v>
      </c>
      <c r="K87" s="25">
        <f>'6434'!P87</f>
        <v>0.49017528944287686</v>
      </c>
      <c r="L87" s="26">
        <f>'6435'!P87</f>
        <v>-1.709366846125747</v>
      </c>
      <c r="M87" s="25">
        <f>'6436'!P87</f>
        <v>1.6393183802273055</v>
      </c>
      <c r="N87" s="25">
        <f>'6467'!P87</f>
        <v>-2.0597273140711971</v>
      </c>
      <c r="O87" s="25">
        <f>'6468'!P87</f>
        <v>0.81848286671705095</v>
      </c>
      <c r="P87" s="26">
        <f>'6737'!P87</f>
        <v>-1.7423913796898667</v>
      </c>
      <c r="Q87" s="26">
        <f>'6738'!P87</f>
        <v>-1.2431159814666313</v>
      </c>
      <c r="R87" s="26">
        <f>'6773'!P87</f>
        <v>-3.836789043829905</v>
      </c>
      <c r="S87" s="26">
        <f>'6775'!P87</f>
        <v>1.2764433566675435</v>
      </c>
      <c r="T87" s="26">
        <f>'6776'!P87</f>
        <v>-1.5624294187020655</v>
      </c>
      <c r="U87" s="26">
        <f>'6778'!P87</f>
        <v>3.4596463430879334</v>
      </c>
      <c r="V87" s="26">
        <f>'6779'!P87</f>
        <v>-2.1196753364160523</v>
      </c>
      <c r="W87" s="1"/>
      <c r="X87" s="28">
        <f t="shared" si="6"/>
        <v>-0.87618581456985467</v>
      </c>
      <c r="Y87" s="28">
        <f t="shared" si="7"/>
        <v>0.46489157804745757</v>
      </c>
      <c r="Z87" s="27"/>
      <c r="AA87" s="25"/>
      <c r="AB87" s="25"/>
      <c r="AC87" s="25">
        <f t="shared" si="8"/>
        <v>-1.709366846125747</v>
      </c>
    </row>
    <row r="88" spans="1:29" x14ac:dyDescent="0.15">
      <c r="A88">
        <v>43.5</v>
      </c>
      <c r="B88">
        <v>41</v>
      </c>
      <c r="C88">
        <v>86</v>
      </c>
      <c r="E88">
        <f>'6329'!P88</f>
        <v>-2.4105579662239784</v>
      </c>
      <c r="F88">
        <f>'6330'!P88</f>
        <v>1.4832680084865624E-2</v>
      </c>
      <c r="G88">
        <f>'6333'!P88</f>
        <v>0.15616095891589538</v>
      </c>
      <c r="H88">
        <f>'6336'!P88</f>
        <v>-4.1190780620321386</v>
      </c>
      <c r="I88">
        <f>'6344'!P88</f>
        <v>0.69486947477506389</v>
      </c>
      <c r="J88">
        <f>'6431'!P88</f>
        <v>-1.7887427113342074</v>
      </c>
      <c r="K88">
        <f>'6434'!P88</f>
        <v>0.63912797024701029</v>
      </c>
      <c r="L88" s="18">
        <f>'6435'!P88</f>
        <v>-1.2304194412220928</v>
      </c>
      <c r="M88">
        <f>'6436'!P88</f>
        <v>0.45233437739792115</v>
      </c>
      <c r="N88">
        <f>'6467'!P88</f>
        <v>-0.47074341673442288</v>
      </c>
      <c r="O88">
        <f>'6468'!P88</f>
        <v>-0.21213033749494539</v>
      </c>
      <c r="P88" s="18">
        <f>'6737'!P88</f>
        <v>-1.8228864793903479</v>
      </c>
      <c r="Q88" s="18">
        <f>'6738'!P88</f>
        <v>-0.82379376936741289</v>
      </c>
      <c r="R88" s="18">
        <f>'6773'!P88</f>
        <v>-4.7865737588804738</v>
      </c>
      <c r="S88" s="18">
        <f>'6775'!P88</f>
        <v>2.1275673295836248</v>
      </c>
      <c r="T88" s="18">
        <f>'6776'!P88</f>
        <v>-0.72038018112226065</v>
      </c>
      <c r="U88" s="18">
        <f>'6778'!P88</f>
        <v>3.2285504977888744</v>
      </c>
      <c r="V88" s="18">
        <f>'6779'!P88</f>
        <v>-1.4097396586804378</v>
      </c>
      <c r="W88" s="1"/>
      <c r="X88" s="27">
        <f t="shared" si="6"/>
        <v>-0.84143607941761489</v>
      </c>
      <c r="Y88" s="27">
        <f t="shared" si="7"/>
        <v>0.42377278004738245</v>
      </c>
      <c r="Z88" s="27"/>
      <c r="AA88" s="3"/>
      <c r="AB88" s="3"/>
      <c r="AC88">
        <f t="shared" si="8"/>
        <v>-0.47074341673442288</v>
      </c>
    </row>
    <row r="89" spans="1:29" x14ac:dyDescent="0.15">
      <c r="A89">
        <v>44</v>
      </c>
      <c r="B89">
        <v>41.5</v>
      </c>
      <c r="C89">
        <v>87</v>
      </c>
      <c r="E89">
        <f>'6329'!P89</f>
        <v>-2.307270443544585</v>
      </c>
      <c r="F89">
        <f>'6330'!P89</f>
        <v>-0.33923113266683591</v>
      </c>
      <c r="G89">
        <f>'6333'!P89</f>
        <v>-0.52296874158149598</v>
      </c>
      <c r="H89">
        <f>'6336'!P89</f>
        <v>-5.4508723416612499</v>
      </c>
      <c r="I89">
        <f>'6344'!P89</f>
        <v>0.32306212818939367</v>
      </c>
      <c r="J89">
        <f>'6431'!P89</f>
        <v>-1.7437166116677609</v>
      </c>
      <c r="K89">
        <f>'6434'!P89</f>
        <v>0.18873828692128566</v>
      </c>
      <c r="L89" s="18">
        <f>'6435'!P89</f>
        <v>-1.1286104221711093</v>
      </c>
      <c r="M89">
        <f>'6436'!P89</f>
        <v>-0.59858917808770762</v>
      </c>
      <c r="N89">
        <f>'6467'!P89</f>
        <v>-1.1313491098735202</v>
      </c>
      <c r="O89">
        <f>'6468'!P89</f>
        <v>-3.1561294836203346E-2</v>
      </c>
      <c r="P89" s="18">
        <f>'6737'!P89</f>
        <v>-2.2398451311475589</v>
      </c>
      <c r="Q89" s="18">
        <f>'6738'!P89</f>
        <v>0.10038049331814808</v>
      </c>
      <c r="R89" s="18">
        <f>'6773'!P89</f>
        <v>-3.0025163525248137</v>
      </c>
      <c r="S89" s="18">
        <f>'6775'!P89</f>
        <v>2.2229514432676698</v>
      </c>
      <c r="T89" s="18">
        <f>'6776'!P89</f>
        <v>-9.5444491806790654E-2</v>
      </c>
      <c r="U89" s="18">
        <f>'6778'!P89</f>
        <v>2.6960795201712515</v>
      </c>
      <c r="V89" s="18">
        <f>'6779'!P89</f>
        <v>-2.6591024064971673</v>
      </c>
      <c r="W89" s="1"/>
      <c r="X89" s="27">
        <f t="shared" si="6"/>
        <v>-1.248517832677279</v>
      </c>
      <c r="Y89" s="27">
        <f t="shared" si="7"/>
        <v>0.45915750775508646</v>
      </c>
      <c r="Z89" s="27"/>
      <c r="AA89" s="3"/>
      <c r="AB89" s="3"/>
      <c r="AC89">
        <f t="shared" si="8"/>
        <v>-0.59858917808770762</v>
      </c>
    </row>
    <row r="90" spans="1:29" x14ac:dyDescent="0.15">
      <c r="A90">
        <v>44.5</v>
      </c>
      <c r="B90">
        <v>42</v>
      </c>
      <c r="C90">
        <v>88</v>
      </c>
      <c r="E90">
        <f>'6329'!P90</f>
        <v>-2.3122924365517994</v>
      </c>
      <c r="F90">
        <f>'6330'!P90</f>
        <v>0.43817428112555556</v>
      </c>
      <c r="G90">
        <f>'6333'!P90</f>
        <v>-1.9550715855555967</v>
      </c>
      <c r="H90">
        <f>'6336'!P90</f>
        <v>-5.9122003510740218</v>
      </c>
      <c r="I90">
        <f>'6344'!P90</f>
        <v>-0.606609843280563</v>
      </c>
      <c r="J90">
        <f>'6431'!P90</f>
        <v>0.55995143590051966</v>
      </c>
      <c r="K90">
        <f>'6434'!P90</f>
        <v>-0.5773993053065769</v>
      </c>
      <c r="L90" s="18">
        <f>'6435'!P90</f>
        <v>-0.42269546495143667</v>
      </c>
      <c r="M90">
        <f>'6436'!P90</f>
        <v>-0.30431240337780585</v>
      </c>
      <c r="N90">
        <f>'6467'!P90</f>
        <v>-2.3697245136725393</v>
      </c>
      <c r="O90">
        <f>'6468'!P90</f>
        <v>-0.78277166096773609</v>
      </c>
      <c r="P90" s="18">
        <f>'6737'!P90</f>
        <v>-2.5712780073190373</v>
      </c>
      <c r="Q90" s="18">
        <f>'6738'!P90</f>
        <v>-0.59711962890008186</v>
      </c>
      <c r="R90" s="18">
        <f>'6773'!P90</f>
        <v>-4.1695578950731909</v>
      </c>
      <c r="S90" s="18">
        <f>'6775'!P90</f>
        <v>2.2527655471480643</v>
      </c>
      <c r="T90" s="18">
        <f>'6776'!P90</f>
        <v>0.2182809908733358</v>
      </c>
      <c r="U90" s="18">
        <f>'6778'!P90</f>
        <v>2.7757244728271271</v>
      </c>
      <c r="V90" s="18">
        <f>'6779'!P90</f>
        <v>-2.107268570804044</v>
      </c>
      <c r="W90" s="1"/>
      <c r="X90" s="27">
        <f t="shared" si="6"/>
        <v>-1.4013524879192529</v>
      </c>
      <c r="Y90" s="27">
        <f t="shared" si="7"/>
        <v>0.51401295721176665</v>
      </c>
      <c r="Z90" s="27"/>
      <c r="AA90" s="3"/>
      <c r="AB90" s="3"/>
      <c r="AC90">
        <f t="shared" si="8"/>
        <v>-0.606609843280563</v>
      </c>
    </row>
    <row r="91" spans="1:29" x14ac:dyDescent="0.15">
      <c r="A91">
        <v>45</v>
      </c>
      <c r="B91">
        <v>42.5</v>
      </c>
      <c r="C91">
        <v>89</v>
      </c>
      <c r="E91">
        <f>'6329'!P91</f>
        <v>-2.2245848634492495</v>
      </c>
      <c r="F91">
        <f>'6330'!P91</f>
        <v>0.50276782607727755</v>
      </c>
      <c r="G91">
        <f>'6333'!P91</f>
        <v>-0.66293567590784652</v>
      </c>
      <c r="H91">
        <f>'6336'!P91</f>
        <v>-3.9491246310047137</v>
      </c>
      <c r="I91">
        <f>'6344'!P91</f>
        <v>0.31421628827166903</v>
      </c>
      <c r="J91">
        <f>'6431'!P91</f>
        <v>-0.32433769086695696</v>
      </c>
      <c r="K91">
        <f>'6434'!P91</f>
        <v>-0.75117390762065672</v>
      </c>
      <c r="L91" s="18">
        <f>'6435'!P91</f>
        <v>-0.79670191932352874</v>
      </c>
      <c r="M91">
        <f>'6436'!P91</f>
        <v>-0.59767559529214043</v>
      </c>
      <c r="N91">
        <f>'6467'!P91</f>
        <v>-1.0817056152939568</v>
      </c>
      <c r="O91">
        <f>'6468'!P91</f>
        <v>2.4305275953608532</v>
      </c>
      <c r="P91" s="18">
        <f>'6737'!P91</f>
        <v>-2.509529299766144</v>
      </c>
      <c r="Q91" s="18">
        <f>'6738'!P91</f>
        <v>-1.6699597807816176</v>
      </c>
      <c r="R91" s="18">
        <f>'6773'!P91</f>
        <v>-3.5638569072058202</v>
      </c>
      <c r="S91" s="18">
        <f>'6775'!P91</f>
        <v>2.9562493737300124</v>
      </c>
      <c r="T91" s="18">
        <f>'6776'!P91</f>
        <v>0.95712593216692154</v>
      </c>
      <c r="U91" s="18">
        <f>'6778'!P91</f>
        <v>3.4167117646353864</v>
      </c>
      <c r="V91" s="18">
        <f>'6779'!P91</f>
        <v>-1.8707477026138966</v>
      </c>
      <c r="W91" s="1"/>
      <c r="X91" s="27">
        <f t="shared" si="6"/>
        <v>-0.80418812406794959</v>
      </c>
      <c r="Y91" s="27">
        <f t="shared" si="7"/>
        <v>0.46556765409616507</v>
      </c>
      <c r="Z91" s="27"/>
      <c r="AC91">
        <f t="shared" si="8"/>
        <v>-0.75117390762065672</v>
      </c>
    </row>
    <row r="92" spans="1:29" x14ac:dyDescent="0.15">
      <c r="A92">
        <v>45.5</v>
      </c>
      <c r="B92">
        <v>43</v>
      </c>
      <c r="C92">
        <v>90</v>
      </c>
      <c r="E92">
        <f>'6329'!P92</f>
        <v>-2.8427510288767879</v>
      </c>
      <c r="F92">
        <f>'6330'!P92</f>
        <v>0.64372037957133132</v>
      </c>
      <c r="G92">
        <f>'6333'!P92</f>
        <v>-1.5324345083391164</v>
      </c>
      <c r="H92">
        <f>'6336'!P92</f>
        <v>-4.2383738036259766</v>
      </c>
      <c r="I92">
        <f>'6344'!P92</f>
        <v>0.18779252329385818</v>
      </c>
      <c r="J92">
        <f>'6431'!P92</f>
        <v>0.29467869380664641</v>
      </c>
      <c r="K92">
        <f>'6434'!P92</f>
        <v>-0.16098280106584467</v>
      </c>
      <c r="L92" s="18">
        <f>'6435'!P92</f>
        <v>-1.4005208056817724</v>
      </c>
      <c r="M92">
        <f>'6436'!P92</f>
        <v>-0.5805434139572192</v>
      </c>
      <c r="N92">
        <f>'6467'!P92</f>
        <v>-1.445952901865974</v>
      </c>
      <c r="O92">
        <f>'6468'!P92</f>
        <v>4.6768864782247181</v>
      </c>
      <c r="P92" s="18">
        <f>'6737'!P92</f>
        <v>-3.2480840909424047</v>
      </c>
      <c r="Q92" s="18">
        <f>'6738'!P92</f>
        <v>-1.4495688958496575</v>
      </c>
      <c r="R92" s="18">
        <f>'6773'!P92</f>
        <v>-4.5497218903018526</v>
      </c>
      <c r="S92" s="18">
        <f>'6775'!P92</f>
        <v>3.7323288382993409</v>
      </c>
      <c r="T92" s="18">
        <f>'6776'!P92</f>
        <v>-0.25462592121717131</v>
      </c>
      <c r="U92" s="18">
        <f>'6778'!P92</f>
        <v>3.3203853846170359</v>
      </c>
      <c r="V92" s="18">
        <f>'6779'!P92</f>
        <v>-2.4500854335586872</v>
      </c>
      <c r="W92" s="1"/>
      <c r="X92" s="27">
        <f t="shared" si="6"/>
        <v>-0.80388043995487857</v>
      </c>
      <c r="Y92" s="27">
        <f t="shared" si="7"/>
        <v>0.66294622259889913</v>
      </c>
      <c r="Z92" s="27"/>
      <c r="AC92">
        <f t="shared" si="8"/>
        <v>-1.4005208056817724</v>
      </c>
    </row>
    <row r="93" spans="1:29" x14ac:dyDescent="0.15">
      <c r="A93">
        <v>46</v>
      </c>
      <c r="B93">
        <v>43.5</v>
      </c>
      <c r="C93">
        <v>91</v>
      </c>
      <c r="E93">
        <f>'6329'!P93</f>
        <v>-2.0300403006146701</v>
      </c>
      <c r="F93">
        <f>'6330'!P93</f>
        <v>-0.55251803251781817</v>
      </c>
      <c r="G93">
        <f>'6333'!P93</f>
        <v>-1.3456292332199642</v>
      </c>
      <c r="H93">
        <f>'6336'!P93</f>
        <v>-5.1463448307331214</v>
      </c>
      <c r="I93">
        <f>'6344'!P93</f>
        <v>-1.1245500306886149</v>
      </c>
      <c r="J93">
        <f>'6431'!P93</f>
        <v>-9.7453750692836308E-2</v>
      </c>
      <c r="K93">
        <f>'6434'!P93</f>
        <v>-0.67598534102593388</v>
      </c>
      <c r="L93" s="18">
        <f>'6435'!P93</f>
        <v>-1.2501481684763369</v>
      </c>
      <c r="M93">
        <f>'6436'!P93</f>
        <v>9.3837401150883239E-5</v>
      </c>
      <c r="N93">
        <f>'6467'!P93</f>
        <v>-1.0697504600154761</v>
      </c>
      <c r="O93">
        <f>'6468'!P93</f>
        <v>3.5862712774146015</v>
      </c>
      <c r="P93" s="18">
        <f>'6737'!P93</f>
        <v>-3.2083091780810538</v>
      </c>
      <c r="Q93" s="18">
        <f>'6738'!P93</f>
        <v>-1.5906786063265517</v>
      </c>
      <c r="R93" s="18">
        <f>'6773'!P93</f>
        <v>-3.4485432084114436</v>
      </c>
      <c r="S93" s="18">
        <f>'6775'!P93</f>
        <v>4.0186752750350569</v>
      </c>
      <c r="T93" s="18">
        <f>'6776'!P93</f>
        <v>-0.12991402390362103</v>
      </c>
      <c r="U93" s="18">
        <f>'6778'!P93</f>
        <v>2.8421580476404547</v>
      </c>
      <c r="V93" s="18">
        <f>'6779'!P93</f>
        <v>-2.5873065719225754</v>
      </c>
      <c r="W93" s="1"/>
      <c r="X93" s="27">
        <f t="shared" si="6"/>
        <v>-1.0761970176041726</v>
      </c>
      <c r="Y93" s="27">
        <f t="shared" si="7"/>
        <v>0.59299199520911039</v>
      </c>
      <c r="Z93" s="27"/>
      <c r="AC93">
        <f t="shared" si="8"/>
        <v>-1.1245500306886149</v>
      </c>
    </row>
    <row r="94" spans="1:29" x14ac:dyDescent="0.15">
      <c r="A94">
        <v>46.5</v>
      </c>
      <c r="B94">
        <v>44</v>
      </c>
      <c r="C94">
        <v>92</v>
      </c>
      <c r="E94">
        <f>'6329'!P94</f>
        <v>-2.8662665046804996</v>
      </c>
      <c r="F94">
        <f>'6330'!P94</f>
        <v>-0.35488608962771728</v>
      </c>
      <c r="G94">
        <f>'6333'!P94</f>
        <v>-1.1739285787944493</v>
      </c>
      <c r="H94">
        <f>'6336'!P94</f>
        <v>-6.1685521506842083</v>
      </c>
      <c r="I94">
        <f>'6344'!P94</f>
        <v>-0.91919348259817957</v>
      </c>
      <c r="J94">
        <f>'6431'!P94</f>
        <v>0.58455333044680013</v>
      </c>
      <c r="K94">
        <f>'6434'!P94</f>
        <v>-0.7273928118487013</v>
      </c>
      <c r="L94" s="18">
        <f>'6435'!P94</f>
        <v>-9.9999093366929109E-2</v>
      </c>
      <c r="M94">
        <f>'6436'!P94</f>
        <v>-1.281048343046969</v>
      </c>
      <c r="N94">
        <f>'6467'!P94</f>
        <v>-0.32164702227396408</v>
      </c>
      <c r="O94">
        <f>'6468'!P94</f>
        <v>3.2604357417434997</v>
      </c>
      <c r="P94" s="18">
        <f>'6737'!P94</f>
        <v>-3.3436422947953437</v>
      </c>
      <c r="Q94" s="18">
        <f>'6738'!P94</f>
        <v>-1.5200786756013567</v>
      </c>
      <c r="R94" s="18">
        <f>'6773'!P94</f>
        <v>-3.4325518275067939</v>
      </c>
      <c r="S94" s="18">
        <f>'6775'!P94</f>
        <v>3.1314458588295171</v>
      </c>
      <c r="T94" s="18">
        <f>'6776'!P94</f>
        <v>0.18152955251549852</v>
      </c>
      <c r="U94" s="18">
        <f>'6778'!P94</f>
        <v>2.7810225776144817</v>
      </c>
      <c r="V94" s="18">
        <f>'6779'!P94</f>
        <v>-1.764424231533577</v>
      </c>
      <c r="W94" s="1"/>
      <c r="X94" s="27">
        <f t="shared" si="6"/>
        <v>-1.1176306082938885</v>
      </c>
      <c r="Y94" s="27">
        <f t="shared" si="7"/>
        <v>0.66322238888075602</v>
      </c>
      <c r="Z94" s="27"/>
      <c r="AC94">
        <f t="shared" si="8"/>
        <v>-0.91919348259817957</v>
      </c>
    </row>
    <row r="95" spans="1:29" x14ac:dyDescent="0.15">
      <c r="A95">
        <v>47</v>
      </c>
      <c r="B95">
        <v>44.5</v>
      </c>
      <c r="C95">
        <v>93</v>
      </c>
      <c r="E95">
        <f>'6329'!P95</f>
        <v>-1.9401809132956731</v>
      </c>
      <c r="F95">
        <f>'6330'!P95</f>
        <v>0.8737097398686402</v>
      </c>
      <c r="G95">
        <f>'6333'!P95</f>
        <v>-0.61981954958027796</v>
      </c>
      <c r="H95">
        <f>'6336'!P95</f>
        <v>-5.8270607968450774</v>
      </c>
      <c r="I95">
        <f>'6344'!P95</f>
        <v>-0.49942207991643167</v>
      </c>
      <c r="J95">
        <f>'6431'!P95</f>
        <v>0.82598982610472582</v>
      </c>
      <c r="K95">
        <f>'6434'!P95</f>
        <v>-0.46885814501692707</v>
      </c>
      <c r="L95" s="18">
        <f>'6435'!P95</f>
        <v>-0.39098768802309597</v>
      </c>
      <c r="M95">
        <f>'6436'!P95</f>
        <v>-0.7913530563793415</v>
      </c>
      <c r="N95">
        <f>'6467'!P95</f>
        <v>-1.2945003892417697</v>
      </c>
      <c r="O95">
        <f>'6468'!P95</f>
        <v>3.2072613377784998</v>
      </c>
      <c r="P95" s="18">
        <f>'6737'!P95</f>
        <v>-3.020515294091795</v>
      </c>
      <c r="Q95" s="18">
        <f>'6738'!P95</f>
        <v>-0.37147467661158612</v>
      </c>
      <c r="R95" s="18">
        <f>'6773'!P95</f>
        <v>-4.5786778175253788</v>
      </c>
      <c r="S95" s="18">
        <f>'6775'!P95</f>
        <v>3.5588180206291673</v>
      </c>
      <c r="T95" s="18">
        <f>'6776'!P95</f>
        <v>-0.81472271506522964</v>
      </c>
      <c r="U95" s="18">
        <f>'6778'!P95</f>
        <v>2.5379730393761615</v>
      </c>
      <c r="V95" s="18">
        <f>'6779'!P95</f>
        <v>-2.3429145095944515</v>
      </c>
      <c r="W95" s="1"/>
      <c r="X95" s="27">
        <f t="shared" si="6"/>
        <v>-0.82881141738654363</v>
      </c>
      <c r="Y95" s="27">
        <f t="shared" si="7"/>
        <v>0.63746499541600188</v>
      </c>
      <c r="Z95" s="27"/>
      <c r="AC95">
        <f t="shared" si="8"/>
        <v>-0.49942207991643167</v>
      </c>
    </row>
    <row r="96" spans="1:29" x14ac:dyDescent="0.15">
      <c r="A96">
        <v>47.5</v>
      </c>
      <c r="B96">
        <v>45</v>
      </c>
      <c r="C96">
        <v>94</v>
      </c>
      <c r="E96">
        <f>'6329'!P96</f>
        <v>-1.4733621966432671</v>
      </c>
      <c r="F96">
        <f>'6330'!P96</f>
        <v>0.40885359296121743</v>
      </c>
      <c r="G96">
        <f>'6333'!P96</f>
        <v>0.13245621016314463</v>
      </c>
      <c r="H96">
        <f>'6336'!P96</f>
        <v>-5.8956815743520199</v>
      </c>
      <c r="I96">
        <f>'6344'!P96</f>
        <v>-1.2128560536952997</v>
      </c>
      <c r="J96">
        <f>'6431'!P96</f>
        <v>0.64179409641276874</v>
      </c>
      <c r="K96">
        <f>'6434'!P96</f>
        <v>-0.89050581332974399</v>
      </c>
      <c r="L96" s="18">
        <f>'6435'!P96</f>
        <v>0.16203276564647373</v>
      </c>
      <c r="M96">
        <f>'6436'!P96</f>
        <v>-0.90668790938325283</v>
      </c>
      <c r="N96">
        <f>'6467'!P96</f>
        <v>-2.358450505598257</v>
      </c>
      <c r="O96">
        <f>'6468'!P96</f>
        <v>1.6610796798563947</v>
      </c>
      <c r="P96" s="18">
        <f>'6737'!P96</f>
        <v>-4.2574484291338592</v>
      </c>
      <c r="Q96" s="18">
        <f>'6738'!P96</f>
        <v>-7.7390927078289456E-2</v>
      </c>
      <c r="R96" s="18">
        <f>'6773'!P96</f>
        <v>-5.1116304183487298</v>
      </c>
      <c r="S96" s="18">
        <f>'6775'!P96</f>
        <v>2.2858160872326718</v>
      </c>
      <c r="T96" s="18">
        <f>'6776'!P96</f>
        <v>-0.21465808473321718</v>
      </c>
      <c r="U96" s="18">
        <f>'6778'!P96</f>
        <v>2.9035701200097934</v>
      </c>
      <c r="V96" s="18">
        <f>'6779'!P96</f>
        <v>-1.7822816645187669</v>
      </c>
      <c r="W96" s="1"/>
      <c r="X96" s="27">
        <f t="shared" si="6"/>
        <v>-1.1657313447579749</v>
      </c>
      <c r="Y96" s="27">
        <f t="shared" si="7"/>
        <v>0.62023338563583297</v>
      </c>
      <c r="Z96" s="27"/>
      <c r="AC96">
        <f t="shared" si="8"/>
        <v>-0.89050581332974399</v>
      </c>
    </row>
    <row r="97" spans="1:29" x14ac:dyDescent="0.15">
      <c r="A97">
        <v>48</v>
      </c>
      <c r="B97">
        <v>45.5</v>
      </c>
      <c r="C97">
        <v>95</v>
      </c>
      <c r="E97">
        <f>'6329'!P97</f>
        <v>-2.0939060746687876</v>
      </c>
      <c r="F97">
        <f>'6330'!P97</f>
        <v>-0.28423414267162767</v>
      </c>
      <c r="G97">
        <f>'6333'!P97</f>
        <v>-0.89818554701605413</v>
      </c>
      <c r="H97">
        <f>'6336'!P97</f>
        <v>-5.8415448136820052</v>
      </c>
      <c r="I97">
        <f>'6344'!P97</f>
        <v>-0.6279434166251745</v>
      </c>
      <c r="J97">
        <f>'6431'!P97</f>
        <v>0.35517496486066041</v>
      </c>
      <c r="K97">
        <f>'6434'!P97</f>
        <v>-0.39889818899856677</v>
      </c>
      <c r="L97" s="18">
        <f>'6435'!P97</f>
        <v>-3.5673092440044059</v>
      </c>
      <c r="M97">
        <f>'6436'!P97</f>
        <v>-1.5630278177282182</v>
      </c>
      <c r="N97">
        <f>'6467'!P97</f>
        <v>-1.1703904875259397</v>
      </c>
      <c r="O97">
        <f>'6468'!P97</f>
        <v>-0.50753528700338102</v>
      </c>
      <c r="P97" s="18">
        <f>'6737'!P97</f>
        <v>-3.0938144026540848</v>
      </c>
      <c r="Q97" s="18">
        <f>'6738'!P97</f>
        <v>1.3466147853417689</v>
      </c>
      <c r="R97" s="18">
        <f>'6773'!P97</f>
        <v>-5.3660745163956403</v>
      </c>
      <c r="S97" s="18">
        <f>'6775'!P97</f>
        <v>2.3745513204938935</v>
      </c>
      <c r="T97" s="18">
        <f>'6776'!P97</f>
        <v>0.14899606147445063</v>
      </c>
      <c r="U97" s="18">
        <f>'6778'!P97</f>
        <v>3.2031280462010563</v>
      </c>
      <c r="V97" s="18">
        <f>'6779'!P97</f>
        <v>-2.0810243677067146</v>
      </c>
      <c r="W97" s="1"/>
      <c r="X97" s="27">
        <f t="shared" si="6"/>
        <v>-1.6409678714764657</v>
      </c>
      <c r="Y97" s="27">
        <f t="shared" si="7"/>
        <v>0.50848657499561611</v>
      </c>
      <c r="Z97" s="27"/>
      <c r="AC97">
        <f t="shared" si="8"/>
        <v>-0.89818554701605413</v>
      </c>
    </row>
    <row r="98" spans="1:29" x14ac:dyDescent="0.15">
      <c r="A98">
        <v>48.5</v>
      </c>
      <c r="B98">
        <v>46</v>
      </c>
      <c r="C98">
        <v>96</v>
      </c>
      <c r="E98">
        <f>'6329'!P98</f>
        <v>-1.9837761997883774</v>
      </c>
      <c r="F98">
        <f>'6330'!P98</f>
        <v>7.6238587379395983E-2</v>
      </c>
      <c r="G98">
        <f>'6333'!P98</f>
        <v>-1.4282583925005825</v>
      </c>
      <c r="H98">
        <f>'6336'!P98</f>
        <v>-5.3889922450068699</v>
      </c>
      <c r="I98">
        <f>'6344'!P98</f>
        <v>-0.8482213086246625</v>
      </c>
      <c r="J98">
        <f>'6431'!P98</f>
        <v>1.2983426794935504</v>
      </c>
      <c r="K98">
        <f>'6434'!P98</f>
        <v>-5.8057198075993202E-2</v>
      </c>
      <c r="L98" s="18">
        <f>'6435'!P98</f>
        <v>-2.1977222490920543</v>
      </c>
      <c r="M98">
        <f>'6436'!P98</f>
        <v>-2.5511796726579239</v>
      </c>
      <c r="N98">
        <f>'6467'!P98</f>
        <v>-0.4588233214145726</v>
      </c>
      <c r="O98">
        <f>'6468'!P98</f>
        <v>-0.14438086720367033</v>
      </c>
      <c r="P98" s="18">
        <f>'6737'!P98</f>
        <v>-4.6335601880623596</v>
      </c>
      <c r="Q98" s="18">
        <f>'6738'!P98</f>
        <v>0.72109894523978468</v>
      </c>
      <c r="R98" s="18">
        <f>'6773'!P98</f>
        <v>-5.2040056367591463</v>
      </c>
      <c r="S98" s="18">
        <f>'6775'!P98</f>
        <v>2.9863149714178503</v>
      </c>
      <c r="T98" s="18">
        <f>'6776'!P98</f>
        <v>-1.5330684709253342</v>
      </c>
      <c r="U98" s="18">
        <f>'6778'!P98</f>
        <v>3.5335441211496557</v>
      </c>
      <c r="V98" s="18">
        <f>'6779'!P98</f>
        <v>-2.1004212244744762</v>
      </c>
      <c r="W98" s="1"/>
      <c r="X98" s="27">
        <f t="shared" si="6"/>
        <v>-1.5265325312961764</v>
      </c>
      <c r="Y98" s="27">
        <f t="shared" si="7"/>
        <v>0.56747053183502594</v>
      </c>
      <c r="Z98" s="27"/>
      <c r="AC98">
        <f t="shared" si="8"/>
        <v>-0.8482213086246625</v>
      </c>
    </row>
    <row r="99" spans="1:29" x14ac:dyDescent="0.15">
      <c r="A99">
        <v>49</v>
      </c>
      <c r="B99">
        <v>46.5</v>
      </c>
      <c r="C99">
        <v>97</v>
      </c>
      <c r="E99">
        <f>'6329'!P99</f>
        <v>-2.2345046359116632</v>
      </c>
      <c r="F99">
        <f>'6330'!P99</f>
        <v>0.82472525430113564</v>
      </c>
      <c r="G99">
        <f>'6333'!P99</f>
        <v>-0.98037781298316484</v>
      </c>
      <c r="H99">
        <f>'6336'!P99</f>
        <v>-6.4687081270421745</v>
      </c>
      <c r="I99">
        <f>'6344'!P99</f>
        <v>-0.18180345040793186</v>
      </c>
      <c r="J99">
        <f>'6431'!P99</f>
        <v>0.81227970621214873</v>
      </c>
      <c r="K99">
        <f>'6434'!P99</f>
        <v>-0.56758005271243828</v>
      </c>
      <c r="L99" s="18">
        <f>'6435'!P99</f>
        <v>-2.2784974047409907</v>
      </c>
      <c r="M99">
        <f>'6436'!P99</f>
        <v>-2.0895496747788531</v>
      </c>
      <c r="N99">
        <f>'6467'!P99</f>
        <v>1.2900208473916881</v>
      </c>
      <c r="O99">
        <f>'6468'!P99</f>
        <v>-0.38256554229854822</v>
      </c>
      <c r="P99" s="18">
        <f>'6737'!P99</f>
        <v>-2.7539946625269027</v>
      </c>
      <c r="Q99" s="18">
        <f>'6738'!P99</f>
        <v>0.82208775012034774</v>
      </c>
      <c r="R99" s="18">
        <f>'6773'!P99</f>
        <v>-5.4628600500545614</v>
      </c>
      <c r="S99" s="18">
        <f>'6775'!P99</f>
        <v>2.159929502610455</v>
      </c>
      <c r="T99" s="18">
        <f>'6776'!P99</f>
        <v>-1.1672296469721826</v>
      </c>
      <c r="U99" s="18">
        <f>'6778'!P99</f>
        <v>3.2989782328200525</v>
      </c>
      <c r="V99" s="18">
        <f>'6779'!P99</f>
        <v>-1.2600904663595049</v>
      </c>
      <c r="W99" s="1"/>
      <c r="X99" s="27">
        <f t="shared" si="6"/>
        <v>-1.2508796296248081</v>
      </c>
      <c r="Y99" s="27">
        <f t="shared" si="7"/>
        <v>0.61342229885765898</v>
      </c>
      <c r="Z99" s="27"/>
      <c r="AC99">
        <f t="shared" si="8"/>
        <v>-0.56758005271243828</v>
      </c>
    </row>
    <row r="100" spans="1:29" x14ac:dyDescent="0.15">
      <c r="A100">
        <v>49.5</v>
      </c>
      <c r="B100">
        <v>47</v>
      </c>
      <c r="C100">
        <v>98</v>
      </c>
      <c r="E100">
        <f>'6329'!P100</f>
        <v>-2.258283795489509</v>
      </c>
      <c r="F100">
        <f>'6330'!P100</f>
        <v>0.45099576847500089</v>
      </c>
      <c r="G100">
        <f>'6333'!P100</f>
        <v>-1.9795900772446484</v>
      </c>
      <c r="H100">
        <f>'6336'!P100</f>
        <v>-7.0662916901686597</v>
      </c>
      <c r="I100">
        <f>'6344'!P100</f>
        <v>-0.22404157846452288</v>
      </c>
      <c r="J100">
        <f>'6431'!P100</f>
        <v>7.0384859997113539E-2</v>
      </c>
      <c r="K100">
        <f>'6434'!P100</f>
        <v>0.13017817085290959</v>
      </c>
      <c r="L100" s="18">
        <f>'6435'!P100</f>
        <v>-1.1215786257184903</v>
      </c>
      <c r="M100">
        <f>'6436'!P100</f>
        <v>-2.8091738872718244</v>
      </c>
      <c r="N100">
        <f>'6467'!P100</f>
        <v>2.5819713393094812</v>
      </c>
      <c r="O100">
        <f>'6468'!P100</f>
        <v>-1.4659750169644432</v>
      </c>
      <c r="P100" s="18">
        <f>'6737'!P100</f>
        <v>-2.0066822480400481</v>
      </c>
      <c r="Q100" s="18">
        <f>'6738'!P100</f>
        <v>-0.51781055740338866</v>
      </c>
      <c r="R100" s="18">
        <f>'6773'!P100</f>
        <v>-4.5628209348951092</v>
      </c>
      <c r="S100" s="18">
        <f>'6775'!P100</f>
        <v>2.5661123716191168</v>
      </c>
      <c r="T100" s="18">
        <f>'6776'!P100</f>
        <v>-0.68588422303494667</v>
      </c>
      <c r="U100" s="18">
        <f>'6778'!P100</f>
        <v>3.9092054731713941</v>
      </c>
      <c r="V100" s="18">
        <f>'6779'!P100</f>
        <v>-2.7186490535764203</v>
      </c>
      <c r="W100" s="1"/>
      <c r="X100" s="27">
        <f t="shared" si="6"/>
        <v>-1.3081738983939699</v>
      </c>
      <c r="Y100" s="27">
        <f t="shared" si="7"/>
        <v>0.67802405972939628</v>
      </c>
      <c r="Z100" s="27"/>
      <c r="AC100">
        <f t="shared" si="8"/>
        <v>-1.1215786257184903</v>
      </c>
    </row>
    <row r="101" spans="1:29" x14ac:dyDescent="0.15">
      <c r="A101">
        <v>50</v>
      </c>
      <c r="B101">
        <v>47.5</v>
      </c>
      <c r="C101">
        <v>99</v>
      </c>
      <c r="E101">
        <f>'6329'!P101</f>
        <v>-2.5673378970701424</v>
      </c>
      <c r="F101">
        <f>'6330'!P101</f>
        <v>0.63274168037786149</v>
      </c>
      <c r="G101">
        <f>'6333'!P101</f>
        <v>-2.1470887335787356</v>
      </c>
      <c r="H101">
        <f>'6336'!P101</f>
        <v>-6.1728884406477951</v>
      </c>
      <c r="I101">
        <f>'6344'!P101</f>
        <v>-0.46168211981109347</v>
      </c>
      <c r="J101">
        <f>'6431'!P101</f>
        <v>-0.61998469339907303</v>
      </c>
      <c r="K101">
        <f>'6434'!P101</f>
        <v>-0.55419737849121586</v>
      </c>
      <c r="L101" s="18">
        <f>'6435'!P101</f>
        <v>-2.1361531835225214</v>
      </c>
      <c r="M101">
        <f>'6436'!P101</f>
        <v>-2.3984924107892733</v>
      </c>
      <c r="N101">
        <f>'6467'!P101</f>
        <v>1.3784775105600557</v>
      </c>
      <c r="O101">
        <f>'6468'!P101</f>
        <v>-2.1989911709318406</v>
      </c>
      <c r="P101" s="18">
        <f>'6737'!P101</f>
        <v>-1.4256381072876145</v>
      </c>
      <c r="Q101" s="18">
        <f>'6738'!P101</f>
        <v>-1.5075599055618363</v>
      </c>
      <c r="R101" s="18">
        <f>'6773'!P101</f>
        <v>-6.1835183777982214</v>
      </c>
      <c r="S101" s="18">
        <f>'6775'!P101</f>
        <v>1.1664011153756637</v>
      </c>
      <c r="T101" s="18">
        <f>'6776'!P101</f>
        <v>-0.56136173394353595</v>
      </c>
      <c r="U101" s="18">
        <f>'6778'!P101</f>
        <v>3.7550134724624327</v>
      </c>
      <c r="V101" s="18">
        <f>'6779'!P101</f>
        <v>-0.77250494997067998</v>
      </c>
      <c r="W101" s="1"/>
      <c r="X101" s="27">
        <f t="shared" si="6"/>
        <v>-1.5559362453826155</v>
      </c>
      <c r="Y101" s="27">
        <f t="shared" si="7"/>
        <v>0.5548932826566223</v>
      </c>
      <c r="Z101" s="27"/>
      <c r="AC101">
        <f t="shared" si="8"/>
        <v>-1.5075599055618363</v>
      </c>
    </row>
    <row r="102" spans="1:29" x14ac:dyDescent="0.15">
      <c r="A102">
        <v>50.5</v>
      </c>
      <c r="B102">
        <v>48</v>
      </c>
      <c r="C102">
        <v>100</v>
      </c>
      <c r="E102">
        <f>'6329'!P102</f>
        <v>-2.1262857266148272</v>
      </c>
      <c r="F102">
        <f>'6330'!P102</f>
        <v>1.5391932260561432</v>
      </c>
      <c r="G102">
        <f>'6333'!P102</f>
        <v>-0.80052028120294327</v>
      </c>
      <c r="H102">
        <f>'6336'!P102</f>
        <v>-6.8901875233956646</v>
      </c>
      <c r="I102">
        <f>'6344'!P102</f>
        <v>-0.806038136701823</v>
      </c>
      <c r="J102">
        <f>'6431'!P102</f>
        <v>-0.46265514470084734</v>
      </c>
      <c r="K102">
        <f>'6434'!P102</f>
        <v>-0.42415372508802496</v>
      </c>
      <c r="L102" s="18">
        <f>'6435'!P102</f>
        <v>-1.0649609734266219</v>
      </c>
      <c r="M102">
        <f>'6436'!P102</f>
        <v>-3.3476482363408286</v>
      </c>
      <c r="N102">
        <f>'6467'!P102</f>
        <v>1.7285643334605909</v>
      </c>
      <c r="O102">
        <f>'6468'!P102</f>
        <v>-1.7566590953216703</v>
      </c>
      <c r="P102" s="18">
        <f>'6737'!P102</f>
        <v>-0.97662973684498422</v>
      </c>
      <c r="Q102" s="18">
        <f>'6738'!P102</f>
        <v>-1.3495936448239272</v>
      </c>
      <c r="R102" s="18">
        <f>'6773'!P102</f>
        <v>-6.6377242126461731</v>
      </c>
      <c r="S102" s="18">
        <f>'6775'!P102</f>
        <v>0.85622343874411944</v>
      </c>
      <c r="T102" s="18">
        <f>'6776'!P102</f>
        <v>-0.3187551352922437</v>
      </c>
      <c r="U102" s="18">
        <f>'6778'!P102</f>
        <v>3.4702584198839004</v>
      </c>
      <c r="V102" s="18">
        <f>'6779'!P102</f>
        <v>-1.235758729100384</v>
      </c>
      <c r="W102" s="1"/>
      <c r="X102" s="27">
        <f t="shared" ref="X102:X133" si="9">AVERAGE(E102:P102)</f>
        <v>-1.2823317516767918</v>
      </c>
      <c r="Y102" s="27">
        <f t="shared" ref="Y102:Y133" si="10">STDEV(E102:P102)/SQRT(COUNT(E102:P102))</f>
        <v>0.64950658812084239</v>
      </c>
      <c r="Z102" s="27"/>
      <c r="AC102">
        <f t="shared" ref="AC102:AC134" si="11">MEDIAN(E102:Q102)</f>
        <v>-0.97662973684498422</v>
      </c>
    </row>
    <row r="103" spans="1:29" x14ac:dyDescent="0.15">
      <c r="A103">
        <v>51</v>
      </c>
      <c r="B103">
        <v>48.5</v>
      </c>
      <c r="C103">
        <v>101</v>
      </c>
      <c r="E103">
        <f>'6329'!P103</f>
        <v>-2.3703094155775997</v>
      </c>
      <c r="F103">
        <f>'6330'!P103</f>
        <v>0.44938755502669447</v>
      </c>
      <c r="G103">
        <f>'6333'!P103</f>
        <v>-1.543291307232493</v>
      </c>
      <c r="H103">
        <f>'6336'!P103</f>
        <v>-6.9911200128047426</v>
      </c>
      <c r="I103">
        <f>'6344'!P103</f>
        <v>-1.144767036986883</v>
      </c>
      <c r="J103">
        <f>'6431'!P103</f>
        <v>-5.3771005711794592E-2</v>
      </c>
      <c r="K103">
        <f>'6434'!P103</f>
        <v>-0.53742740518238863</v>
      </c>
      <c r="L103" s="18">
        <f>'6435'!P103</f>
        <v>-0.89338438652236607</v>
      </c>
      <c r="M103">
        <f>'6436'!P103</f>
        <v>-3.1705183864952726</v>
      </c>
      <c r="N103">
        <f>'6467'!P103</f>
        <v>1.9629454488981619</v>
      </c>
      <c r="O103">
        <f>'6468'!P103</f>
        <v>1.1588224037809414</v>
      </c>
      <c r="P103" s="18">
        <f>'6737'!P103</f>
        <v>-0.60926082276316751</v>
      </c>
      <c r="Q103" s="18">
        <f>'6738'!P103</f>
        <v>-0.95064852295749458</v>
      </c>
      <c r="R103" s="18">
        <f>'6773'!P103</f>
        <v>-5.8774883920405374</v>
      </c>
      <c r="S103" s="18">
        <f>'6775'!P103</f>
        <v>1.6000004157789607</v>
      </c>
      <c r="T103" s="18">
        <f>'6776'!P103</f>
        <v>0.99635142522661091</v>
      </c>
      <c r="U103" s="18">
        <f>'6778'!P103</f>
        <v>3.988342458050627</v>
      </c>
      <c r="V103" s="18">
        <f>'6779'!P103</f>
        <v>-1.1162158813176721</v>
      </c>
      <c r="W103" s="1"/>
      <c r="X103" s="27">
        <f t="shared" si="9"/>
        <v>-1.1452245309642421</v>
      </c>
      <c r="Y103" s="27">
        <f t="shared" si="10"/>
        <v>0.67058945594926167</v>
      </c>
      <c r="Z103" s="27"/>
      <c r="AC103">
        <f t="shared" si="11"/>
        <v>-0.89338438652236607</v>
      </c>
    </row>
    <row r="104" spans="1:29" x14ac:dyDescent="0.15">
      <c r="A104">
        <v>51.5</v>
      </c>
      <c r="B104">
        <v>49</v>
      </c>
      <c r="C104">
        <v>102</v>
      </c>
      <c r="E104">
        <f>'6329'!P104</f>
        <v>-2.7185555428391019</v>
      </c>
      <c r="F104">
        <f>'6330'!P104</f>
        <v>1.1342825157190781</v>
      </c>
      <c r="G104">
        <f>'6333'!P104</f>
        <v>-1.0217875914054624</v>
      </c>
      <c r="H104">
        <f>'6336'!P104</f>
        <v>-5.3571892030252366</v>
      </c>
      <c r="I104">
        <f>'6344'!P104</f>
        <v>4.8816466440603619E-2</v>
      </c>
      <c r="J104">
        <f>'6431'!P104</f>
        <v>0.34744410444292068</v>
      </c>
      <c r="K104">
        <f>'6434'!P104</f>
        <v>-0.31758099144577662</v>
      </c>
      <c r="L104" s="18">
        <f>'6435'!P104</f>
        <v>-1.4039381629952048</v>
      </c>
      <c r="M104">
        <f>'6436'!P104</f>
        <v>-0.12676307652582258</v>
      </c>
      <c r="N104">
        <f>'6467'!P104</f>
        <v>2.6471776779117966</v>
      </c>
      <c r="O104">
        <f>'6468'!P104</f>
        <v>2.1826634771891897</v>
      </c>
      <c r="P104" s="18">
        <f>'6737'!P104</f>
        <v>-0.15783423731774687</v>
      </c>
      <c r="Q104" s="18">
        <f>'6738'!P104</f>
        <v>-0.17289914555285127</v>
      </c>
      <c r="R104" s="18">
        <f>'6773'!P104</f>
        <v>-4.917248073148361</v>
      </c>
      <c r="S104" s="18">
        <f>'6775'!P104</f>
        <v>1.2052651290196366</v>
      </c>
      <c r="T104" s="18">
        <f>'6776'!P104</f>
        <v>0.67741134409983461</v>
      </c>
      <c r="U104" s="18">
        <f>'6778'!P104</f>
        <v>3.3910625171361413</v>
      </c>
      <c r="V104" s="18">
        <f>'6779'!P104</f>
        <v>7.1923258018580086E-2</v>
      </c>
      <c r="W104" s="1"/>
      <c r="X104" s="27">
        <f t="shared" si="9"/>
        <v>-0.39527204698756363</v>
      </c>
      <c r="Y104" s="27">
        <f t="shared" si="10"/>
        <v>0.61885364300167489</v>
      </c>
      <c r="Z104" s="27"/>
      <c r="AC104">
        <f t="shared" si="11"/>
        <v>-0.15783423731774687</v>
      </c>
    </row>
    <row r="105" spans="1:29" x14ac:dyDescent="0.15">
      <c r="A105">
        <v>52</v>
      </c>
      <c r="B105">
        <v>49.5</v>
      </c>
      <c r="C105">
        <v>103</v>
      </c>
      <c r="E105">
        <f>'6329'!P105</f>
        <v>-2.1513464493933223</v>
      </c>
      <c r="F105">
        <f>'6330'!P105</f>
        <v>0.55014771250448491</v>
      </c>
      <c r="G105">
        <f>'6333'!P105</f>
        <v>-1.0328548330242175</v>
      </c>
      <c r="H105">
        <f>'6336'!P105</f>
        <v>-5.9716968567752149</v>
      </c>
      <c r="I105">
        <f>'6344'!P105</f>
        <v>8.5912075793432463E-2</v>
      </c>
      <c r="J105">
        <f>'6431'!P105</f>
        <v>-0.7822197496072677</v>
      </c>
      <c r="K105">
        <f>'6434'!P105</f>
        <v>-0.14576918836617564</v>
      </c>
      <c r="L105" s="18">
        <f>'6435'!P105</f>
        <v>-1.1999659256761335</v>
      </c>
      <c r="M105">
        <f>'6436'!P105</f>
        <v>-1.349398035726519</v>
      </c>
      <c r="N105">
        <f>'6467'!P105</f>
        <v>3.2754375298299934</v>
      </c>
      <c r="O105">
        <f>'6468'!P105</f>
        <v>3.8778520116728403</v>
      </c>
      <c r="P105" s="18">
        <f>'6737'!P105</f>
        <v>1.7445874311074003E-2</v>
      </c>
      <c r="Q105" s="18">
        <f>'6738'!P105</f>
        <v>0.1067217607124728</v>
      </c>
      <c r="R105" s="18">
        <f>'6773'!P105</f>
        <v>-5.6043334291725877</v>
      </c>
      <c r="S105" s="18">
        <f>'6775'!P105</f>
        <v>0.51348077880832599</v>
      </c>
      <c r="T105" s="18">
        <f>'6776'!P105</f>
        <v>-0.16284903398920825</v>
      </c>
      <c r="U105" s="18">
        <f>'6778'!P105</f>
        <v>3.5077715795222204</v>
      </c>
      <c r="V105" s="18">
        <f>'6779'!P105</f>
        <v>-0.27440927608640725</v>
      </c>
      <c r="W105" s="1"/>
      <c r="X105" s="27">
        <f t="shared" si="9"/>
        <v>-0.40220465287141899</v>
      </c>
      <c r="Y105" s="27">
        <f t="shared" si="10"/>
        <v>0.72501570341836064</v>
      </c>
      <c r="Z105" s="27"/>
      <c r="AC105">
        <f t="shared" si="11"/>
        <v>-0.14576918836617564</v>
      </c>
    </row>
    <row r="106" spans="1:29" x14ac:dyDescent="0.15">
      <c r="A106">
        <v>52.5</v>
      </c>
      <c r="B106">
        <v>50</v>
      </c>
      <c r="C106">
        <v>104</v>
      </c>
      <c r="E106">
        <f>'6329'!P106</f>
        <v>-3.0160648608075138</v>
      </c>
      <c r="F106">
        <f>'6330'!P106</f>
        <v>1.4991424125787003</v>
      </c>
      <c r="G106">
        <f>'6333'!P106</f>
        <v>-1.2236484098501996</v>
      </c>
      <c r="H106">
        <f>'6336'!P106</f>
        <v>-5.1685467235337264</v>
      </c>
      <c r="I106">
        <f>'6344'!P106</f>
        <v>1.613860710427014E-2</v>
      </c>
      <c r="J106">
        <f>'6431'!P106</f>
        <v>-1.0374075683526593</v>
      </c>
      <c r="K106">
        <f>'6434'!P106</f>
        <v>-0.25474177355623517</v>
      </c>
      <c r="L106" s="18">
        <f>'6435'!P106</f>
        <v>0.35824920901968738</v>
      </c>
      <c r="M106">
        <f>'6436'!P106</f>
        <v>-0.55678053891222745</v>
      </c>
      <c r="N106">
        <f>'6467'!P106</f>
        <v>3.0517930287085546</v>
      </c>
      <c r="O106">
        <f>'6468'!P106</f>
        <v>2.9298006889582626</v>
      </c>
      <c r="P106" s="18">
        <f>'6737'!P106</f>
        <v>-1.0805444105933295</v>
      </c>
      <c r="Q106" s="18">
        <f>'6738'!P106</f>
        <v>0.3135361830930069</v>
      </c>
      <c r="R106" s="18">
        <f>'6773'!P106</f>
        <v>-5.9756050456888037</v>
      </c>
      <c r="S106" s="18">
        <f>'6775'!P106</f>
        <v>0.54908766724096392</v>
      </c>
      <c r="T106" s="18">
        <f>'6776'!P106</f>
        <v>0.54211333510842052</v>
      </c>
      <c r="U106" s="18">
        <f>'6778'!P106</f>
        <v>4.2793810785861659</v>
      </c>
      <c r="V106" s="18">
        <f>'6779'!P106</f>
        <v>1.3352438403006972</v>
      </c>
      <c r="W106" s="1"/>
      <c r="X106" s="27">
        <f t="shared" si="9"/>
        <v>-0.37355086160303458</v>
      </c>
      <c r="Y106" s="27">
        <f t="shared" si="10"/>
        <v>0.66586266255592463</v>
      </c>
      <c r="Z106" s="27"/>
      <c r="AC106">
        <f t="shared" si="11"/>
        <v>-0.25474177355623517</v>
      </c>
    </row>
    <row r="107" spans="1:29" x14ac:dyDescent="0.15">
      <c r="A107" s="51">
        <v>53</v>
      </c>
      <c r="B107" s="51">
        <v>50.5</v>
      </c>
      <c r="C107" s="51">
        <v>105</v>
      </c>
      <c r="D107" s="51"/>
      <c r="E107" s="51">
        <f>'6329'!P107</f>
        <v>-3.1459116121332906</v>
      </c>
      <c r="F107" s="51">
        <f>'6330'!P107</f>
        <v>0.2515991588173464</v>
      </c>
      <c r="G107" s="51">
        <f>'6333'!P107</f>
        <v>-0.82405339241349729</v>
      </c>
      <c r="H107" s="51">
        <f>'6336'!P107</f>
        <v>-3.6480140129234533</v>
      </c>
      <c r="I107" s="51">
        <f>'6344'!P107</f>
        <v>0.59318711149066861</v>
      </c>
      <c r="J107" s="51">
        <f>'6431'!P107</f>
        <v>-1.6023790677803087</v>
      </c>
      <c r="K107" s="51">
        <f>'6434'!P107</f>
        <v>-0.60136074402771222</v>
      </c>
      <c r="L107" s="52">
        <f>'6435'!P107</f>
        <v>-1.1462669766982332</v>
      </c>
      <c r="M107" s="51">
        <f>'6436'!P107</f>
        <v>-0.74057817053198938</v>
      </c>
      <c r="N107" s="55">
        <f>'6467'!P107</f>
        <v>1.4959245434076323</v>
      </c>
      <c r="O107" s="55">
        <f>'6468'!P107</f>
        <v>1.1512510128554398</v>
      </c>
      <c r="P107" s="52">
        <f>'6737'!P107</f>
        <v>-1.0084276732180182</v>
      </c>
      <c r="Q107" s="52">
        <f>'6738'!P107</f>
        <v>-0.8098425217520997</v>
      </c>
      <c r="R107" s="62">
        <f>'6773'!P107</f>
        <v>-6.4131757607524431</v>
      </c>
      <c r="S107" s="62">
        <f>'6775'!P107</f>
        <v>1.3819220136706751</v>
      </c>
      <c r="T107" s="62">
        <f>'6776'!P107</f>
        <v>0.71138658479829908</v>
      </c>
      <c r="U107" s="62">
        <f>'6778'!P107</f>
        <v>3.1254121805260606</v>
      </c>
      <c r="V107" s="62">
        <f>'6779'!P107</f>
        <v>1.6281632004292168</v>
      </c>
      <c r="W107" s="53"/>
      <c r="X107" s="54">
        <f t="shared" si="9"/>
        <v>-0.76875248526295126</v>
      </c>
      <c r="Y107" s="54">
        <f t="shared" si="10"/>
        <v>0.44872691569145218</v>
      </c>
      <c r="Z107" s="54"/>
      <c r="AA107" s="51" t="s">
        <v>45</v>
      </c>
      <c r="AB107" s="51"/>
      <c r="AC107" s="51">
        <f t="shared" si="11"/>
        <v>-0.8098425217520997</v>
      </c>
    </row>
    <row r="108" spans="1:29" x14ac:dyDescent="0.15">
      <c r="A108">
        <v>53.5</v>
      </c>
      <c r="B108">
        <v>51</v>
      </c>
      <c r="C108">
        <v>106</v>
      </c>
      <c r="E108">
        <f>'6329'!P108</f>
        <v>-2.4530983148760197</v>
      </c>
      <c r="F108">
        <f>'6330'!P108</f>
        <v>0.95258150524150398</v>
      </c>
      <c r="G108">
        <f>'6333'!P108</f>
        <v>-1.4965252995880134</v>
      </c>
      <c r="H108">
        <f>'6336'!P108</f>
        <v>-2.4428043687033867</v>
      </c>
      <c r="I108">
        <f>'6344'!P108</f>
        <v>-0.49700658915119544</v>
      </c>
      <c r="J108">
        <f>'6431'!P108</f>
        <v>-2.8278015858813386</v>
      </c>
      <c r="K108">
        <f>'6434'!P108</f>
        <v>-0.16794769508432292</v>
      </c>
      <c r="L108" s="18">
        <f>'6435'!P108</f>
        <v>-0.93632684217462758</v>
      </c>
      <c r="M108">
        <f>'6436'!P108</f>
        <v>-1.8781355742067931</v>
      </c>
      <c r="N108">
        <f>'6467'!P108</f>
        <v>1.5050562586227207</v>
      </c>
      <c r="O108">
        <f>'6468'!P108</f>
        <v>1.9549596440853005</v>
      </c>
      <c r="P108" s="18">
        <f>'6737'!P108</f>
        <v>-1.265674131130661</v>
      </c>
      <c r="Q108" s="18">
        <f>'6738'!P108</f>
        <v>-1.6068901802894613</v>
      </c>
      <c r="R108" s="18">
        <f>'6773'!P108</f>
        <v>-6.1309286555846469</v>
      </c>
      <c r="S108" s="18">
        <f>'6775'!P108</f>
        <v>1.859206787633582</v>
      </c>
      <c r="T108" s="18">
        <f>'6776'!P108</f>
        <v>8.8712884802934613E-2</v>
      </c>
      <c r="U108" s="18">
        <f>'6778'!P108</f>
        <v>3.2135311787675396</v>
      </c>
      <c r="V108" s="18">
        <f>'6779'!P108</f>
        <v>1.622565118922745</v>
      </c>
      <c r="W108" s="1"/>
      <c r="X108" s="27">
        <f t="shared" si="9"/>
        <v>-0.79606024940390263</v>
      </c>
      <c r="Y108" s="27">
        <f t="shared" si="10"/>
        <v>0.45967889409954443</v>
      </c>
      <c r="Z108" s="27"/>
      <c r="AC108">
        <f t="shared" si="11"/>
        <v>-1.265674131130661</v>
      </c>
    </row>
    <row r="109" spans="1:29" x14ac:dyDescent="0.15">
      <c r="A109">
        <v>54</v>
      </c>
      <c r="B109">
        <v>51.5</v>
      </c>
      <c r="C109">
        <v>107</v>
      </c>
      <c r="E109">
        <f>'6329'!P109</f>
        <v>-2.4348461848596012</v>
      </c>
      <c r="F109">
        <f>'6330'!P109</f>
        <v>0.38064535685822648</v>
      </c>
      <c r="G109">
        <f>'6333'!P109</f>
        <v>-1.4254270518489418</v>
      </c>
      <c r="H109">
        <f>'6336'!P109</f>
        <v>-1.4407866791100838</v>
      </c>
      <c r="I109">
        <f>'6344'!P109</f>
        <v>0.7196725554488077</v>
      </c>
      <c r="J109">
        <f>'6431'!P109</f>
        <v>-2.4365696557742815</v>
      </c>
      <c r="K109">
        <f>'6434'!P109</f>
        <v>0.61399927210422389</v>
      </c>
      <c r="L109" s="18">
        <f>'6435'!P109</f>
        <v>-1.5828613935606792</v>
      </c>
      <c r="M109">
        <f>'6436'!P109</f>
        <v>-5.1281701428104787E-2</v>
      </c>
      <c r="N109">
        <f>'6467'!P109</f>
        <v>-0.1549930705092768</v>
      </c>
      <c r="O109">
        <f>'6468'!P109</f>
        <v>0.83575826710240819</v>
      </c>
      <c r="P109" s="18">
        <f>'6737'!P109</f>
        <v>2.2817954057432708</v>
      </c>
      <c r="Q109" s="18">
        <f>'6738'!P109</f>
        <v>-1.5611513106066133</v>
      </c>
      <c r="R109" s="18">
        <f>'6773'!P109</f>
        <v>-5.924056133666328</v>
      </c>
      <c r="S109" s="18">
        <f>'6775'!P109</f>
        <v>2.7446300369841383</v>
      </c>
      <c r="T109" s="18">
        <f>'6776'!P109</f>
        <v>1.1201993763678193</v>
      </c>
      <c r="U109" s="18">
        <f>'6778'!P109</f>
        <v>4.0498772970826433</v>
      </c>
      <c r="V109" s="18">
        <f>'6779'!P109</f>
        <v>1.1134713405025185</v>
      </c>
      <c r="W109" s="1"/>
      <c r="X109" s="27">
        <f t="shared" si="9"/>
        <v>-0.39124123998616933</v>
      </c>
      <c r="Y109" s="27">
        <f t="shared" si="10"/>
        <v>0.42295156309343629</v>
      </c>
      <c r="Z109" s="27"/>
      <c r="AC109">
        <f t="shared" si="11"/>
        <v>-0.1549930705092768</v>
      </c>
    </row>
    <row r="110" spans="1:29" x14ac:dyDescent="0.15">
      <c r="A110">
        <v>54.5</v>
      </c>
      <c r="B110">
        <v>52</v>
      </c>
      <c r="C110">
        <v>108</v>
      </c>
      <c r="E110">
        <f>'6329'!P110</f>
        <v>-2.2182988181070429</v>
      </c>
      <c r="F110">
        <f>'6330'!P110</f>
        <v>1.475401406430727</v>
      </c>
      <c r="G110">
        <f>'6333'!P110</f>
        <v>-0.43945717220424285</v>
      </c>
      <c r="H110">
        <f>'6336'!P110</f>
        <v>-0.42574635356222257</v>
      </c>
      <c r="I110">
        <f>'6344'!P110</f>
        <v>0.42507518288477003</v>
      </c>
      <c r="J110">
        <f>'6431'!P110</f>
        <v>-2.5943193763740657</v>
      </c>
      <c r="K110">
        <f>'6434'!P110</f>
        <v>0.13857583224897196</v>
      </c>
      <c r="L110" s="18">
        <f>'6435'!P110</f>
        <v>-2.6344827967253828</v>
      </c>
      <c r="M110">
        <f>'6436'!P110</f>
        <v>-0.51335281724166903</v>
      </c>
      <c r="N110">
        <f>'6467'!P110</f>
        <v>0.6987900927942915</v>
      </c>
      <c r="O110">
        <f>'6468'!P110</f>
        <v>-0.32938028828613658</v>
      </c>
      <c r="P110" s="18">
        <f>'6737'!P110</f>
        <v>-0.42992333422090462</v>
      </c>
      <c r="Q110" s="18">
        <f>'6738'!P110</f>
        <v>-1.5398871776130452</v>
      </c>
      <c r="R110" s="18">
        <f>'6773'!P110</f>
        <v>-3.5327164946458884</v>
      </c>
      <c r="S110" s="18">
        <f>'6775'!P110</f>
        <v>2.5509357256646563</v>
      </c>
      <c r="T110" s="18">
        <f>'6776'!P110</f>
        <v>-0.31436182940960788</v>
      </c>
      <c r="U110" s="18">
        <f>'6778'!P110</f>
        <v>3.2235635014636506</v>
      </c>
      <c r="V110" s="18">
        <f>'6779'!P110</f>
        <v>2.018708852056001</v>
      </c>
      <c r="W110" s="1"/>
      <c r="X110" s="27">
        <f t="shared" si="9"/>
        <v>-0.57059320353024223</v>
      </c>
      <c r="Y110" s="27">
        <f t="shared" si="10"/>
        <v>0.37417759552383389</v>
      </c>
      <c r="Z110" s="27"/>
      <c r="AC110">
        <f t="shared" si="11"/>
        <v>-0.42992333422090462</v>
      </c>
    </row>
    <row r="111" spans="1:29" x14ac:dyDescent="0.15">
      <c r="A111">
        <v>55</v>
      </c>
      <c r="B111">
        <v>52.5</v>
      </c>
      <c r="C111">
        <v>109</v>
      </c>
      <c r="E111">
        <f>'6329'!P111</f>
        <v>-2.6117551205036866</v>
      </c>
      <c r="F111">
        <f>'6330'!P111</f>
        <v>1.2162785931945106</v>
      </c>
      <c r="G111">
        <f>'6333'!P111</f>
        <v>-0.76262173736117111</v>
      </c>
      <c r="H111">
        <f>'6336'!P111</f>
        <v>-0.68338383454448037</v>
      </c>
      <c r="I111">
        <f>'6344'!P111</f>
        <v>0.2907346064494773</v>
      </c>
      <c r="J111">
        <f>'6431'!P111</f>
        <v>-1.9964354537341682</v>
      </c>
      <c r="K111">
        <f>'6434'!P111</f>
        <v>4.1752321064741453</v>
      </c>
      <c r="L111" s="18">
        <f>'6435'!P111</f>
        <v>-1.1723439839880649</v>
      </c>
      <c r="M111">
        <f>'6436'!P111</f>
        <v>-0.21596340246041154</v>
      </c>
      <c r="N111">
        <f>'6467'!P111</f>
        <v>-0.14344454804838858</v>
      </c>
      <c r="O111">
        <f>'6468'!P111</f>
        <v>-0.76786839225002734</v>
      </c>
      <c r="P111" s="18">
        <f>'6737'!P111</f>
        <v>-0.84980266047790209</v>
      </c>
      <c r="Q111" s="18">
        <f>'6738'!P111</f>
        <v>-0.50133078589884461</v>
      </c>
      <c r="R111" s="18">
        <f>'6773'!P111</f>
        <v>-3.8759495821385812</v>
      </c>
      <c r="S111" s="18">
        <f>'6775'!P111</f>
        <v>1.987772498347449</v>
      </c>
      <c r="T111" s="18">
        <f>'6776'!P111</f>
        <v>-0.69841199294858347</v>
      </c>
      <c r="U111" s="18">
        <f>'6778'!P111</f>
        <v>3.2941789738994078</v>
      </c>
      <c r="V111" s="18">
        <f>'6779'!P111</f>
        <v>1.6955853917487336</v>
      </c>
      <c r="W111" s="1"/>
      <c r="X111" s="27">
        <f t="shared" si="9"/>
        <v>-0.29344781893751398</v>
      </c>
      <c r="Y111" s="27">
        <f t="shared" si="10"/>
        <v>0.49674777139746074</v>
      </c>
      <c r="Z111" s="27"/>
      <c r="AC111">
        <f t="shared" si="11"/>
        <v>-0.68338383454448037</v>
      </c>
    </row>
    <row r="112" spans="1:29" x14ac:dyDescent="0.15">
      <c r="A112">
        <v>55.5</v>
      </c>
      <c r="B112">
        <v>53</v>
      </c>
      <c r="C112">
        <v>110</v>
      </c>
      <c r="E112">
        <f>'6329'!P112</f>
        <v>-3.0377666111186885</v>
      </c>
      <c r="F112">
        <f>'6330'!P112</f>
        <v>1.206620621053953</v>
      </c>
      <c r="G112">
        <f>'6333'!P112</f>
        <v>-1.7363480507280371</v>
      </c>
      <c r="H112">
        <f>'6336'!P112</f>
        <v>-0.34283718156837684</v>
      </c>
      <c r="I112">
        <f>'6344'!P112</f>
        <v>0.19879487193978554</v>
      </c>
      <c r="J112">
        <f>'6431'!P112</f>
        <v>-0.47118250544163504</v>
      </c>
      <c r="K112">
        <f>'6434'!P112</f>
        <v>5.861755862447616</v>
      </c>
      <c r="L112" s="18">
        <f>'6435'!P112</f>
        <v>-1.8633569527627907</v>
      </c>
      <c r="M112">
        <f>'6436'!P112</f>
        <v>0.22332088951940951</v>
      </c>
      <c r="N112">
        <f>'6467'!P112</f>
        <v>-0.52275229251976074</v>
      </c>
      <c r="O112">
        <f>'6468'!P112</f>
        <v>-0.36958595534495858</v>
      </c>
      <c r="P112" s="18">
        <f>'6737'!P112</f>
        <v>-0.82331955360519615</v>
      </c>
      <c r="Q112" s="18">
        <f>'6738'!P112</f>
        <v>0.55459379675344367</v>
      </c>
      <c r="R112" s="18">
        <f>'6773'!P112</f>
        <v>-3.3308709165836539</v>
      </c>
      <c r="S112" s="18">
        <f>'6775'!P112</f>
        <v>2.3483897935504769</v>
      </c>
      <c r="T112" s="18">
        <f>'6776'!P112</f>
        <v>-0.88911490708478891</v>
      </c>
      <c r="U112" s="18">
        <f>'6778'!P112</f>
        <v>3.8752363712787239</v>
      </c>
      <c r="V112" s="18">
        <f>'6779'!P112</f>
        <v>-8.2960727089565645E-2</v>
      </c>
      <c r="W112" s="1"/>
      <c r="X112" s="27">
        <f t="shared" si="9"/>
        <v>-0.1397214048440566</v>
      </c>
      <c r="Y112" s="27">
        <f t="shared" si="10"/>
        <v>0.63253662407509126</v>
      </c>
      <c r="Z112" s="27"/>
      <c r="AC112">
        <f t="shared" si="11"/>
        <v>-0.36958595534495858</v>
      </c>
    </row>
    <row r="113" spans="1:29" x14ac:dyDescent="0.15">
      <c r="A113">
        <v>56</v>
      </c>
      <c r="B113">
        <v>53.5</v>
      </c>
      <c r="C113">
        <v>111</v>
      </c>
      <c r="E113">
        <f>'6329'!P113</f>
        <v>-2.424515854104742</v>
      </c>
      <c r="F113">
        <f>'6330'!P113</f>
        <v>0.83214430773393988</v>
      </c>
      <c r="G113">
        <f>'6333'!P113</f>
        <v>-1.3137062791613701</v>
      </c>
      <c r="H113">
        <f>'6336'!P113</f>
        <v>-0.2904263095663337</v>
      </c>
      <c r="I113">
        <f>'6344'!P113</f>
        <v>0.56952187547393063</v>
      </c>
      <c r="J113">
        <f>'6431'!P113</f>
        <v>-0.79037870745338556</v>
      </c>
      <c r="K113">
        <f>'6434'!P113</f>
        <v>6.3653355833516834</v>
      </c>
      <c r="L113" s="18">
        <f>'6435'!P113</f>
        <v>-2.2361680408460796</v>
      </c>
      <c r="M113">
        <f>'6436'!P113</f>
        <v>8.8272915749826805E-2</v>
      </c>
      <c r="N113">
        <f>'6467'!P113</f>
        <v>-0.42015143442108394</v>
      </c>
      <c r="O113">
        <f>'6468'!P113</f>
        <v>-0.27335475105608692</v>
      </c>
      <c r="P113" s="18">
        <f>'6737'!P113</f>
        <v>0.14357555706592731</v>
      </c>
      <c r="Q113" s="18">
        <f>'6738'!P113</f>
        <v>1.8952593188547886</v>
      </c>
      <c r="R113" s="18">
        <f>'6773'!P113</f>
        <v>-4.0169828867442376</v>
      </c>
      <c r="S113" s="18">
        <f>'6775'!P113</f>
        <v>2.2654897113999768</v>
      </c>
      <c r="T113" s="18">
        <f>'6776'!P113</f>
        <v>-0.17732477383215181</v>
      </c>
      <c r="U113" s="18">
        <f>'6778'!P113</f>
        <v>3.4167106168326868</v>
      </c>
      <c r="V113" s="18">
        <f>'6779'!P113</f>
        <v>-1.8016284048995957E-2</v>
      </c>
      <c r="W113" s="1"/>
      <c r="X113" s="27">
        <f t="shared" si="9"/>
        <v>2.084573856385219E-2</v>
      </c>
      <c r="Y113" s="27">
        <f t="shared" si="10"/>
        <v>0.64621481046293061</v>
      </c>
      <c r="Z113" s="27"/>
      <c r="AC113">
        <f t="shared" si="11"/>
        <v>-0.27335475105608692</v>
      </c>
    </row>
    <row r="114" spans="1:29" x14ac:dyDescent="0.15">
      <c r="A114">
        <v>56.5</v>
      </c>
      <c r="B114">
        <v>54</v>
      </c>
      <c r="C114">
        <v>112</v>
      </c>
      <c r="E114">
        <f>'6329'!P114</f>
        <v>-2.8586399881344997</v>
      </c>
      <c r="F114">
        <f>'6330'!P114</f>
        <v>1.0589477549521713</v>
      </c>
      <c r="G114">
        <f>'6333'!P114</f>
        <v>-1.2798854640445168</v>
      </c>
      <c r="H114">
        <f>'6336'!P114</f>
        <v>-0.67538986100506948</v>
      </c>
      <c r="I114">
        <f>'6344'!P114</f>
        <v>-3.9888736543370065E-2</v>
      </c>
      <c r="J114">
        <f>'6431'!P114</f>
        <v>-0.42200464585636227</v>
      </c>
      <c r="K114">
        <f>'6434'!P114</f>
        <v>6.6685973241267629</v>
      </c>
      <c r="L114" s="18">
        <f>'6435'!P114</f>
        <v>-0.82733279759264577</v>
      </c>
      <c r="M114">
        <f>'6436'!P114</f>
        <v>0.44599590847413911</v>
      </c>
      <c r="N114">
        <f>'6467'!P114</f>
        <v>-0.48989309758059663</v>
      </c>
      <c r="O114">
        <f>'6468'!P114</f>
        <v>-0.32025311601759104</v>
      </c>
      <c r="P114" s="18">
        <f>'6737'!P114</f>
        <v>-0.61068362442159752</v>
      </c>
      <c r="Q114" s="18">
        <f>'6738'!P114</f>
        <v>0.90399504314690993</v>
      </c>
      <c r="R114" s="18">
        <f>'6773'!P114</f>
        <v>-3.5061838335403968</v>
      </c>
      <c r="S114" s="18">
        <f>'6775'!P114</f>
        <v>2.561497140070343</v>
      </c>
      <c r="T114" s="18">
        <f>'6776'!P114</f>
        <v>-0.75774372923032263</v>
      </c>
      <c r="U114" s="18">
        <f>'6778'!P114</f>
        <v>2.9694566336787194</v>
      </c>
      <c r="V114" s="18">
        <f>'6779'!P114</f>
        <v>0.75105779385478533</v>
      </c>
      <c r="W114" s="1"/>
      <c r="X114" s="27">
        <f t="shared" si="9"/>
        <v>5.4130804696401996E-2</v>
      </c>
      <c r="Y114" s="27">
        <f t="shared" si="10"/>
        <v>0.6605842367850594</v>
      </c>
      <c r="Z114" s="27"/>
      <c r="AC114">
        <f t="shared" si="11"/>
        <v>-0.42200464585636227</v>
      </c>
    </row>
    <row r="115" spans="1:29" x14ac:dyDescent="0.15">
      <c r="A115">
        <v>57</v>
      </c>
      <c r="B115">
        <v>54.5</v>
      </c>
      <c r="C115">
        <v>113</v>
      </c>
      <c r="E115">
        <f>'6329'!P115</f>
        <v>-2.1141832947424017</v>
      </c>
      <c r="F115">
        <f>'6330'!P115</f>
        <v>0.77820212111189502</v>
      </c>
      <c r="G115">
        <f>'6333'!P115</f>
        <v>-1.1479205278482854</v>
      </c>
      <c r="H115">
        <f>'6336'!P115</f>
        <v>-1.5337652661287984</v>
      </c>
      <c r="I115">
        <f>'6344'!P115</f>
        <v>0.6147471193609424</v>
      </c>
      <c r="J115">
        <f>'6431'!P115</f>
        <v>-0.80179432686848917</v>
      </c>
      <c r="K115">
        <f>'6434'!P115</f>
        <v>6.4202382114924603</v>
      </c>
      <c r="L115" s="18">
        <f>'6435'!P115</f>
        <v>-1.2568706598138089</v>
      </c>
      <c r="M115">
        <f>'6436'!P115</f>
        <v>0.485476194989446</v>
      </c>
      <c r="N115">
        <f>'6467'!P115</f>
        <v>-1.1579345695265328</v>
      </c>
      <c r="O115">
        <f>'6468'!P115</f>
        <v>1.3971251858521687</v>
      </c>
      <c r="P115" s="18">
        <f>'6737'!P115</f>
        <v>-1.090344952365327</v>
      </c>
      <c r="Q115" s="18">
        <f>'6738'!P115</f>
        <v>0.72340946391816108</v>
      </c>
      <c r="R115" s="18">
        <f>'6773'!P115</f>
        <v>-2.3870117520052676</v>
      </c>
      <c r="S115" s="18">
        <f>'6775'!P115</f>
        <v>2.4659236652489911</v>
      </c>
      <c r="T115" s="18">
        <f>'6776'!P115</f>
        <v>-0.44937776866465151</v>
      </c>
      <c r="U115" s="18">
        <f>'6778'!P115</f>
        <v>4.0285839069676159</v>
      </c>
      <c r="V115" s="18">
        <f>'6779'!P115</f>
        <v>0.24612252621312342</v>
      </c>
      <c r="W115" s="1"/>
      <c r="X115" s="27">
        <f t="shared" si="9"/>
        <v>4.9414602959439058E-2</v>
      </c>
      <c r="Y115" s="27">
        <f t="shared" si="10"/>
        <v>0.65858840409753061</v>
      </c>
      <c r="Z115" s="27"/>
      <c r="AC115">
        <f t="shared" si="11"/>
        <v>-0.80179432686848917</v>
      </c>
    </row>
    <row r="116" spans="1:29" x14ac:dyDescent="0.15">
      <c r="A116">
        <v>57.5</v>
      </c>
      <c r="B116">
        <v>55</v>
      </c>
      <c r="C116">
        <v>114</v>
      </c>
      <c r="E116">
        <f>'6329'!P116</f>
        <v>-2.2575380860550465</v>
      </c>
      <c r="F116">
        <f>'6330'!P116</f>
        <v>1.7675784376659578</v>
      </c>
      <c r="G116">
        <f>'6333'!P116</f>
        <v>-1.6332901617487134</v>
      </c>
      <c r="H116">
        <f>'6336'!P116</f>
        <v>-2.0804187054996772</v>
      </c>
      <c r="I116">
        <f>'6344'!P116</f>
        <v>1.6367089027461903</v>
      </c>
      <c r="J116">
        <f>'6431'!P116</f>
        <v>-7.3509353213646197E-2</v>
      </c>
      <c r="K116">
        <f>'6434'!P116</f>
        <v>6.802841944830619</v>
      </c>
      <c r="L116" s="18">
        <f>'6435'!P116</f>
        <v>-0.28160135167152878</v>
      </c>
      <c r="M116">
        <f>'6436'!P116</f>
        <v>9.2262406450996197E-3</v>
      </c>
      <c r="N116">
        <f>'6467'!P116</f>
        <v>-1.757374074845736</v>
      </c>
      <c r="O116">
        <f>'6468'!P116</f>
        <v>3.355105504359142</v>
      </c>
      <c r="P116" s="18">
        <f>'6737'!P116</f>
        <v>-0.55006231467601041</v>
      </c>
      <c r="Q116" s="18">
        <f>'6738'!P116</f>
        <v>-7.3741718962765865E-2</v>
      </c>
      <c r="R116" s="18">
        <f>'6773'!P116</f>
        <v>-2.2539419073411158</v>
      </c>
      <c r="S116" s="18">
        <f>'6775'!P116</f>
        <v>3.0548734755254223</v>
      </c>
      <c r="T116" s="18">
        <f>'6776'!P116</f>
        <v>0.68023789528336609</v>
      </c>
      <c r="U116" s="18">
        <f>'6778'!P116</f>
        <v>3.3647203474003753</v>
      </c>
      <c r="V116" s="18">
        <f>'6779'!P116</f>
        <v>0.78805483215969774</v>
      </c>
      <c r="W116" s="1"/>
      <c r="X116" s="27">
        <f t="shared" si="9"/>
        <v>0.41147224854472086</v>
      </c>
      <c r="Y116" s="27">
        <f t="shared" si="10"/>
        <v>0.76314146049997256</v>
      </c>
      <c r="Z116" s="27"/>
      <c r="AC116">
        <f t="shared" si="11"/>
        <v>-7.3741718962765865E-2</v>
      </c>
    </row>
    <row r="117" spans="1:29" x14ac:dyDescent="0.15">
      <c r="A117">
        <v>58</v>
      </c>
      <c r="B117">
        <v>55.5</v>
      </c>
      <c r="C117">
        <v>115</v>
      </c>
      <c r="E117">
        <f>'6329'!P117</f>
        <v>-2.3303916924879577</v>
      </c>
      <c r="F117">
        <f>'6330'!P117</f>
        <v>1.7564459282570559</v>
      </c>
      <c r="G117">
        <f>'6333'!P117</f>
        <v>-0.97956407968332737</v>
      </c>
      <c r="H117">
        <f>'6336'!P117</f>
        <v>-2.407572495245156</v>
      </c>
      <c r="I117">
        <f>'6344'!P117</f>
        <v>2.7972475692365091</v>
      </c>
      <c r="J117">
        <f>'6431'!P117</f>
        <v>0.61230086019866048</v>
      </c>
      <c r="K117">
        <f>'6434'!P117</f>
        <v>6.5335618956571651</v>
      </c>
      <c r="L117" s="18">
        <f>'6435'!P117</f>
        <v>-0.79684592590412628</v>
      </c>
      <c r="M117">
        <f>'6436'!P117</f>
        <v>-0.62220514313427056</v>
      </c>
      <c r="N117">
        <f>'6467'!P117</f>
        <v>-0.26162372604988532</v>
      </c>
      <c r="O117">
        <f>'6468'!P117</f>
        <v>5.4153721293526953</v>
      </c>
      <c r="P117" s="18">
        <f>'6737'!P117</f>
        <v>-0.32833717955811687</v>
      </c>
      <c r="Q117" s="18">
        <f>'6738'!P117</f>
        <v>-1.3758274970607001</v>
      </c>
      <c r="R117" s="18">
        <f>'6773'!P117</f>
        <v>-1.5470087644930341</v>
      </c>
      <c r="S117" s="18">
        <f>'6775'!P117</f>
        <v>3.0511314471586219</v>
      </c>
      <c r="T117" s="18">
        <f>'6776'!P117</f>
        <v>-0.2790906784997661</v>
      </c>
      <c r="U117" s="18">
        <f>'6778'!P117</f>
        <v>2.9424961124318876</v>
      </c>
      <c r="V117" s="18">
        <f>'6779'!P117</f>
        <v>0.91674561458719928</v>
      </c>
      <c r="W117" s="1"/>
      <c r="X117" s="27">
        <f t="shared" si="9"/>
        <v>0.78236567838660376</v>
      </c>
      <c r="Y117" s="27">
        <f t="shared" si="10"/>
        <v>0.82268119394436801</v>
      </c>
      <c r="Z117" s="27"/>
      <c r="AC117">
        <f t="shared" si="11"/>
        <v>-0.32833717955811687</v>
      </c>
    </row>
    <row r="118" spans="1:29" x14ac:dyDescent="0.15">
      <c r="A118">
        <v>58.5</v>
      </c>
      <c r="B118">
        <v>56</v>
      </c>
      <c r="C118">
        <v>116</v>
      </c>
      <c r="E118">
        <f>'6329'!P118</f>
        <v>-2.542468960080273</v>
      </c>
      <c r="F118">
        <f>'6330'!P118</f>
        <v>0.58413796806730511</v>
      </c>
      <c r="G118">
        <f>'6333'!P118</f>
        <v>-0.86849365870422701</v>
      </c>
      <c r="H118">
        <f>'6336'!P118</f>
        <v>-2.9169479908091214</v>
      </c>
      <c r="I118">
        <f>'6344'!P118</f>
        <v>3.5026945011367174</v>
      </c>
      <c r="J118">
        <f>'6431'!P118</f>
        <v>0.88971072072402058</v>
      </c>
      <c r="K118">
        <f>'6434'!P118</f>
        <v>7.1353991871545244</v>
      </c>
      <c r="L118" s="18">
        <f>'6435'!P118</f>
        <v>-1.5611275335225321</v>
      </c>
      <c r="M118">
        <f>'6436'!P118</f>
        <v>-0.44452783234244658</v>
      </c>
      <c r="N118">
        <f>'6467'!P118</f>
        <v>-0.8691566844212345</v>
      </c>
      <c r="O118">
        <f>'6468'!P118</f>
        <v>4.4532108216621342</v>
      </c>
      <c r="P118" s="18">
        <f>'6737'!P118</f>
        <v>5.8514926753418572E-2</v>
      </c>
      <c r="Q118" s="18">
        <f>'6738'!P118</f>
        <v>-1.6013689640624256</v>
      </c>
      <c r="R118" s="18">
        <f>'6773'!P118</f>
        <v>-1.3393729046796459</v>
      </c>
      <c r="S118" s="18">
        <f>'6775'!P118</f>
        <v>2.0493992816274988</v>
      </c>
      <c r="T118" s="18">
        <f>'6776'!P118</f>
        <v>-0.30287586885270346</v>
      </c>
      <c r="U118" s="18">
        <f>'6778'!P118</f>
        <v>2.4360152218396531</v>
      </c>
      <c r="V118" s="18">
        <f>'6779'!P118</f>
        <v>2.7258897293488382</v>
      </c>
      <c r="W118" s="1"/>
      <c r="X118" s="27">
        <f t="shared" si="9"/>
        <v>0.61841212213485719</v>
      </c>
      <c r="Y118" s="27">
        <f t="shared" si="10"/>
        <v>0.8646161934762493</v>
      </c>
      <c r="Z118" s="27"/>
      <c r="AC118">
        <f t="shared" si="11"/>
        <v>-0.44452783234244658</v>
      </c>
    </row>
    <row r="119" spans="1:29" x14ac:dyDescent="0.15">
      <c r="A119">
        <v>59</v>
      </c>
      <c r="B119">
        <v>56.5</v>
      </c>
      <c r="C119">
        <v>117</v>
      </c>
      <c r="E119">
        <f>'6329'!P119</f>
        <v>-2.325616932916434</v>
      </c>
      <c r="F119">
        <f>'6330'!P119</f>
        <v>0.49525222585913792</v>
      </c>
      <c r="G119">
        <f>'6333'!P119</f>
        <v>-1.407212709449394</v>
      </c>
      <c r="H119">
        <f>'6336'!P119</f>
        <v>-2.4276471815741241</v>
      </c>
      <c r="I119">
        <f>'6344'!P119</f>
        <v>3.3007854646211929</v>
      </c>
      <c r="J119">
        <f>'6431'!P119</f>
        <v>0.50484778521542473</v>
      </c>
      <c r="K119">
        <f>'6434'!P119</f>
        <v>8.0511082718232299</v>
      </c>
      <c r="L119" s="18">
        <f>'6435'!P119</f>
        <v>-0.49298271225897028</v>
      </c>
      <c r="M119">
        <f>'6436'!P119</f>
        <v>0.4056946571498089</v>
      </c>
      <c r="N119">
        <f>'6467'!P119</f>
        <v>-1.8467437486655043</v>
      </c>
      <c r="O119">
        <f>'6468'!P119</f>
        <v>3.8068562706260107</v>
      </c>
      <c r="P119" s="18">
        <f>'6737'!P119</f>
        <v>-0.43327380798950249</v>
      </c>
      <c r="Q119" s="18">
        <f>'6738'!P119</f>
        <v>-2.7502051642382628</v>
      </c>
      <c r="R119" s="18">
        <f>'6773'!P119</f>
        <v>-0.94726009091573715</v>
      </c>
      <c r="S119" s="18">
        <f>'6775'!P119</f>
        <v>2.5939969590246417</v>
      </c>
      <c r="T119" s="18">
        <f>'6776'!P119</f>
        <v>-0.83925124123412331</v>
      </c>
      <c r="U119" s="18">
        <f>'6778'!P119</f>
        <v>3.7111847995100202</v>
      </c>
      <c r="V119" s="18">
        <f>'6779'!P119</f>
        <v>3.7723639364068875</v>
      </c>
      <c r="W119" s="1"/>
      <c r="X119" s="27">
        <f t="shared" si="9"/>
        <v>0.63592229853673954</v>
      </c>
      <c r="Y119" s="27">
        <f t="shared" si="10"/>
        <v>0.88396097675111307</v>
      </c>
      <c r="Z119" s="27"/>
      <c r="AC119">
        <f t="shared" si="11"/>
        <v>-0.43327380798950249</v>
      </c>
    </row>
    <row r="120" spans="1:29" x14ac:dyDescent="0.15">
      <c r="A120">
        <v>59.5</v>
      </c>
      <c r="B120">
        <v>57</v>
      </c>
      <c r="C120">
        <v>118</v>
      </c>
      <c r="E120">
        <f>'6329'!P120</f>
        <v>-2.6725152260400864</v>
      </c>
      <c r="F120">
        <f>'6330'!P120</f>
        <v>-0.38992354971457871</v>
      </c>
      <c r="G120">
        <f>'6333'!P120</f>
        <v>-1.0753439701642271</v>
      </c>
      <c r="H120">
        <f>'6336'!P120</f>
        <v>-1.8321502704500929</v>
      </c>
      <c r="I120">
        <f>'6344'!P120</f>
        <v>3.0564260482230003</v>
      </c>
      <c r="J120">
        <f>'6431'!P120</f>
        <v>0.41211378593969661</v>
      </c>
      <c r="K120">
        <f>'6434'!P120</f>
        <v>9.0480733116987064</v>
      </c>
      <c r="L120" s="18">
        <f>'6435'!P120</f>
        <v>-1.5428822651543901</v>
      </c>
      <c r="M120">
        <f>'6436'!P120</f>
        <v>-1.2503743107202208</v>
      </c>
      <c r="N120">
        <f>'6467'!P120</f>
        <v>-0.32453483844671233</v>
      </c>
      <c r="O120">
        <f>'6468'!P120</f>
        <v>3.5775212876239659</v>
      </c>
      <c r="P120" s="18">
        <f>'6737'!P120</f>
        <v>-0.40730120104082196</v>
      </c>
      <c r="Q120" s="18">
        <f>'6738'!P120</f>
        <v>-3.1241185446618527</v>
      </c>
      <c r="R120" s="18">
        <f>'6773'!P120</f>
        <v>-0.5748223543328641</v>
      </c>
      <c r="S120" s="18">
        <f>'6775'!P120</f>
        <v>2.5318873123573522</v>
      </c>
      <c r="T120" s="18">
        <f>'6776'!P120</f>
        <v>-0.26614065400799269</v>
      </c>
      <c r="U120" s="18">
        <f>'6778'!P120</f>
        <v>3.7661748923702034</v>
      </c>
      <c r="V120" s="18">
        <f>'6779'!P120</f>
        <v>4.5638629737068106</v>
      </c>
      <c r="W120" s="1"/>
      <c r="X120" s="27">
        <f t="shared" si="9"/>
        <v>0.5499257334795199</v>
      </c>
      <c r="Y120" s="27">
        <f t="shared" si="10"/>
        <v>0.93974328956171382</v>
      </c>
      <c r="Z120" s="27"/>
      <c r="AC120">
        <f t="shared" si="11"/>
        <v>-0.40730120104082196</v>
      </c>
    </row>
    <row r="121" spans="1:29" x14ac:dyDescent="0.15">
      <c r="A121">
        <v>60</v>
      </c>
      <c r="B121">
        <v>57.5</v>
      </c>
      <c r="C121">
        <v>119</v>
      </c>
      <c r="E121">
        <f>'6329'!P121</f>
        <v>-1.8359444360544142</v>
      </c>
      <c r="F121">
        <f>'6330'!P121</f>
        <v>1.3292383182756335</v>
      </c>
      <c r="G121">
        <f>'6333'!P121</f>
        <v>-0.50700382187706616</v>
      </c>
      <c r="H121">
        <f>'6336'!P121</f>
        <v>-0.94822956282414583</v>
      </c>
      <c r="I121">
        <f>'6344'!P121</f>
        <v>3.4578542446528644</v>
      </c>
      <c r="J121">
        <f>'6431'!P121</f>
        <v>1.8002597917155264E-2</v>
      </c>
      <c r="K121">
        <f>'6434'!P121</f>
        <v>9.0285303554310659</v>
      </c>
      <c r="L121" s="18">
        <f>'6435'!P121</f>
        <v>-1.8285871601820369</v>
      </c>
      <c r="M121">
        <f>'6436'!P121</f>
        <v>0.41760637810241713</v>
      </c>
      <c r="N121">
        <f>'6467'!P121</f>
        <v>-0.97995897259519416</v>
      </c>
      <c r="O121">
        <f>'6468'!P121</f>
        <v>2.1349349221223184</v>
      </c>
      <c r="P121" s="18">
        <f>'6737'!P121</f>
        <v>-0.69134647539126959</v>
      </c>
      <c r="Q121" s="18">
        <f>'6738'!P121</f>
        <v>-1.9423912431329931</v>
      </c>
      <c r="R121" s="18">
        <f>'6773'!P121</f>
        <v>-1.4909066542604217</v>
      </c>
      <c r="S121" s="18">
        <f>'6775'!P121</f>
        <v>2.0834104665888056</v>
      </c>
      <c r="T121" s="18">
        <f>'6776'!P121</f>
        <v>-0.4994039893583534</v>
      </c>
      <c r="U121" s="18">
        <f>'6778'!P121</f>
        <v>3.7005531364852691</v>
      </c>
      <c r="V121" s="18">
        <f>'6779'!P121</f>
        <v>3.217590321506226</v>
      </c>
      <c r="W121" s="1"/>
      <c r="X121" s="27">
        <f t="shared" si="9"/>
        <v>0.79959136563144417</v>
      </c>
      <c r="Y121" s="27">
        <f t="shared" si="10"/>
        <v>0.87735568455085444</v>
      </c>
      <c r="Z121" s="27"/>
      <c r="AC121">
        <f t="shared" si="11"/>
        <v>-0.50700382187706616</v>
      </c>
    </row>
    <row r="122" spans="1:29" x14ac:dyDescent="0.15">
      <c r="A122">
        <v>60.5</v>
      </c>
      <c r="B122">
        <v>58</v>
      </c>
      <c r="C122">
        <v>120</v>
      </c>
      <c r="E122">
        <f>'6329'!P122</f>
        <v>-2.5700347962020746</v>
      </c>
      <c r="F122">
        <f>'6330'!P122</f>
        <v>1.3674720380340049</v>
      </c>
      <c r="G122">
        <f>'6333'!P122</f>
        <v>-0.90916105847084705</v>
      </c>
      <c r="H122">
        <f>'6336'!P122</f>
        <v>-0.2721017794579586</v>
      </c>
      <c r="I122">
        <f>'6344'!P122</f>
        <v>2.8244567105736404</v>
      </c>
      <c r="J122">
        <f>'6431'!P122</f>
        <v>-0.30383279692578691</v>
      </c>
      <c r="K122">
        <f>'6434'!P122</f>
        <v>9.8752084436088428</v>
      </c>
      <c r="L122" s="18">
        <f>'6435'!P122</f>
        <v>-0.95622793138551732</v>
      </c>
      <c r="M122">
        <f>'6436'!P122</f>
        <v>-0.78476711791633602</v>
      </c>
      <c r="N122">
        <f>'6467'!P122</f>
        <v>-0.8017247855805929</v>
      </c>
      <c r="O122">
        <f>'6468'!P122</f>
        <v>2.3409395778153761</v>
      </c>
      <c r="P122" s="18">
        <f>'6737'!P122</f>
        <v>-0.21998240419426077</v>
      </c>
      <c r="Q122" s="18">
        <f>'6738'!P122</f>
        <v>-1.5420367303337585</v>
      </c>
      <c r="R122" s="18">
        <f>'6773'!P122</f>
        <v>-1.9859619288515102</v>
      </c>
      <c r="S122" s="18">
        <f>'6775'!P122</f>
        <v>2.6326905529502027</v>
      </c>
      <c r="T122" s="18">
        <f>'6776'!P122</f>
        <v>-0.22450442978242049</v>
      </c>
      <c r="U122" s="18">
        <f>'6778'!P122</f>
        <v>4.4078429545609463</v>
      </c>
      <c r="V122" s="18">
        <f>'6779'!P122</f>
        <v>3.0360672173478416</v>
      </c>
      <c r="W122" s="1"/>
      <c r="X122" s="27">
        <f t="shared" si="9"/>
        <v>0.79918700832487433</v>
      </c>
      <c r="Y122" s="27">
        <f t="shared" si="10"/>
        <v>0.93339665442131436</v>
      </c>
      <c r="Z122" s="27"/>
      <c r="AC122">
        <f t="shared" si="11"/>
        <v>-0.30383279692578691</v>
      </c>
    </row>
    <row r="123" spans="1:29" x14ac:dyDescent="0.15">
      <c r="A123">
        <v>61</v>
      </c>
      <c r="B123">
        <v>58.5</v>
      </c>
      <c r="C123">
        <v>121</v>
      </c>
      <c r="E123">
        <f>'6329'!P123</f>
        <v>-2.4983587491777643</v>
      </c>
      <c r="F123">
        <f>'6330'!P123</f>
        <v>0.88761700933649923</v>
      </c>
      <c r="G123">
        <f>'6333'!P123</f>
        <v>-1.1214370502728632</v>
      </c>
      <c r="H123">
        <f>'6336'!P123</f>
        <v>-0.51690059367509833</v>
      </c>
      <c r="I123">
        <f>'6344'!P123</f>
        <v>1.3240534251395109</v>
      </c>
      <c r="J123">
        <f>'6431'!P123</f>
        <v>0.20907190517012816</v>
      </c>
      <c r="K123">
        <f>'6434'!P123</f>
        <v>9.2918987756253575</v>
      </c>
      <c r="L123" s="18">
        <f>'6435'!P123</f>
        <v>-1.527633392581154</v>
      </c>
      <c r="M123">
        <f>'6436'!P123</f>
        <v>9.8900103964554578E-2</v>
      </c>
      <c r="N123">
        <f>'6467'!P123</f>
        <v>-0.59265814830566188</v>
      </c>
      <c r="O123">
        <f>'6468'!P123</f>
        <v>0.3146076813156744</v>
      </c>
      <c r="P123" s="18">
        <f>'6737'!P123</f>
        <v>-0.98565379994425584</v>
      </c>
      <c r="Q123" s="18">
        <f>'6738'!P123</f>
        <v>-2.2244252096592603</v>
      </c>
      <c r="R123" s="18">
        <f>'6773'!P123</f>
        <v>-2.2792412517497902</v>
      </c>
      <c r="S123" s="18">
        <f>'6775'!P123</f>
        <v>2.0230243679216184</v>
      </c>
      <c r="T123" s="18">
        <f>'6776'!P123</f>
        <v>-1.1267026353091913</v>
      </c>
      <c r="U123" s="18">
        <f>'6778'!P123</f>
        <v>3.2443261159951846</v>
      </c>
      <c r="V123" s="18">
        <f>'6779'!P123</f>
        <v>3.5376451217619462</v>
      </c>
      <c r="W123" s="1"/>
      <c r="X123" s="27">
        <f t="shared" si="9"/>
        <v>0.40695893054957732</v>
      </c>
      <c r="Y123" s="27">
        <f t="shared" si="10"/>
        <v>0.86369744418906358</v>
      </c>
      <c r="Z123" s="27"/>
      <c r="AC123">
        <f t="shared" si="11"/>
        <v>-0.51690059367509833</v>
      </c>
    </row>
    <row r="124" spans="1:29" x14ac:dyDescent="0.15">
      <c r="A124">
        <v>61.5</v>
      </c>
      <c r="B124">
        <v>59</v>
      </c>
      <c r="C124">
        <v>122</v>
      </c>
      <c r="E124">
        <f>'6329'!P124</f>
        <v>-2.1068982408052088</v>
      </c>
      <c r="F124">
        <f>'6330'!P124</f>
        <v>2.5359714539771092</v>
      </c>
      <c r="G124">
        <f>'6333'!P124</f>
        <v>-0.64063670758656732</v>
      </c>
      <c r="H124">
        <f>'6336'!P124</f>
        <v>-1.5527856230541521</v>
      </c>
      <c r="I124">
        <f>'6344'!P124</f>
        <v>1.9264348520484316</v>
      </c>
      <c r="J124">
        <f>'6431'!P124</f>
        <v>-0.73342480561589374</v>
      </c>
      <c r="K124">
        <f>'6434'!P124</f>
        <v>9.8363204760783542</v>
      </c>
      <c r="L124" s="18">
        <f>'6435'!P124</f>
        <v>-1.2189277822963995</v>
      </c>
      <c r="M124">
        <f>'6436'!P124</f>
        <v>-0.61665551557894271</v>
      </c>
      <c r="N124">
        <f>'6467'!P124</f>
        <v>-1.8834863611240913</v>
      </c>
      <c r="O124">
        <f>'6468'!P124</f>
        <v>0.3819624117737741</v>
      </c>
      <c r="P124" s="18">
        <f>'6737'!P124</f>
        <v>-0.69699969845864251</v>
      </c>
      <c r="Q124" s="18">
        <f>'6738'!P124</f>
        <v>-1.9515059402410113</v>
      </c>
      <c r="R124" s="18">
        <f>'6773'!P124</f>
        <v>-2.2411087892037522</v>
      </c>
      <c r="S124" s="18">
        <f>'6775'!P124</f>
        <v>1.8756584797099189</v>
      </c>
      <c r="T124" s="18">
        <f>'6776'!P124</f>
        <v>-0.43808368338196757</v>
      </c>
      <c r="U124" s="18">
        <f>'6778'!P124</f>
        <v>3.4210818079850442</v>
      </c>
      <c r="V124" s="18">
        <f>'6779'!P124</f>
        <v>3.0917980677455752</v>
      </c>
      <c r="W124" s="1"/>
      <c r="X124" s="27">
        <f t="shared" si="9"/>
        <v>0.43590620494648097</v>
      </c>
      <c r="Y124" s="27">
        <f t="shared" si="10"/>
        <v>0.94732117027109641</v>
      </c>
      <c r="Z124" s="27"/>
      <c r="AC124">
        <f t="shared" si="11"/>
        <v>-0.69699969845864251</v>
      </c>
    </row>
    <row r="125" spans="1:29" x14ac:dyDescent="0.15">
      <c r="A125">
        <v>62</v>
      </c>
      <c r="B125">
        <v>59.5</v>
      </c>
      <c r="C125">
        <v>123</v>
      </c>
      <c r="E125">
        <f>'6329'!P125</f>
        <v>-2.2130874379195071</v>
      </c>
      <c r="F125">
        <f>'6330'!P125</f>
        <v>0.79220957788250834</v>
      </c>
      <c r="G125">
        <f>'6333'!P125</f>
        <v>0.26458093100265501</v>
      </c>
      <c r="H125">
        <f>'6336'!P125</f>
        <v>-2.1505112487547726</v>
      </c>
      <c r="I125">
        <f>'6344'!P125</f>
        <v>1.4174431693315224</v>
      </c>
      <c r="J125">
        <f>'6431'!P125</f>
        <v>1.2000961345727392E-2</v>
      </c>
      <c r="K125">
        <f>'6434'!P125</f>
        <v>9.9916770197763451</v>
      </c>
      <c r="L125" s="18">
        <f>'6435'!P125</f>
        <v>-0.38474921264398021</v>
      </c>
      <c r="M125">
        <f>'6436'!P125</f>
        <v>-0.74815670969854797</v>
      </c>
      <c r="N125">
        <f>'6467'!P125</f>
        <v>-1.7773453349787995</v>
      </c>
      <c r="O125">
        <f>'6468'!P125</f>
        <v>0.24546780070246951</v>
      </c>
      <c r="P125" s="18">
        <f>'6737'!P125</f>
        <v>-1.2762306336501594</v>
      </c>
      <c r="Q125" s="18">
        <f>'6738'!P125</f>
        <v>-1.6644826391973129</v>
      </c>
      <c r="R125" s="18">
        <f>'6773'!P125</f>
        <v>-1.6365483261610858</v>
      </c>
      <c r="S125" s="18">
        <f>'6775'!P125</f>
        <v>3.0096420904900931</v>
      </c>
      <c r="T125" s="18">
        <f>'6776'!P125</f>
        <v>-0.82545974601337335</v>
      </c>
      <c r="U125" s="18">
        <f>'6778'!P125</f>
        <v>4.0985509913314928</v>
      </c>
      <c r="V125" s="18">
        <f>'6779'!P125</f>
        <v>1.9089084671415002</v>
      </c>
      <c r="W125" s="1"/>
      <c r="X125" s="27">
        <f t="shared" si="9"/>
        <v>0.34777490686628837</v>
      </c>
      <c r="Y125" s="27">
        <f t="shared" si="10"/>
        <v>0.93811274865150673</v>
      </c>
      <c r="Z125" s="27"/>
      <c r="AC125">
        <f t="shared" si="11"/>
        <v>-0.38474921264398021</v>
      </c>
    </row>
    <row r="126" spans="1:29" x14ac:dyDescent="0.15">
      <c r="A126">
        <v>62.5</v>
      </c>
      <c r="B126">
        <v>60</v>
      </c>
      <c r="C126">
        <v>124</v>
      </c>
      <c r="E126">
        <f>'6329'!P126</f>
        <v>-1.5003624861357112</v>
      </c>
      <c r="F126">
        <f>'6330'!P126</f>
        <v>0.2166287465135685</v>
      </c>
      <c r="G126">
        <f>'6333'!P126</f>
        <v>0.39883510892680274</v>
      </c>
      <c r="H126">
        <f>'6336'!P126</f>
        <v>-2.058229169877281</v>
      </c>
      <c r="I126">
        <f>'6344'!P126</f>
        <v>1.2614348670735029</v>
      </c>
      <c r="J126">
        <f>'6431'!P126</f>
        <v>0.20860797642453505</v>
      </c>
      <c r="K126">
        <f>'6434'!P126</f>
        <v>7.3196769505269765</v>
      </c>
      <c r="L126" s="18">
        <f>'6435'!P126</f>
        <v>-1.5603871324689733</v>
      </c>
      <c r="M126">
        <f>'6436'!P126</f>
        <v>-0.37244160458056996</v>
      </c>
      <c r="N126">
        <f>'6467'!P126</f>
        <v>-0.59244623466202884</v>
      </c>
      <c r="O126">
        <f>'6468'!P126</f>
        <v>-0.12941415889201749</v>
      </c>
      <c r="P126" s="18">
        <f>'6737'!P126</f>
        <v>-1.545092524413759</v>
      </c>
      <c r="Q126" s="18">
        <f>'6738'!P126</f>
        <v>-0.94066544516708595</v>
      </c>
      <c r="R126" s="18">
        <f>'6773'!P126</f>
        <v>-2.2563472067646519</v>
      </c>
      <c r="S126" s="18">
        <f>'6775'!P126</f>
        <v>2.0980081304273939</v>
      </c>
      <c r="T126" s="18">
        <f>'6776'!P126</f>
        <v>1.2443427117138615</v>
      </c>
      <c r="U126" s="18">
        <f>'6778'!P126</f>
        <v>3.5515788614203339</v>
      </c>
      <c r="V126" s="18">
        <f>'6779'!P126</f>
        <v>1.5773033458042536</v>
      </c>
      <c r="W126" s="1"/>
      <c r="X126" s="27">
        <f t="shared" si="9"/>
        <v>0.1372341948695871</v>
      </c>
      <c r="Y126" s="27">
        <f t="shared" si="10"/>
        <v>0.7124880210094755</v>
      </c>
      <c r="Z126" s="27"/>
      <c r="AC126">
        <f t="shared" si="11"/>
        <v>-0.37244160458056996</v>
      </c>
    </row>
    <row r="127" spans="1:29" x14ac:dyDescent="0.15">
      <c r="A127">
        <v>63</v>
      </c>
      <c r="B127">
        <v>60.5</v>
      </c>
      <c r="C127">
        <v>125</v>
      </c>
      <c r="E127">
        <f>'6329'!P127</f>
        <v>-2.053150343307284</v>
      </c>
      <c r="F127">
        <f>'6330'!P127</f>
        <v>0.41630261194636059</v>
      </c>
      <c r="G127">
        <f>'6333'!P127</f>
        <v>-0.14579472063386106</v>
      </c>
      <c r="H127">
        <f>'6336'!P127</f>
        <v>-1.92233939554843</v>
      </c>
      <c r="I127">
        <f>'6344'!P127</f>
        <v>1.8974370322721188</v>
      </c>
      <c r="J127">
        <f>'6431'!P127</f>
        <v>-1.2040474845113622</v>
      </c>
      <c r="K127">
        <f>'6434'!P127</f>
        <v>7.2046330408282193</v>
      </c>
      <c r="L127" s="18">
        <f>'6435'!P127</f>
        <v>-1.6893156754193788</v>
      </c>
      <c r="M127">
        <f>'6436'!P127</f>
        <v>-0.89076660696368137</v>
      </c>
      <c r="N127">
        <f>'6467'!P127</f>
        <v>-1.9275158635903917</v>
      </c>
      <c r="O127">
        <f>'6468'!P127</f>
        <v>0.18900849500541914</v>
      </c>
      <c r="P127" s="18">
        <f>'6737'!P127</f>
        <v>-1.1693982383856039</v>
      </c>
      <c r="Q127" s="18">
        <f>'6738'!P127</f>
        <v>-0.11122886259315684</v>
      </c>
      <c r="R127" s="18">
        <f>'6773'!P127</f>
        <v>-1.5235368794099913</v>
      </c>
      <c r="S127" s="18">
        <f>'6775'!P127</f>
        <v>1.2165168703806053</v>
      </c>
      <c r="T127" s="18">
        <f>'6776'!P127</f>
        <v>0.38784344427274187</v>
      </c>
      <c r="U127" s="18">
        <f>'6778'!P127</f>
        <v>2.6512801618210529</v>
      </c>
      <c r="V127" s="18">
        <f>'6779'!P127</f>
        <v>1.323974148214182</v>
      </c>
      <c r="W127" s="1"/>
      <c r="X127" s="27">
        <f t="shared" si="9"/>
        <v>-0.10791226235898958</v>
      </c>
      <c r="Y127" s="27">
        <f t="shared" si="10"/>
        <v>0.74715703451115278</v>
      </c>
      <c r="Z127" s="27"/>
      <c r="AC127">
        <f t="shared" si="11"/>
        <v>-0.89076660696368137</v>
      </c>
    </row>
    <row r="128" spans="1:29" x14ac:dyDescent="0.15">
      <c r="A128">
        <v>63.5</v>
      </c>
      <c r="B128">
        <v>61</v>
      </c>
      <c r="C128">
        <v>126</v>
      </c>
      <c r="E128">
        <f>'6329'!P128</f>
        <v>-2.0785532129252884</v>
      </c>
      <c r="F128">
        <f>'6330'!P128</f>
        <v>0.14113502793609323</v>
      </c>
      <c r="G128">
        <f>'6333'!P128</f>
        <v>-0.23106062305183636</v>
      </c>
      <c r="H128">
        <f>'6336'!P128</f>
        <v>-0.78951572185646313</v>
      </c>
      <c r="I128">
        <f>'6344'!P128</f>
        <v>0.93406119268125576</v>
      </c>
      <c r="J128">
        <f>'6431'!P128</f>
        <v>-1.3657201900484974</v>
      </c>
      <c r="K128">
        <f>'6434'!P128</f>
        <v>6.4790032779857007</v>
      </c>
      <c r="L128" s="18">
        <f>'6435'!P128</f>
        <v>-1.2466417721721441</v>
      </c>
      <c r="M128">
        <f>'6436'!P128</f>
        <v>-1.450025199675665</v>
      </c>
      <c r="N128">
        <f>'6467'!P128</f>
        <v>0.29225496070672657</v>
      </c>
      <c r="O128">
        <f>'6468'!P128</f>
        <v>0.51172234351084245</v>
      </c>
      <c r="P128" s="18">
        <f>'6737'!P128</f>
        <v>-1.7555825332902528</v>
      </c>
      <c r="Q128" s="18">
        <f>'6738'!P128</f>
        <v>0.23682699057780129</v>
      </c>
      <c r="R128" s="18">
        <f>'6773'!P128</f>
        <v>-1.4870979656522667</v>
      </c>
      <c r="S128" s="18">
        <f>'6775'!P128</f>
        <v>0.72662801484014672</v>
      </c>
      <c r="T128" s="18">
        <f>'6776'!P128</f>
        <v>0.93904287909498452</v>
      </c>
      <c r="U128" s="18">
        <f>'6778'!P128</f>
        <v>3.2647024318806306</v>
      </c>
      <c r="V128" s="18">
        <f>'6779'!P128</f>
        <v>2.1297447099884113</v>
      </c>
      <c r="W128" s="1"/>
      <c r="X128" s="27">
        <f t="shared" si="9"/>
        <v>-4.6576870849960705E-2</v>
      </c>
      <c r="Y128" s="27">
        <f t="shared" si="10"/>
        <v>0.65592965916604062</v>
      </c>
      <c r="Z128" s="27"/>
      <c r="AC128">
        <f t="shared" si="11"/>
        <v>-0.23106062305183636</v>
      </c>
    </row>
    <row r="129" spans="1:29" x14ac:dyDescent="0.15">
      <c r="A129">
        <v>64</v>
      </c>
      <c r="B129">
        <v>61.5</v>
      </c>
      <c r="C129">
        <v>127</v>
      </c>
      <c r="E129">
        <f>'6329'!P129</f>
        <v>-2.0117033173665559</v>
      </c>
      <c r="F129">
        <f>'6330'!P129</f>
        <v>1.2838242704846914</v>
      </c>
      <c r="G129">
        <f>'6333'!P129</f>
        <v>-0.9843219561933001</v>
      </c>
      <c r="H129">
        <f>'6336'!P129</f>
        <v>-0.23067871703951109</v>
      </c>
      <c r="I129">
        <f>'6344'!P129</f>
        <v>0.55301164199283293</v>
      </c>
      <c r="J129">
        <f>'6431'!P129</f>
        <v>-1.6019641176951187</v>
      </c>
      <c r="K129">
        <f>'6434'!P129</f>
        <v>5.298422913229583</v>
      </c>
      <c r="L129" s="18">
        <f>'6435'!P129</f>
        <v>-1.7169917618559258</v>
      </c>
      <c r="M129">
        <f>'6436'!P129</f>
        <v>0.10002451428805365</v>
      </c>
      <c r="N129">
        <f>'6467'!P129</f>
        <v>1.0453165614513735</v>
      </c>
      <c r="O129">
        <f>'6468'!P129</f>
        <v>6.4448992036622299E-2</v>
      </c>
      <c r="P129" s="18">
        <f>'6737'!P129</f>
        <v>-0.97980226937607628</v>
      </c>
      <c r="Q129" s="18">
        <f>'6738'!P129</f>
        <v>2.5909316461156576E-2</v>
      </c>
      <c r="R129" s="18">
        <f>'6773'!P129</f>
        <v>-2.978769442999325</v>
      </c>
      <c r="S129" s="18">
        <f>'6775'!P129</f>
        <v>0.86355373506654121</v>
      </c>
      <c r="T129" s="18">
        <f>'6776'!P129</f>
        <v>-0.38277137618750684</v>
      </c>
      <c r="U129" s="18">
        <f>'6778'!P129</f>
        <v>4.0511714082554269</v>
      </c>
      <c r="V129" s="18">
        <f>'6779'!P129</f>
        <v>0.67668575370991646</v>
      </c>
      <c r="W129" s="1"/>
      <c r="X129" s="27">
        <f t="shared" si="9"/>
        <v>6.8298896163055747E-2</v>
      </c>
      <c r="Y129" s="27">
        <f t="shared" si="10"/>
        <v>0.56823487510004411</v>
      </c>
      <c r="Z129" s="27"/>
      <c r="AC129">
        <f t="shared" si="11"/>
        <v>2.5909316461156576E-2</v>
      </c>
    </row>
    <row r="130" spans="1:29" x14ac:dyDescent="0.15">
      <c r="A130">
        <v>64.5</v>
      </c>
      <c r="B130">
        <v>62</v>
      </c>
      <c r="C130">
        <v>128</v>
      </c>
      <c r="E130">
        <f>'6329'!P130</f>
        <v>-2.0405139083437702</v>
      </c>
      <c r="F130">
        <f>'6330'!P130</f>
        <v>0.45425139761162225</v>
      </c>
      <c r="G130">
        <f>'6333'!P130</f>
        <v>-0.67441721855452919</v>
      </c>
      <c r="H130">
        <f>'6336'!P130</f>
        <v>1.3234350637084786</v>
      </c>
      <c r="I130">
        <f>'6344'!P130</f>
        <v>1.2376987957845271</v>
      </c>
      <c r="J130">
        <f>'6431'!P130</f>
        <v>-0.56245913113868307</v>
      </c>
      <c r="K130">
        <f>'6434'!P130</f>
        <v>3.8882065861281632</v>
      </c>
      <c r="L130" s="18">
        <f>'6435'!P130</f>
        <v>-1.5636442866102978</v>
      </c>
      <c r="M130">
        <f>'6436'!P130</f>
        <v>8.2570476158448841E-2</v>
      </c>
      <c r="N130">
        <f>'6467'!P130</f>
        <v>-9.1929223937945809E-2</v>
      </c>
      <c r="O130">
        <f>'6468'!P130</f>
        <v>0.36251195001733127</v>
      </c>
      <c r="P130" s="18">
        <f>'6737'!P130</f>
        <v>-0.19425168022276956</v>
      </c>
      <c r="Q130" s="18">
        <f>'6738'!P130</f>
        <v>0.26505304271110003</v>
      </c>
      <c r="R130" s="18">
        <f>'6773'!P130</f>
        <v>-1.7718859708563788</v>
      </c>
      <c r="S130" s="18">
        <f>'6775'!P130</f>
        <v>7.9051156132674098E-3</v>
      </c>
      <c r="T130" s="18">
        <f>'6776'!P130</f>
        <v>1.5218300702243599</v>
      </c>
      <c r="U130" s="18">
        <f>'6778'!P130</f>
        <v>3.13044515742346</v>
      </c>
      <c r="V130" s="18">
        <f>'6779'!P130</f>
        <v>0.92338575845329118</v>
      </c>
      <c r="W130" s="1"/>
      <c r="X130" s="27">
        <f t="shared" si="9"/>
        <v>0.18512156838338131</v>
      </c>
      <c r="Y130" s="27">
        <f t="shared" si="10"/>
        <v>0.44176754431395887</v>
      </c>
      <c r="Z130" s="27"/>
      <c r="AC130">
        <f t="shared" si="11"/>
        <v>8.2570476158448841E-2</v>
      </c>
    </row>
    <row r="131" spans="1:29" x14ac:dyDescent="0.15">
      <c r="A131">
        <v>65</v>
      </c>
      <c r="B131">
        <v>62.5</v>
      </c>
      <c r="C131">
        <v>129</v>
      </c>
      <c r="E131">
        <f>'6329'!P131</f>
        <v>-2.0382802937351796</v>
      </c>
      <c r="F131">
        <f>'6330'!P131</f>
        <v>1.1418520430656036</v>
      </c>
      <c r="G131">
        <f>'6333'!P131</f>
        <v>-0.7549730281929079</v>
      </c>
      <c r="H131">
        <f>'6336'!P131</f>
        <v>0.3211635789962422</v>
      </c>
      <c r="I131">
        <f>'6344'!P131</f>
        <v>2.0167747231002965E-3</v>
      </c>
      <c r="J131">
        <f>'6431'!P131</f>
        <v>0.65935225433539224</v>
      </c>
      <c r="K131">
        <f>'6434'!P131</f>
        <v>3.1982755437985664</v>
      </c>
      <c r="L131" s="18">
        <f>'6435'!P131</f>
        <v>-1.295317559774946</v>
      </c>
      <c r="M131">
        <f>'6436'!P131</f>
        <v>0.29058188969560667</v>
      </c>
      <c r="N131">
        <f>'6467'!P131</f>
        <v>-0.26477571216429435</v>
      </c>
      <c r="O131">
        <f>'6468'!P131</f>
        <v>0.40682758831563048</v>
      </c>
      <c r="P131" s="18">
        <f>'6737'!P131</f>
        <v>-1.0294676057586785</v>
      </c>
      <c r="Q131" s="18">
        <f>'6738'!P131</f>
        <v>-1.1252612233837285</v>
      </c>
      <c r="R131" s="18">
        <f>'6773'!P131</f>
        <v>-2.6913669798023388E-2</v>
      </c>
      <c r="S131" s="18">
        <f>'6775'!P131</f>
        <v>-9.1792460959190438E-3</v>
      </c>
      <c r="T131" s="18">
        <f>'6776'!P131</f>
        <v>0.98551468801417119</v>
      </c>
      <c r="U131" s="18">
        <f>'6778'!P131</f>
        <v>2.5221658246473768</v>
      </c>
      <c r="V131" s="18">
        <f>'6779'!P131</f>
        <v>0.53675885571449999</v>
      </c>
      <c r="W131" s="1"/>
      <c r="X131" s="27">
        <f t="shared" si="9"/>
        <v>5.3104622775344633E-2</v>
      </c>
      <c r="Y131" s="27">
        <f t="shared" si="10"/>
        <v>0.3874853027322705</v>
      </c>
      <c r="Z131" s="27"/>
      <c r="AC131">
        <f t="shared" si="11"/>
        <v>2.0167747231002965E-3</v>
      </c>
    </row>
    <row r="132" spans="1:29" x14ac:dyDescent="0.15">
      <c r="A132">
        <v>65.5</v>
      </c>
      <c r="B132">
        <v>63</v>
      </c>
      <c r="C132">
        <v>130</v>
      </c>
      <c r="E132">
        <f>'6329'!P132</f>
        <v>-2.1563376142700719</v>
      </c>
      <c r="F132">
        <f>'6330'!P132</f>
        <v>0.33279835309670597</v>
      </c>
      <c r="G132">
        <f>'6333'!P132</f>
        <v>0.10862882077294715</v>
      </c>
      <c r="H132">
        <f>'6336'!P132</f>
        <v>1.8617119444265751</v>
      </c>
      <c r="I132">
        <f>'6344'!P132</f>
        <v>0.15325718117975837</v>
      </c>
      <c r="J132">
        <f>'6431'!P132</f>
        <v>0.47919414835418717</v>
      </c>
      <c r="K132">
        <f>'6434'!P132</f>
        <v>3.0118660884582829</v>
      </c>
      <c r="L132" s="18">
        <f>'6435'!P132</f>
        <v>-0.88780017267118261</v>
      </c>
      <c r="M132">
        <f>'6436'!P132</f>
        <v>1.0772297584737203</v>
      </c>
      <c r="N132">
        <f>'6467'!P132</f>
        <v>-0.99325293693915873</v>
      </c>
      <c r="O132">
        <f>'6468'!P132</f>
        <v>0.31204913800716266</v>
      </c>
      <c r="P132" s="18">
        <f>'6737'!P132</f>
        <v>-1.2515655331987106</v>
      </c>
      <c r="Q132" s="18">
        <f>'6738'!P132</f>
        <v>-1.1729420124410002</v>
      </c>
      <c r="R132" s="18">
        <f>'6773'!P132</f>
        <v>-0.80984602451098886</v>
      </c>
      <c r="S132" s="18">
        <f>'6775'!P132</f>
        <v>-0.25672910085657935</v>
      </c>
      <c r="T132" s="18">
        <f>'6776'!P132</f>
        <v>-0.22776189892415119</v>
      </c>
      <c r="U132" s="18">
        <f>'6778'!P132</f>
        <v>3.2368661468784929</v>
      </c>
      <c r="V132" s="18">
        <f>'6779'!P132</f>
        <v>0.6128208704758944</v>
      </c>
      <c r="W132" s="1"/>
      <c r="X132" s="27">
        <f t="shared" si="9"/>
        <v>0.17064826464085128</v>
      </c>
      <c r="Y132" s="27">
        <f t="shared" si="10"/>
        <v>0.40650278472959989</v>
      </c>
      <c r="Z132" s="27"/>
      <c r="AC132">
        <f t="shared" si="11"/>
        <v>0.15325718117975837</v>
      </c>
    </row>
    <row r="133" spans="1:29" x14ac:dyDescent="0.15">
      <c r="A133">
        <v>66</v>
      </c>
      <c r="B133">
        <v>63.5</v>
      </c>
      <c r="C133">
        <v>131</v>
      </c>
      <c r="E133">
        <f>'6329'!P133</f>
        <v>-2.2833609337092886</v>
      </c>
      <c r="F133">
        <f>'6330'!P133</f>
        <v>-7.7682148280731082E-3</v>
      </c>
      <c r="G133">
        <f>'6333'!P133</f>
        <v>-0.9528253957359949</v>
      </c>
      <c r="H133">
        <f>'6336'!P133</f>
        <v>1.4441876309130199</v>
      </c>
      <c r="I133">
        <f>'6344'!P133</f>
        <v>-0.13055539987515916</v>
      </c>
      <c r="J133">
        <f>'6431'!P133</f>
        <v>-0.6958978085970009</v>
      </c>
      <c r="K133">
        <f>'6434'!P133</f>
        <v>2.33308136872223</v>
      </c>
      <c r="L133" s="18">
        <f>'6435'!P133</f>
        <v>-2.2858227616683043E-2</v>
      </c>
      <c r="M133">
        <f>'6436'!P133</f>
        <v>1.1072459239845631</v>
      </c>
      <c r="N133">
        <f>'6467'!P133</f>
        <v>-1.3164170424253578</v>
      </c>
      <c r="O133">
        <f>'6468'!P133</f>
        <v>0.97222671804082561</v>
      </c>
      <c r="P133" s="18">
        <f>'6737'!P133</f>
        <v>-1.5697249589082192</v>
      </c>
      <c r="Q133" s="18">
        <f>'6738'!P133</f>
        <v>0.29691407348090587</v>
      </c>
      <c r="R133" s="18">
        <f>'6773'!P133</f>
        <v>-0.99059770436711547</v>
      </c>
      <c r="S133" s="18">
        <f>'6775'!P133</f>
        <v>-0.78173434133045516</v>
      </c>
      <c r="T133" s="18">
        <f>'6776'!P133</f>
        <v>1.192982213445003</v>
      </c>
      <c r="U133" s="18">
        <f>'6778'!P133</f>
        <v>3.4511043590082369</v>
      </c>
      <c r="V133" s="18">
        <f>'6779'!P133</f>
        <v>0.84618169224960438</v>
      </c>
      <c r="W133" s="1"/>
      <c r="X133" s="27">
        <f t="shared" si="9"/>
        <v>-9.3555528336261531E-2</v>
      </c>
      <c r="Y133" s="27">
        <f t="shared" si="10"/>
        <v>0.39327334787806362</v>
      </c>
      <c r="Z133" s="27"/>
      <c r="AC133">
        <f t="shared" si="11"/>
        <v>-2.2858227616683043E-2</v>
      </c>
    </row>
    <row r="134" spans="1:29" x14ac:dyDescent="0.15">
      <c r="A134">
        <v>66.5</v>
      </c>
      <c r="B134">
        <v>64</v>
      </c>
      <c r="C134">
        <v>132</v>
      </c>
      <c r="E134">
        <f>'6329'!P134</f>
        <v>-1.9248779638010769</v>
      </c>
      <c r="F134">
        <f>'6330'!P134</f>
        <v>-0.17603324618830357</v>
      </c>
      <c r="G134">
        <f>'6333'!P134</f>
        <v>-0.1738905416959772</v>
      </c>
      <c r="H134">
        <f>'6336'!P134</f>
        <v>1.560764949687413</v>
      </c>
      <c r="I134">
        <f>'6344'!P134</f>
        <v>0.12417867242341898</v>
      </c>
      <c r="J134">
        <f>'6431'!P134</f>
        <v>-6.7994030656161858E-2</v>
      </c>
      <c r="K134">
        <f>'6434'!P134</f>
        <v>2.231863596971047</v>
      </c>
      <c r="L134" s="18">
        <f>'6435'!P134</f>
        <v>-0.60469008713130201</v>
      </c>
      <c r="M134">
        <f>'6436'!P134</f>
        <v>5.5814552913338325E-2</v>
      </c>
      <c r="N134">
        <f>'6467'!P134</f>
        <v>-1.0884784456722525</v>
      </c>
      <c r="O134">
        <f>'6468'!P134</f>
        <v>0.38182371538070942</v>
      </c>
      <c r="P134" s="18">
        <f>'6737'!P134</f>
        <v>-0.71793418429349831</v>
      </c>
      <c r="Q134" s="18">
        <f>'6738'!P134</f>
        <v>0.49074938193188261</v>
      </c>
      <c r="R134" s="18">
        <f>'6773'!P134</f>
        <v>-0.14021019925452549</v>
      </c>
      <c r="S134" s="18">
        <f>'6775'!P134</f>
        <v>8.455005218472969E-2</v>
      </c>
      <c r="T134" s="18">
        <f>'6776'!P134</f>
        <v>4.1425209345374032E-2</v>
      </c>
      <c r="U134" s="18">
        <f>'6778'!P134</f>
        <v>2.1179894828763959</v>
      </c>
      <c r="V134" s="18">
        <f>'6779'!P134</f>
        <v>1.041755195973058</v>
      </c>
      <c r="W134" s="1"/>
      <c r="X134" s="27">
        <f t="shared" ref="X134:X152" si="12">AVERAGE(E134:P134)</f>
        <v>-3.328775100522046E-2</v>
      </c>
      <c r="Y134" s="27">
        <f t="shared" ref="Y134:Y152" si="13">STDEV(E134:P134)/SQRT(COUNT(E134:P134))</f>
        <v>0.31867504248788187</v>
      </c>
      <c r="Z134" s="27"/>
      <c r="AC134">
        <f t="shared" si="11"/>
        <v>-6.7994030656161858E-2</v>
      </c>
    </row>
    <row r="135" spans="1:29" x14ac:dyDescent="0.15">
      <c r="A135">
        <v>67</v>
      </c>
      <c r="B135">
        <v>64.5</v>
      </c>
      <c r="C135">
        <v>133</v>
      </c>
      <c r="E135">
        <f>'6329'!P135</f>
        <v>-1.6449199110251254</v>
      </c>
      <c r="F135">
        <f>'6330'!P135</f>
        <v>0.47394429802684279</v>
      </c>
      <c r="G135">
        <f>'6333'!P135</f>
        <v>-0.11295909577445531</v>
      </c>
      <c r="H135">
        <f>'6336'!P135</f>
        <v>0.25720622220086664</v>
      </c>
      <c r="I135">
        <f>'6344'!P135</f>
        <v>0.59904825183275723</v>
      </c>
      <c r="J135">
        <f>'6431'!P135</f>
        <v>0.45195775328282506</v>
      </c>
      <c r="K135">
        <f>'6434'!P135</f>
        <v>2.0501182586305502</v>
      </c>
      <c r="L135" s="18">
        <f>'6435'!P135</f>
        <v>-0.84134627333859668</v>
      </c>
      <c r="M135">
        <f>'6436'!P135</f>
        <v>0.57467026847667912</v>
      </c>
      <c r="N135">
        <f>'6467'!P135</f>
        <v>-0.70415490922788437</v>
      </c>
      <c r="O135">
        <f>'6468'!P135</f>
        <v>-0.76402291477436113</v>
      </c>
      <c r="P135" s="18">
        <f>'6737'!P135</f>
        <v>0.28651264448257641</v>
      </c>
      <c r="Q135" s="18">
        <f>'6738'!P135</f>
        <v>1.4679953292333854</v>
      </c>
      <c r="R135" s="18">
        <f>'6773'!P135</f>
        <v>0.15926507160089154</v>
      </c>
      <c r="S135" s="18">
        <f>'6775'!P135</f>
        <v>0.24777760617988501</v>
      </c>
      <c r="T135" s="18">
        <f>'6776'!P135</f>
        <v>1.1121512757640963</v>
      </c>
      <c r="U135" s="18">
        <f>'6778'!P135</f>
        <v>2.737936933784225</v>
      </c>
      <c r="V135" s="18">
        <f>'6779'!P135</f>
        <v>0.60965288350359692</v>
      </c>
      <c r="W135" s="1"/>
      <c r="X135" s="27">
        <f t="shared" si="12"/>
        <v>5.2171216066056188E-2</v>
      </c>
      <c r="Y135" s="27">
        <f t="shared" si="13"/>
        <v>0.27444863581043139</v>
      </c>
      <c r="Z135" s="27"/>
      <c r="AC135">
        <f t="shared" ref="AC135:AC152" si="14">MEDIAN(E135:Q135)</f>
        <v>0.28651264448257641</v>
      </c>
    </row>
    <row r="136" spans="1:29" x14ac:dyDescent="0.15">
      <c r="A136">
        <v>67.5</v>
      </c>
      <c r="B136">
        <v>65</v>
      </c>
      <c r="C136">
        <v>134</v>
      </c>
      <c r="E136">
        <f>'6329'!P136</f>
        <v>-2.0737078633881318</v>
      </c>
      <c r="F136">
        <f>'6330'!P136</f>
        <v>0.92456093301609732</v>
      </c>
      <c r="G136">
        <f>'6333'!P136</f>
        <v>0.29517542757915449</v>
      </c>
      <c r="H136">
        <f>'6336'!P136</f>
        <v>9.5556265259631568E-2</v>
      </c>
      <c r="I136">
        <f>'6344'!P136</f>
        <v>1.1931571841603388</v>
      </c>
      <c r="J136">
        <f>'6431'!P136</f>
        <v>0.49989611039862403</v>
      </c>
      <c r="K136">
        <f>'6434'!P136</f>
        <v>1.0663707435655236</v>
      </c>
      <c r="L136" s="18">
        <f>'6435'!P136</f>
        <v>-3.0990329035978183E-2</v>
      </c>
      <c r="M136">
        <f>'6436'!P136</f>
        <v>1.1927362158125581</v>
      </c>
      <c r="N136">
        <f>'6467'!P136</f>
        <v>-1.3195053642665879</v>
      </c>
      <c r="O136">
        <f>'6468'!P136</f>
        <v>-6.1155225847986196E-2</v>
      </c>
      <c r="P136" s="18">
        <f>'6737'!P136</f>
        <v>1.8065011429821785E-2</v>
      </c>
      <c r="Q136" s="18">
        <f>'6738'!P136</f>
        <v>2.1974363545790152</v>
      </c>
      <c r="R136" s="18">
        <f>'6773'!P136</f>
        <v>-0.6646626162449274</v>
      </c>
      <c r="S136" s="18">
        <f>'6775'!P136</f>
        <v>-0.10267345408341735</v>
      </c>
      <c r="T136" s="18">
        <f>'6776'!P136</f>
        <v>-0.64587975019281563</v>
      </c>
      <c r="U136" s="18">
        <f>'6778'!P136</f>
        <v>3.4028332722952483</v>
      </c>
      <c r="V136" s="18">
        <f>'6779'!P136</f>
        <v>1.5975191641760371</v>
      </c>
      <c r="W136" s="1"/>
      <c r="X136" s="27">
        <f t="shared" si="12"/>
        <v>0.15001325905692212</v>
      </c>
      <c r="Y136" s="27">
        <f t="shared" si="13"/>
        <v>0.28815894923710011</v>
      </c>
      <c r="Z136" s="27"/>
      <c r="AC136">
        <f t="shared" si="14"/>
        <v>0.29517542757915449</v>
      </c>
    </row>
    <row r="137" spans="1:29" x14ac:dyDescent="0.15">
      <c r="A137">
        <v>68</v>
      </c>
      <c r="B137">
        <v>65.5</v>
      </c>
      <c r="C137">
        <v>135</v>
      </c>
      <c r="E137">
        <f>'6329'!P137</f>
        <v>-1.5010435398000723</v>
      </c>
      <c r="F137">
        <f>'6330'!P137</f>
        <v>-0.30833146386910543</v>
      </c>
      <c r="G137">
        <f>'6333'!P137</f>
        <v>0.22909591223391956</v>
      </c>
      <c r="H137">
        <f>'6336'!P137</f>
        <v>-3.8499222132070262E-3</v>
      </c>
      <c r="I137">
        <f>'6344'!P137</f>
        <v>1.235593513802447</v>
      </c>
      <c r="J137">
        <f>'6431'!P137</f>
        <v>0.44536028085097956</v>
      </c>
      <c r="K137">
        <f>'6434'!P137</f>
        <v>1.4270780020328018</v>
      </c>
      <c r="L137" s="18">
        <f>'6435'!P137</f>
        <v>1.3929743258036069</v>
      </c>
      <c r="M137">
        <f>'6436'!P137</f>
        <v>0.3396701050328923</v>
      </c>
      <c r="N137">
        <f>'6467'!P137</f>
        <v>-0.26024555642396885</v>
      </c>
      <c r="O137">
        <f>'6468'!P137</f>
        <v>0.95199440188821383</v>
      </c>
      <c r="P137" s="18">
        <f>'6737'!P137</f>
        <v>0.92270969936174929</v>
      </c>
      <c r="Q137" s="18">
        <f>'6738'!P137</f>
        <v>1.6082387229127333</v>
      </c>
      <c r="R137" s="18">
        <f>'6773'!P137</f>
        <v>-0.38728966705354129</v>
      </c>
      <c r="S137" s="18">
        <f>'6775'!P137</f>
        <v>0.39254346662861306</v>
      </c>
      <c r="T137" s="18">
        <f>'6776'!P137</f>
        <v>-1.2889907794124271</v>
      </c>
      <c r="U137" s="18">
        <f>'6778'!P137</f>
        <v>2.9627337361336061</v>
      </c>
      <c r="V137" s="18">
        <f>'6779'!P137</f>
        <v>0.11209444368038461</v>
      </c>
      <c r="W137" s="1"/>
      <c r="X137" s="27">
        <f t="shared" si="12"/>
        <v>0.4059171465583547</v>
      </c>
      <c r="Y137" s="27">
        <f t="shared" si="13"/>
        <v>0.24719994465602205</v>
      </c>
      <c r="Z137" s="27"/>
      <c r="AC137">
        <f t="shared" si="14"/>
        <v>0.44536028085097956</v>
      </c>
    </row>
    <row r="138" spans="1:29" x14ac:dyDescent="0.15">
      <c r="A138">
        <v>68.5</v>
      </c>
      <c r="B138">
        <v>66</v>
      </c>
      <c r="C138">
        <v>136</v>
      </c>
      <c r="E138">
        <f>'6329'!P138</f>
        <v>-1.3736595198720141</v>
      </c>
      <c r="F138">
        <f>'6330'!P138</f>
        <v>0.50538565487026343</v>
      </c>
      <c r="G138">
        <f>'6333'!P138</f>
        <v>-0.73370048444800695</v>
      </c>
      <c r="H138">
        <f>'6336'!P138</f>
        <v>1.0494195510921684</v>
      </c>
      <c r="I138">
        <f>'6344'!P138</f>
        <v>0.53168236824923998</v>
      </c>
      <c r="J138">
        <f>'6431'!P138</f>
        <v>0.81290337247061339</v>
      </c>
      <c r="K138">
        <f>'6434'!P138</f>
        <v>1.7947225207339605</v>
      </c>
      <c r="L138" s="18">
        <f>'6435'!P138</f>
        <v>-0.13784498050918703</v>
      </c>
      <c r="M138">
        <f>'6436'!P138</f>
        <v>1.2294482289482367</v>
      </c>
      <c r="N138">
        <f>'6467'!P138</f>
        <v>-0.91866182370295602</v>
      </c>
      <c r="O138">
        <f>'6468'!P138</f>
        <v>1.3609867536354892</v>
      </c>
      <c r="P138" s="18">
        <f>'6737'!P138</f>
        <v>1.0903725103214685</v>
      </c>
      <c r="Q138" s="18">
        <f>'6738'!P138</f>
        <v>0.74382673765490681</v>
      </c>
      <c r="R138" s="18">
        <f>'6773'!P138</f>
        <v>-0.42909723674334932</v>
      </c>
      <c r="S138" s="18">
        <f>'6775'!P138</f>
        <v>-0.30362851513662553</v>
      </c>
      <c r="T138" s="18">
        <f>'6776'!P138</f>
        <v>-0.8093382039871202</v>
      </c>
      <c r="U138" s="18">
        <f>'6778'!P138</f>
        <v>3.0438794860123637</v>
      </c>
      <c r="V138" s="18">
        <f>'6779'!P138</f>
        <v>0.85784941979049922</v>
      </c>
      <c r="W138" s="1"/>
      <c r="X138" s="27">
        <f t="shared" si="12"/>
        <v>0.43425451264910642</v>
      </c>
      <c r="Y138" s="27">
        <f t="shared" si="13"/>
        <v>0.28997435882327144</v>
      </c>
      <c r="Z138" s="27"/>
      <c r="AC138">
        <f t="shared" si="14"/>
        <v>0.74382673765490681</v>
      </c>
    </row>
    <row r="139" spans="1:29" x14ac:dyDescent="0.15">
      <c r="A139">
        <v>69</v>
      </c>
      <c r="B139">
        <v>66.5</v>
      </c>
      <c r="C139">
        <v>137</v>
      </c>
      <c r="E139">
        <f>'6329'!P139</f>
        <v>-1.9117546701368666</v>
      </c>
      <c r="F139">
        <f>'6330'!P139</f>
        <v>1.2155939554289703</v>
      </c>
      <c r="G139">
        <f>'6333'!P139</f>
        <v>9.3355020159256868E-2</v>
      </c>
      <c r="H139">
        <f>'6336'!P139</f>
        <v>1.440384847908815</v>
      </c>
      <c r="I139">
        <f>'6344'!P139</f>
        <v>0.41740522603798552</v>
      </c>
      <c r="J139">
        <f>'6431'!P139</f>
        <v>0.84688279532441557</v>
      </c>
      <c r="K139">
        <f>'6434'!P139</f>
        <v>1.3035916538438477</v>
      </c>
      <c r="L139" s="18">
        <f>'6435'!P139</f>
        <v>0.31813684314285146</v>
      </c>
      <c r="M139">
        <f>'6436'!P139</f>
        <v>0.93552201151674441</v>
      </c>
      <c r="N139">
        <f>'6467'!P139</f>
        <v>1.1971047120747293</v>
      </c>
      <c r="O139">
        <f>'6468'!P139</f>
        <v>2.1903356145079935</v>
      </c>
      <c r="P139" s="18">
        <f>'6737'!P139</f>
        <v>0.85872032730890457</v>
      </c>
      <c r="Q139" s="18">
        <f>'6738'!P139</f>
        <v>0.60865496692259913</v>
      </c>
      <c r="R139" s="18">
        <f>'6773'!P139</f>
        <v>-0.29035757628968745</v>
      </c>
      <c r="S139" s="18">
        <f>'6775'!P139</f>
        <v>-0.55565231167984752</v>
      </c>
      <c r="T139" s="18">
        <f>'6776'!P139</f>
        <v>-1.0775238141552088</v>
      </c>
      <c r="U139" s="18">
        <f>'6778'!P139</f>
        <v>2.2130967656734271</v>
      </c>
      <c r="V139" s="18">
        <f>'6779'!P139</f>
        <v>0.5025480827785832</v>
      </c>
      <c r="W139" s="1"/>
      <c r="X139" s="27">
        <f t="shared" si="12"/>
        <v>0.74210652809313737</v>
      </c>
      <c r="Y139" s="27">
        <f t="shared" si="13"/>
        <v>0.29053848566034474</v>
      </c>
      <c r="Z139" s="27"/>
      <c r="AC139">
        <f t="shared" si="14"/>
        <v>0.85872032730890457</v>
      </c>
    </row>
    <row r="140" spans="1:29" x14ac:dyDescent="0.15">
      <c r="A140">
        <v>69.5</v>
      </c>
      <c r="B140">
        <v>67</v>
      </c>
      <c r="C140">
        <v>138</v>
      </c>
      <c r="E140">
        <f>'6329'!P140</f>
        <v>-0.75470753198411133</v>
      </c>
      <c r="F140">
        <f>'6330'!P140</f>
        <v>0.62484287046789022</v>
      </c>
      <c r="G140">
        <f>'6333'!P140</f>
        <v>0.75959609448050192</v>
      </c>
      <c r="H140">
        <f>'6336'!P140</f>
        <v>0.53042153329271979</v>
      </c>
      <c r="I140">
        <f>'6344'!P140</f>
        <v>-0.18824146363290656</v>
      </c>
      <c r="J140">
        <f>'6431'!P140</f>
        <v>0.77267610739686021</v>
      </c>
      <c r="K140">
        <f>'6434'!P140</f>
        <v>1.7900507730539756</v>
      </c>
      <c r="L140" s="18">
        <f>'6435'!P140</f>
        <v>6.7420933475814196E-2</v>
      </c>
      <c r="M140">
        <f>'6436'!P140</f>
        <v>1.4017319026353523</v>
      </c>
      <c r="N140">
        <f>'6467'!P140</f>
        <v>1.6588577944772829</v>
      </c>
      <c r="O140">
        <f>'6468'!P140</f>
        <v>4.3483765043326779</v>
      </c>
      <c r="P140" s="18">
        <f>'6737'!P140</f>
        <v>0.33417495722975221</v>
      </c>
      <c r="Q140" s="18">
        <f>'6738'!P140</f>
        <v>0.557419907594217</v>
      </c>
      <c r="R140" s="18">
        <f>'6773'!P140</f>
        <v>-2.0223668793920086E-2</v>
      </c>
      <c r="S140" s="18">
        <f>'6775'!P140</f>
        <v>-0.11663288842887053</v>
      </c>
      <c r="T140" s="18">
        <f>'6776'!P140</f>
        <v>4.6251713289598463E-2</v>
      </c>
      <c r="U140" s="18">
        <f>'6778'!P140</f>
        <v>2.8757232374355426</v>
      </c>
      <c r="V140" s="18">
        <f>'6779'!P140</f>
        <v>0.42481079286185042</v>
      </c>
      <c r="W140" s="1"/>
      <c r="X140" s="27">
        <f t="shared" si="12"/>
        <v>0.94543337293548413</v>
      </c>
      <c r="Y140" s="27">
        <f t="shared" si="13"/>
        <v>0.37608648014187845</v>
      </c>
      <c r="Z140" s="27"/>
      <c r="AC140">
        <f t="shared" si="14"/>
        <v>0.62484287046789022</v>
      </c>
    </row>
    <row r="141" spans="1:29" x14ac:dyDescent="0.15">
      <c r="A141" s="3">
        <v>70</v>
      </c>
      <c r="B141" s="3">
        <v>67.5</v>
      </c>
      <c r="C141" s="3">
        <v>139</v>
      </c>
      <c r="D141" s="3"/>
      <c r="E141">
        <f>'6329'!P141</f>
        <v>-1.2674804940127693</v>
      </c>
      <c r="F141">
        <f>'6330'!P141</f>
        <v>0.43191913239283719</v>
      </c>
      <c r="G141">
        <f>'6333'!P141</f>
        <v>0.69656240423655147</v>
      </c>
      <c r="H141">
        <f>'6336'!P141</f>
        <v>0.85962462380474636</v>
      </c>
      <c r="I141">
        <f>'6344'!P141</f>
        <v>0.93254288792764006</v>
      </c>
      <c r="J141">
        <f>'6431'!P141</f>
        <v>-9.4527168738835723E-2</v>
      </c>
      <c r="K141">
        <f>'6434'!P141</f>
        <v>1.0461215591403024</v>
      </c>
      <c r="L141" s="18">
        <f>'6435'!P141</f>
        <v>0.28162060435708824</v>
      </c>
      <c r="M141">
        <f>'6436'!P141</f>
        <v>1.021213172784305</v>
      </c>
      <c r="N141">
        <f>'6467'!P141</f>
        <v>0.47678203517543771</v>
      </c>
      <c r="O141">
        <f>'6468'!P141</f>
        <v>5.6631125989849052</v>
      </c>
      <c r="P141" s="18">
        <f>'6737'!P141</f>
        <v>0.97223544154483099</v>
      </c>
      <c r="Q141" s="18">
        <f>'6738'!P141</f>
        <v>-0.50072728179855341</v>
      </c>
      <c r="R141" s="18">
        <f>'6773'!P141</f>
        <v>0.11529764611923177</v>
      </c>
      <c r="S141" s="18">
        <f>'6775'!P141</f>
        <v>-0.57790144424153111</v>
      </c>
      <c r="T141" s="18">
        <f>'6776'!P141</f>
        <v>7.4693055136888023E-2</v>
      </c>
      <c r="U141" s="18">
        <f>'6778'!P141</f>
        <v>1.8651414817243996</v>
      </c>
      <c r="V141" s="18">
        <f>'6779'!P141</f>
        <v>-4.4984803829843465E-3</v>
      </c>
      <c r="W141" s="39"/>
      <c r="X141" s="30">
        <f t="shared" si="12"/>
        <v>0.91831056646641995</v>
      </c>
      <c r="Y141" s="30">
        <f t="shared" si="13"/>
        <v>0.47062352804174828</v>
      </c>
      <c r="Z141" s="27"/>
      <c r="AC141">
        <f t="shared" si="14"/>
        <v>0.69656240423655147</v>
      </c>
    </row>
    <row r="142" spans="1:29" x14ac:dyDescent="0.15">
      <c r="A142">
        <v>70.5</v>
      </c>
      <c r="B142">
        <v>68</v>
      </c>
      <c r="C142">
        <v>140</v>
      </c>
      <c r="E142">
        <f>'6329'!P142</f>
        <v>-0.35318990216763879</v>
      </c>
      <c r="F142">
        <f>'6330'!P142</f>
        <v>1.1089148043839621</v>
      </c>
      <c r="G142">
        <f>'6333'!P142</f>
        <v>-0.60733851988569432</v>
      </c>
      <c r="H142">
        <f>'6336'!P142</f>
        <v>0.24132134823429499</v>
      </c>
      <c r="I142">
        <f>'6344'!P142</f>
        <v>0.35828839076591229</v>
      </c>
      <c r="J142">
        <f>'6431'!P142</f>
        <v>0.39441234109929296</v>
      </c>
      <c r="K142">
        <f>'6434'!P142</f>
        <v>0.6923417853628796</v>
      </c>
      <c r="L142" s="18">
        <f>'6435'!P142</f>
        <v>1.1867768826100205</v>
      </c>
      <c r="M142">
        <f>'6436'!P142</f>
        <v>1.195229300991673</v>
      </c>
      <c r="N142">
        <f>'6467'!P142</f>
        <v>-1.144497517501802</v>
      </c>
      <c r="O142">
        <f>'6468'!P142</f>
        <v>5.981490558287704</v>
      </c>
      <c r="P142" s="18">
        <f>'6737'!P142</f>
        <v>-7.5046603733342626E-2</v>
      </c>
      <c r="Q142" s="18">
        <f>'6738'!P142</f>
        <v>-0.16989847248203457</v>
      </c>
      <c r="R142" s="18">
        <f>'6773'!P142</f>
        <v>0.18536712565649516</v>
      </c>
      <c r="S142" s="18">
        <f>'6775'!P142</f>
        <v>-6.9834300149791487E-2</v>
      </c>
      <c r="T142" s="18">
        <f>'6776'!P142</f>
        <v>-1.8951721949782504E-2</v>
      </c>
      <c r="U142" s="18">
        <f>'6778'!P142</f>
        <v>2.4012847136516817</v>
      </c>
      <c r="V142" s="18">
        <f>'6779'!P142</f>
        <v>-0.38118082138184672</v>
      </c>
      <c r="X142" s="27">
        <f t="shared" si="12"/>
        <v>0.74822523903727189</v>
      </c>
      <c r="Y142" s="27">
        <f t="shared" si="13"/>
        <v>0.52047076770732748</v>
      </c>
      <c r="Z142" s="27"/>
      <c r="AC142">
        <f t="shared" si="14"/>
        <v>0.35828839076591229</v>
      </c>
    </row>
    <row r="143" spans="1:29" x14ac:dyDescent="0.15">
      <c r="A143">
        <v>71</v>
      </c>
      <c r="B143">
        <v>68.5</v>
      </c>
      <c r="C143">
        <v>141</v>
      </c>
      <c r="E143">
        <f>'6329'!P143</f>
        <v>-0.80857220375823813</v>
      </c>
      <c r="F143">
        <f>'6330'!P143</f>
        <v>0.2900011841844064</v>
      </c>
      <c r="G143">
        <f>'6333'!P143</f>
        <v>0.37915058205943242</v>
      </c>
      <c r="H143">
        <f>'6336'!P143</f>
        <v>-0.29334477586476443</v>
      </c>
      <c r="I143">
        <f>'6344'!P143</f>
        <v>0.90104434817024104</v>
      </c>
      <c r="J143">
        <f>'6431'!P143</f>
        <v>6.7405088544074121E-2</v>
      </c>
      <c r="K143">
        <f>'6434'!P143</f>
        <v>1.7324289435213549</v>
      </c>
      <c r="L143" s="18">
        <f>'6435'!P143</f>
        <v>0.95014411935646259</v>
      </c>
      <c r="M143">
        <f>'6436'!P143</f>
        <v>0.90527552070051209</v>
      </c>
      <c r="N143">
        <f>'6467'!P143</f>
        <v>3.4252746996364346E-2</v>
      </c>
      <c r="O143">
        <f>'6468'!P143</f>
        <v>4.488802006019438</v>
      </c>
      <c r="P143" s="18">
        <f>'6737'!P143</f>
        <v>-0.23715978698511</v>
      </c>
      <c r="Q143" s="18">
        <f>'6738'!P143</f>
        <v>1.586059115057487</v>
      </c>
      <c r="R143" s="18">
        <f>'6773'!P143</f>
        <v>-9.8974010728111364E-2</v>
      </c>
      <c r="S143" s="18">
        <f>'6775'!P143</f>
        <v>-0.26913835297854122</v>
      </c>
      <c r="T143" s="18">
        <f>'6776'!P143</f>
        <v>0.18286661298155499</v>
      </c>
      <c r="U143" s="18">
        <f>'6778'!P143</f>
        <v>1.7269175756718098</v>
      </c>
      <c r="V143" s="18">
        <f>'6779'!P143</f>
        <v>-0.30476739374813144</v>
      </c>
      <c r="X143" s="27">
        <f t="shared" si="12"/>
        <v>0.7007856477453478</v>
      </c>
      <c r="Y143" s="27">
        <f t="shared" si="13"/>
        <v>0.39716116887289826</v>
      </c>
      <c r="Z143" s="27"/>
      <c r="AC143">
        <f t="shared" si="14"/>
        <v>0.37915058205943242</v>
      </c>
    </row>
    <row r="144" spans="1:29" x14ac:dyDescent="0.15">
      <c r="A144">
        <v>71.5</v>
      </c>
      <c r="B144">
        <v>69</v>
      </c>
      <c r="C144">
        <v>142</v>
      </c>
      <c r="E144">
        <f>'6329'!P144</f>
        <v>-0.73497182768061542</v>
      </c>
      <c r="F144">
        <f>'6330'!P144</f>
        <v>0.24021333362203084</v>
      </c>
      <c r="G144">
        <f>'6333'!P144</f>
        <v>5.7707034401341589E-2</v>
      </c>
      <c r="H144">
        <f>'6336'!P144</f>
        <v>0.65823518286869565</v>
      </c>
      <c r="I144">
        <f>'6344'!P144</f>
        <v>1.3552806821388552</v>
      </c>
      <c r="J144">
        <f>'6431'!P144</f>
        <v>-0.62830586327591997</v>
      </c>
      <c r="K144">
        <f>'6434'!P144</f>
        <v>1.6678097265367891</v>
      </c>
      <c r="L144" s="18">
        <f>'6435'!P144</f>
        <v>0.3352307785039077</v>
      </c>
      <c r="M144">
        <f>'6436'!P144</f>
        <v>2.8010792719831326</v>
      </c>
      <c r="N144">
        <f>'6467'!P144</f>
        <v>1.7898533153774474</v>
      </c>
      <c r="O144">
        <f>'6468'!P144</f>
        <v>2.9979450203036455</v>
      </c>
      <c r="P144" s="18">
        <f>'6737'!P144</f>
        <v>-0.57926508701683899</v>
      </c>
      <c r="Q144" s="18">
        <f>'6738'!P144</f>
        <v>2.8699907179657149</v>
      </c>
      <c r="R144" s="18">
        <f>'6773'!P144</f>
        <v>-0.80034967123968292</v>
      </c>
      <c r="S144" s="18">
        <f>'6775'!P144</f>
        <v>0.13276870128007232</v>
      </c>
      <c r="T144" s="18">
        <f>'6776'!P144</f>
        <v>-1.0853332123421322</v>
      </c>
      <c r="U144" s="18">
        <f>'6778'!P144</f>
        <v>3.0424701044476734</v>
      </c>
      <c r="V144" s="18">
        <f>'6779'!P144</f>
        <v>-0.40944017003279737</v>
      </c>
      <c r="X144" s="27">
        <f t="shared" si="12"/>
        <v>0.8300676306468725</v>
      </c>
      <c r="Y144" s="27">
        <f t="shared" si="13"/>
        <v>0.37197983553446806</v>
      </c>
      <c r="Z144" s="27"/>
      <c r="AC144">
        <f t="shared" si="14"/>
        <v>0.65823518286869565</v>
      </c>
    </row>
    <row r="145" spans="1:29" x14ac:dyDescent="0.15">
      <c r="A145">
        <v>72</v>
      </c>
      <c r="B145">
        <v>69.5</v>
      </c>
      <c r="C145">
        <v>143</v>
      </c>
      <c r="E145">
        <f>'6329'!P145</f>
        <v>-0.66077553117542398</v>
      </c>
      <c r="F145">
        <f>'6330'!P145</f>
        <v>1.2800562221202603</v>
      </c>
      <c r="G145">
        <f>'6333'!P145</f>
        <v>-0.57919520995232898</v>
      </c>
      <c r="H145">
        <f>'6336'!P145</f>
        <v>0.94378586653884133</v>
      </c>
      <c r="I145">
        <f>'6344'!P145</f>
        <v>0.89781633984735532</v>
      </c>
      <c r="J145">
        <f>'6431'!P145</f>
        <v>0.74371915942133904</v>
      </c>
      <c r="K145">
        <f>'6434'!P145</f>
        <v>1.4450642759056631</v>
      </c>
      <c r="L145" s="18">
        <f>'6435'!P145</f>
        <v>0.18635869400042485</v>
      </c>
      <c r="M145">
        <f>'6436'!P145</f>
        <v>0.96924486220712081</v>
      </c>
      <c r="N145">
        <f>'6467'!P145</f>
        <v>0.81522789142123298</v>
      </c>
      <c r="O145">
        <f>'6468'!P145</f>
        <v>3.5977089912769031</v>
      </c>
      <c r="P145" s="18">
        <f>'6737'!P145</f>
        <v>-1.1027171391675608</v>
      </c>
      <c r="Q145" s="18">
        <f>'6738'!P145</f>
        <v>1.4758645234976446</v>
      </c>
      <c r="R145" s="18">
        <f>'6773'!P145</f>
        <v>-0.13273215379789011</v>
      </c>
      <c r="S145" s="18">
        <f>'6775'!P145</f>
        <v>3.064561316816038E-2</v>
      </c>
      <c r="T145" s="18">
        <f>'6776'!P145</f>
        <v>0.19574368987897167</v>
      </c>
      <c r="U145" s="18">
        <f>'6778'!P145</f>
        <v>2.9809938043179987</v>
      </c>
      <c r="V145" s="18">
        <f>'6779'!P145</f>
        <v>-0.38473565702500051</v>
      </c>
      <c r="X145" s="27">
        <f t="shared" si="12"/>
        <v>0.71135786853698546</v>
      </c>
      <c r="Y145" s="27">
        <f t="shared" si="13"/>
        <v>0.35328187268825101</v>
      </c>
      <c r="Z145" s="27"/>
      <c r="AC145">
        <f t="shared" si="14"/>
        <v>0.89781633984735532</v>
      </c>
    </row>
    <row r="146" spans="1:29" x14ac:dyDescent="0.15">
      <c r="A146" s="31">
        <v>72.5</v>
      </c>
      <c r="B146" s="31">
        <v>70</v>
      </c>
      <c r="C146" s="31">
        <v>144</v>
      </c>
      <c r="D146" s="31"/>
      <c r="E146" s="31">
        <f>'6329'!P146</f>
        <v>-0.35621080990341769</v>
      </c>
      <c r="F146" s="31">
        <f>'6330'!P146</f>
        <v>0.47258728086704949</v>
      </c>
      <c r="G146" s="31">
        <f>'6333'!P146</f>
        <v>-0.60051811438309</v>
      </c>
      <c r="H146" s="31">
        <f>'6336'!P146</f>
        <v>0.73010291524746662</v>
      </c>
      <c r="I146" s="31">
        <f>'6344'!P146</f>
        <v>0.94096458079890555</v>
      </c>
      <c r="J146" s="31">
        <f>'6431'!P146</f>
        <v>-0.56736702290088803</v>
      </c>
      <c r="K146" s="31">
        <f>'6434'!P146</f>
        <v>1.2054536060456205</v>
      </c>
      <c r="L146" s="32">
        <f>'6435'!P146</f>
        <v>0.14719776550847763</v>
      </c>
      <c r="M146" s="31">
        <f>'6436'!P146</f>
        <v>1.6163445205544982</v>
      </c>
      <c r="N146" s="31">
        <f>'6467'!P146</f>
        <v>0.1243697953318393</v>
      </c>
      <c r="O146" s="31">
        <f>'6468'!P146</f>
        <v>1.9238478297966231</v>
      </c>
      <c r="P146" s="32">
        <f>'6737'!P146</f>
        <v>-1.5364770074647502</v>
      </c>
      <c r="Q146" s="32">
        <f>'6738'!P146</f>
        <v>0.95283470197806164</v>
      </c>
      <c r="R146" s="32">
        <f>'6773'!P146</f>
        <v>-0.70867964952123186</v>
      </c>
      <c r="S146" s="32">
        <f>'6775'!P146</f>
        <v>0.94597443265895076</v>
      </c>
      <c r="T146" s="32">
        <f>'6776'!P146</f>
        <v>0.71883935896150797</v>
      </c>
      <c r="U146" s="32">
        <f>'6778'!P146</f>
        <v>2.6821131262470685</v>
      </c>
      <c r="V146" s="32">
        <f>'6779'!P146</f>
        <v>-1.3521576416207248</v>
      </c>
      <c r="W146" s="31"/>
      <c r="X146" s="33">
        <f t="shared" si="12"/>
        <v>0.34169127829152784</v>
      </c>
      <c r="Y146" s="33">
        <f t="shared" si="13"/>
        <v>0.29148206422613071</v>
      </c>
      <c r="Z146" s="27"/>
      <c r="AA146" s="2" t="s">
        <v>32</v>
      </c>
      <c r="AB146" s="2"/>
      <c r="AC146" s="31">
        <f t="shared" si="14"/>
        <v>0.47258728086704949</v>
      </c>
    </row>
    <row r="147" spans="1:29" x14ac:dyDescent="0.15">
      <c r="A147">
        <v>73</v>
      </c>
      <c r="B147">
        <v>70.5</v>
      </c>
      <c r="C147">
        <v>145</v>
      </c>
      <c r="E147">
        <f>'6329'!P147</f>
        <v>-1.1229967458435213</v>
      </c>
      <c r="F147">
        <f>'6330'!P147</f>
        <v>0.47548002138173334</v>
      </c>
      <c r="G147">
        <f>'6333'!P147</f>
        <v>-0.15590204803108543</v>
      </c>
      <c r="H147">
        <f>'6336'!P147</f>
        <v>-0.40790381355429239</v>
      </c>
      <c r="I147">
        <f>'6344'!P147</f>
        <v>0.64774785803398305</v>
      </c>
      <c r="J147">
        <f>'6431'!P147</f>
        <v>-0.47617330116085577</v>
      </c>
      <c r="K147">
        <f>'6434'!P147</f>
        <v>1.4927541624735483</v>
      </c>
      <c r="L147" s="18">
        <f>'6435'!P147</f>
        <v>-9.7406349793382183E-2</v>
      </c>
      <c r="M147">
        <f>'6436'!P147</f>
        <v>0.38393706271794803</v>
      </c>
      <c r="N147">
        <f>'6467'!P147</f>
        <v>-1.8029714678216492E-2</v>
      </c>
      <c r="O147">
        <f>'6468'!P147</f>
        <v>1.7704077870719788</v>
      </c>
      <c r="P147" s="18">
        <f>'6737'!P147</f>
        <v>-1.1571993638989417</v>
      </c>
      <c r="Q147" s="18">
        <f>'6738'!P147</f>
        <v>0.69718494999854341</v>
      </c>
      <c r="R147" s="18">
        <f>'6773'!P147</f>
        <v>-0.24587960847072821</v>
      </c>
      <c r="S147" s="18">
        <f>'6775'!P147</f>
        <v>1.3209625044148603</v>
      </c>
      <c r="T147" s="18">
        <f>'6776'!P147</f>
        <v>1.3075035419667203</v>
      </c>
      <c r="U147" s="18">
        <f>'6778'!P147</f>
        <v>2.9133601479186266</v>
      </c>
      <c r="V147" s="18">
        <f>'6779'!P147</f>
        <v>-0.19692679044889125</v>
      </c>
      <c r="X147" s="27">
        <f t="shared" si="12"/>
        <v>0.11122629622657471</v>
      </c>
      <c r="Y147" s="27">
        <f t="shared" si="13"/>
        <v>0.26162004849003673</v>
      </c>
      <c r="Z147" s="27"/>
      <c r="AC147">
        <f t="shared" si="14"/>
        <v>-1.8029714678216492E-2</v>
      </c>
    </row>
    <row r="148" spans="1:29" x14ac:dyDescent="0.15">
      <c r="A148">
        <v>73.5</v>
      </c>
      <c r="B148">
        <v>71</v>
      </c>
      <c r="C148">
        <v>146</v>
      </c>
      <c r="E148">
        <f>'6329'!P148</f>
        <v>-0.81277663854054605</v>
      </c>
      <c r="F148">
        <f>'6330'!P148</f>
        <v>0.7768786057974616</v>
      </c>
      <c r="G148">
        <f>'6333'!P148</f>
        <v>1.023163517622244</v>
      </c>
      <c r="H148">
        <f>'6336'!P148</f>
        <v>-1.2844006940085424</v>
      </c>
      <c r="I148">
        <f>'6344'!P148</f>
        <v>1.1390585178067947</v>
      </c>
      <c r="J148">
        <f>'6431'!P148</f>
        <v>-0.77695801801372633</v>
      </c>
      <c r="K148">
        <f>'6434'!P148</f>
        <v>1.3059209628971769</v>
      </c>
      <c r="L148" s="18">
        <f>'6435'!P148</f>
        <v>-0.11035734925576185</v>
      </c>
      <c r="M148">
        <f>'6436'!P148</f>
        <v>0.82202805686198754</v>
      </c>
      <c r="N148">
        <f>'6467'!P148</f>
        <v>-0.58451179245302409</v>
      </c>
      <c r="O148">
        <f>'6468'!P148</f>
        <v>1.130134927789626</v>
      </c>
      <c r="P148" s="18">
        <f>'6737'!P148</f>
        <v>-1.7354615095596242</v>
      </c>
      <c r="Q148" s="18">
        <f>'6738'!P148</f>
        <v>-0.5154881807042978</v>
      </c>
      <c r="R148" s="18">
        <f>'6773'!P148</f>
        <v>0.57255761773995995</v>
      </c>
      <c r="S148" s="18">
        <f>'6775'!P148</f>
        <v>1.8522419224376208</v>
      </c>
      <c r="T148" s="18">
        <f>'6776'!P148</f>
        <v>0.30022262684812673</v>
      </c>
      <c r="U148" s="18">
        <f>'6778'!P148</f>
        <v>2.0228320748311845</v>
      </c>
      <c r="V148" s="18">
        <f>'6779'!P148</f>
        <v>-1.5847839763821516</v>
      </c>
      <c r="X148" s="27">
        <f t="shared" si="12"/>
        <v>7.4393215578672137E-2</v>
      </c>
      <c r="Y148" s="27">
        <f t="shared" si="13"/>
        <v>0.3116357734058578</v>
      </c>
      <c r="Z148" s="27"/>
      <c r="AC148">
        <f t="shared" si="14"/>
        <v>-0.11035734925576185</v>
      </c>
    </row>
    <row r="149" spans="1:29" x14ac:dyDescent="0.15">
      <c r="A149">
        <v>74</v>
      </c>
      <c r="B149">
        <v>71.5</v>
      </c>
      <c r="C149">
        <v>147</v>
      </c>
      <c r="E149">
        <f>'6329'!P149</f>
        <v>-0.75813051740080228</v>
      </c>
      <c r="F149">
        <f>'6330'!P149</f>
        <v>0.75646539775965715</v>
      </c>
      <c r="G149">
        <f>'6333'!P149</f>
        <v>-0.50074725973541989</v>
      </c>
      <c r="H149">
        <f>'6336'!P149</f>
        <v>-1.5419844650704477</v>
      </c>
      <c r="I149">
        <f>'6344'!P149</f>
        <v>0.43903787224132318</v>
      </c>
      <c r="J149">
        <f>'6431'!P149</f>
        <v>4.5895624287590926E-2</v>
      </c>
      <c r="K149">
        <f>'6434'!P149</f>
        <v>1.6381790095091866</v>
      </c>
      <c r="L149" s="18">
        <f>'6435'!P149</f>
        <v>-1.072013754057155</v>
      </c>
      <c r="M149">
        <f>'6436'!P149</f>
        <v>1.3838073453258934</v>
      </c>
      <c r="N149">
        <f>'6467'!P149</f>
        <v>-0.47551476000377124</v>
      </c>
      <c r="O149">
        <f>'6468'!P149</f>
        <v>0.79404229906953006</v>
      </c>
      <c r="P149" s="18">
        <f>'6737'!P149</f>
        <v>-0.9267664523880309</v>
      </c>
      <c r="Q149" s="18">
        <f>'6738'!P149</f>
        <v>-0.95936414470521103</v>
      </c>
      <c r="R149" s="18">
        <f>'6773'!P149</f>
        <v>0.22569878040700941</v>
      </c>
      <c r="S149" s="18">
        <f>'6775'!P149</f>
        <v>2.500454054104583</v>
      </c>
      <c r="T149" s="18">
        <f>'6776'!P149</f>
        <v>0.45240778765380962</v>
      </c>
      <c r="U149" s="18">
        <f>'6778'!P149</f>
        <v>2.2697229504909338</v>
      </c>
      <c r="V149" s="18">
        <f>'6779'!P149</f>
        <v>-0.53339132356442132</v>
      </c>
      <c r="X149" s="27">
        <f t="shared" si="12"/>
        <v>-1.8144138371870473E-2</v>
      </c>
      <c r="Y149" s="27">
        <f t="shared" si="13"/>
        <v>0.29425890571992186</v>
      </c>
      <c r="Z149" s="27"/>
      <c r="AC149">
        <f t="shared" si="14"/>
        <v>-0.47551476000377124</v>
      </c>
    </row>
    <row r="150" spans="1:29" x14ac:dyDescent="0.15">
      <c r="A150">
        <v>74.5</v>
      </c>
      <c r="B150">
        <v>72</v>
      </c>
      <c r="C150">
        <v>148</v>
      </c>
      <c r="E150">
        <f>'6329'!P150</f>
        <v>-0.7698055958982738</v>
      </c>
      <c r="F150">
        <f>'6330'!P150</f>
        <v>0.6814545671994513</v>
      </c>
      <c r="G150">
        <f>'6333'!P150</f>
        <v>-0.64169651284858831</v>
      </c>
      <c r="H150">
        <f>'6336'!P150</f>
        <v>0.72905733618202151</v>
      </c>
      <c r="I150">
        <f>'6344'!P150</f>
        <v>1.067880780126802</v>
      </c>
      <c r="J150">
        <f>'6431'!P150</f>
        <v>6.1746009097054813E-2</v>
      </c>
      <c r="K150">
        <f>'6434'!P150</f>
        <v>1.4514622558882193</v>
      </c>
      <c r="L150" s="18">
        <f>'6435'!P150</f>
        <v>0.41323793681592169</v>
      </c>
      <c r="M150">
        <f>'6436'!P150</f>
        <v>1.6431999444752439</v>
      </c>
      <c r="N150">
        <f>'6467'!P150</f>
        <v>1.9375964510236769</v>
      </c>
      <c r="O150">
        <f>'6468'!P150</f>
        <v>1.2722762603713123</v>
      </c>
      <c r="P150" s="18">
        <f>'6737'!P150</f>
        <v>-1.4349840748901568</v>
      </c>
      <c r="Q150" s="18">
        <f>'6738'!P150</f>
        <v>-0.55206474785620596</v>
      </c>
      <c r="R150" s="18">
        <f>'6773'!P150</f>
        <v>0.32953752670718472</v>
      </c>
      <c r="S150" s="18">
        <f>'6775'!P150</f>
        <v>2.7178428054551356</v>
      </c>
      <c r="T150" s="18">
        <f>'6776'!P150</f>
        <v>-0.24834629533485286</v>
      </c>
      <c r="U150" s="18">
        <f>'6778'!P150</f>
        <v>2.5763420186820154</v>
      </c>
      <c r="V150" s="18">
        <f>'6779'!P150</f>
        <v>-0.61395909946170613</v>
      </c>
      <c r="X150" s="27">
        <f t="shared" si="12"/>
        <v>0.53428544646189058</v>
      </c>
      <c r="Y150" s="27">
        <f t="shared" si="13"/>
        <v>0.30312377687845421</v>
      </c>
      <c r="Z150" s="27"/>
      <c r="AC150">
        <f t="shared" si="14"/>
        <v>0.6814545671994513</v>
      </c>
    </row>
    <row r="151" spans="1:29" x14ac:dyDescent="0.15">
      <c r="A151">
        <v>75</v>
      </c>
      <c r="B151">
        <v>72.5</v>
      </c>
      <c r="C151">
        <v>149</v>
      </c>
      <c r="E151">
        <f>'6329'!P151</f>
        <v>-0.51160287351406242</v>
      </c>
      <c r="F151">
        <f>'6330'!P151</f>
        <v>1.8853331883926361</v>
      </c>
      <c r="G151">
        <f>'6333'!P151</f>
        <v>-0.29022429939265881</v>
      </c>
      <c r="H151">
        <f>'6336'!P151</f>
        <v>3.1235457407022711</v>
      </c>
      <c r="I151">
        <f>'6344'!P151</f>
        <v>0.85281717118904543</v>
      </c>
      <c r="J151">
        <f>'6431'!P151</f>
        <v>0.26773500688199198</v>
      </c>
      <c r="K151">
        <f>'6434'!P151</f>
        <v>1.3338315342596991</v>
      </c>
      <c r="L151" s="18">
        <f>'6435'!P151</f>
        <v>-0.71080255105696699</v>
      </c>
      <c r="M151">
        <f>'6436'!P151</f>
        <v>1.1189395025043336</v>
      </c>
      <c r="N151">
        <f>'6467'!P151</f>
        <v>2.1418849824773654</v>
      </c>
      <c r="O151">
        <f>'6468'!P151</f>
        <v>0.55318786976687473</v>
      </c>
      <c r="P151" s="18">
        <f>'6737'!P151</f>
        <v>-0.37790670078802646</v>
      </c>
      <c r="Q151" s="18">
        <f>'6738'!P151</f>
        <v>-1.092798805435079</v>
      </c>
      <c r="R151" s="18">
        <f>'6773'!P151</f>
        <v>1.6995111514112264</v>
      </c>
      <c r="S151" s="18">
        <f>'6775'!P151</f>
        <v>2.4557346759955729</v>
      </c>
      <c r="T151" s="18">
        <f>'6776'!P151</f>
        <v>-0.69553586948546953</v>
      </c>
      <c r="U151" s="18">
        <f>'6778'!P151</f>
        <v>1.1599435204450408</v>
      </c>
      <c r="V151" s="18">
        <f>'6779'!P151</f>
        <v>-0.20490489557808364</v>
      </c>
      <c r="X151" s="27">
        <f t="shared" si="12"/>
        <v>0.7822282142852085</v>
      </c>
      <c r="Y151" s="27">
        <f t="shared" si="13"/>
        <v>0.34472505832951561</v>
      </c>
      <c r="Z151" s="27"/>
      <c r="AC151">
        <f t="shared" si="14"/>
        <v>0.55318786976687473</v>
      </c>
    </row>
    <row r="152" spans="1:29" x14ac:dyDescent="0.15">
      <c r="A152">
        <v>75.5</v>
      </c>
      <c r="B152">
        <v>73</v>
      </c>
      <c r="C152">
        <v>150</v>
      </c>
      <c r="E152">
        <f>'6329'!P152</f>
        <v>0.12999157652596924</v>
      </c>
      <c r="F152">
        <f>'6330'!P152</f>
        <v>1.1275909481737807</v>
      </c>
      <c r="G152">
        <f>'6333'!P152</f>
        <v>-0.19741546621463826</v>
      </c>
      <c r="H152">
        <f>'6336'!P152</f>
        <v>2.9745151271503367</v>
      </c>
      <c r="I152">
        <f>'6344'!P152</f>
        <v>1.1726804141434777</v>
      </c>
      <c r="J152">
        <f>'6431'!P152</f>
        <v>0</v>
      </c>
      <c r="K152">
        <f>'6434'!P152</f>
        <v>1.5163022976219893</v>
      </c>
      <c r="L152" s="18">
        <f>'6435'!P152</f>
        <v>-0.35328212779406687</v>
      </c>
      <c r="M152">
        <f>'6436'!P152</f>
        <v>1.0029749109619548</v>
      </c>
      <c r="N152">
        <f>'6467'!P152</f>
        <v>2.1321089780064244</v>
      </c>
      <c r="O152">
        <f>'6468'!P152</f>
        <v>0.8049168426416986</v>
      </c>
      <c r="P152" s="18">
        <f>'6737'!P152</f>
        <v>-1.0098755967983102</v>
      </c>
      <c r="Q152" s="18">
        <f>'6738'!P152</f>
        <v>-1.2094685160679706</v>
      </c>
      <c r="R152" s="18">
        <f>'6773'!P152</f>
        <v>1.7024307632377598</v>
      </c>
      <c r="S152" s="18">
        <f>'6775'!P152</f>
        <v>2.2713641019647697</v>
      </c>
      <c r="T152" s="18">
        <f>'6776'!P152</f>
        <v>1.1943571442246801</v>
      </c>
      <c r="U152" s="18">
        <f>'6778'!P152</f>
        <v>1.3789557560349122</v>
      </c>
      <c r="V152" s="18">
        <f>'6779'!P152</f>
        <v>-0.14320273935840022</v>
      </c>
      <c r="X152" s="27">
        <f t="shared" si="12"/>
        <v>0.77504232536821815</v>
      </c>
      <c r="Y152" s="27">
        <f t="shared" si="13"/>
        <v>0.32550115759897369</v>
      </c>
      <c r="Z152" s="27"/>
      <c r="AC152">
        <f t="shared" si="14"/>
        <v>0.8049168426416986</v>
      </c>
    </row>
    <row r="153" spans="1:29" s="3" customFormat="1" x14ac:dyDescent="0.15">
      <c r="E153" s="29"/>
      <c r="F153" s="29"/>
      <c r="G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X153" s="30"/>
      <c r="Y153" s="30"/>
      <c r="Z153" s="30"/>
    </row>
    <row r="154" spans="1:29" s="3" customFormat="1" x14ac:dyDescent="0.15">
      <c r="E154" s="29"/>
      <c r="F154" s="29"/>
      <c r="G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X154" s="30"/>
      <c r="Y154" s="30"/>
      <c r="Z154" s="30"/>
    </row>
    <row r="155" spans="1:29" s="3" customFormat="1" x14ac:dyDescent="0.15">
      <c r="E155" s="29"/>
      <c r="F155" s="29"/>
      <c r="G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X155" s="30"/>
      <c r="Y155" s="30"/>
      <c r="Z155" s="30"/>
    </row>
    <row r="156" spans="1:29" s="3" customFormat="1" x14ac:dyDescent="0.15">
      <c r="E156" s="29"/>
      <c r="F156" s="29"/>
      <c r="G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X156" s="30"/>
      <c r="Y156" s="30"/>
      <c r="Z156" s="30"/>
    </row>
    <row r="157" spans="1:29" s="3" customFormat="1" x14ac:dyDescent="0.15">
      <c r="E157" s="29"/>
      <c r="F157" s="29"/>
      <c r="G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X157" s="30"/>
      <c r="Y157" s="30"/>
      <c r="Z157" s="30"/>
    </row>
    <row r="158" spans="1:29" s="3" customFormat="1" x14ac:dyDescent="0.15">
      <c r="E158" s="29"/>
      <c r="F158" s="29"/>
      <c r="G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X158" s="30"/>
      <c r="Y158" s="30"/>
      <c r="Z158" s="30"/>
    </row>
    <row r="159" spans="1:29" s="3" customFormat="1" x14ac:dyDescent="0.15">
      <c r="E159" s="29"/>
      <c r="F159" s="29"/>
      <c r="G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X159" s="30"/>
      <c r="Y159" s="30"/>
      <c r="Z159" s="30"/>
    </row>
    <row r="160" spans="1:29" s="3" customFormat="1" x14ac:dyDescent="0.15">
      <c r="E160" s="29"/>
      <c r="F160" s="29"/>
      <c r="G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X160" s="30"/>
      <c r="Y160" s="30"/>
      <c r="Z160" s="30"/>
    </row>
    <row r="161" spans="5:26" s="3" customFormat="1" x14ac:dyDescent="0.15">
      <c r="E161" s="29"/>
      <c r="F161" s="29"/>
      <c r="G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X161" s="30"/>
      <c r="Y161" s="30"/>
      <c r="Z161" s="30"/>
    </row>
    <row r="162" spans="5:26" s="3" customFormat="1" x14ac:dyDescent="0.15">
      <c r="E162" s="29"/>
      <c r="F162" s="29"/>
      <c r="G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X162" s="30"/>
      <c r="Y162" s="30"/>
      <c r="Z162" s="30"/>
    </row>
    <row r="163" spans="5:26" s="3" customFormat="1" x14ac:dyDescent="0.15">
      <c r="E163" s="29"/>
      <c r="F163" s="29"/>
      <c r="G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X163" s="30"/>
      <c r="Y163" s="30"/>
      <c r="Z163" s="30"/>
    </row>
    <row r="164" spans="5:26" s="3" customFormat="1" x14ac:dyDescent="0.15">
      <c r="E164" s="29"/>
      <c r="F164" s="29"/>
      <c r="G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X164" s="30"/>
      <c r="Y164" s="30"/>
      <c r="Z164" s="30"/>
    </row>
    <row r="165" spans="5:26" s="3" customFormat="1" x14ac:dyDescent="0.15">
      <c r="E165" s="29"/>
      <c r="F165" s="29"/>
      <c r="G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X165" s="30"/>
      <c r="Y165" s="30"/>
      <c r="Z165" s="30"/>
    </row>
    <row r="166" spans="5:26" s="3" customFormat="1" x14ac:dyDescent="0.15">
      <c r="E166" s="29"/>
      <c r="F166" s="29"/>
      <c r="G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X166" s="30"/>
      <c r="Y166" s="30"/>
      <c r="Z166" s="30"/>
    </row>
    <row r="167" spans="5:26" s="3" customFormat="1" x14ac:dyDescent="0.15">
      <c r="E167" s="29"/>
      <c r="F167" s="29"/>
      <c r="G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X167" s="30"/>
      <c r="Y167" s="30"/>
      <c r="Z167" s="30"/>
    </row>
    <row r="168" spans="5:26" s="3" customFormat="1" x14ac:dyDescent="0.15">
      <c r="E168" s="29"/>
      <c r="F168" s="29"/>
      <c r="G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X168" s="30"/>
      <c r="Y168" s="30"/>
      <c r="Z168" s="30"/>
    </row>
    <row r="169" spans="5:26" s="3" customFormat="1" x14ac:dyDescent="0.15">
      <c r="E169" s="29"/>
      <c r="F169" s="29"/>
      <c r="G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X169" s="30"/>
      <c r="Y169" s="30"/>
      <c r="Z169" s="30"/>
    </row>
    <row r="170" spans="5:26" s="3" customFormat="1" x14ac:dyDescent="0.15">
      <c r="E170" s="29"/>
      <c r="F170" s="29"/>
      <c r="G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X170" s="30"/>
      <c r="Y170" s="30"/>
      <c r="Z170" s="30"/>
    </row>
    <row r="171" spans="5:26" s="3" customFormat="1" x14ac:dyDescent="0.15">
      <c r="E171" s="29"/>
      <c r="F171" s="29"/>
      <c r="G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X171" s="30"/>
      <c r="Y171" s="30"/>
      <c r="Z171" s="30"/>
    </row>
    <row r="172" spans="5:26" s="3" customFormat="1" x14ac:dyDescent="0.15">
      <c r="E172" s="29"/>
      <c r="F172" s="29"/>
      <c r="G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X172" s="30"/>
      <c r="Y172" s="30"/>
      <c r="Z172" s="30"/>
    </row>
    <row r="173" spans="5:26" s="3" customFormat="1" x14ac:dyDescent="0.15">
      <c r="E173" s="29"/>
      <c r="F173" s="29"/>
      <c r="G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X173" s="30"/>
      <c r="Y173" s="30"/>
      <c r="Z173" s="30"/>
    </row>
    <row r="174" spans="5:26" s="3" customFormat="1" x14ac:dyDescent="0.15">
      <c r="E174" s="29"/>
      <c r="F174" s="29"/>
      <c r="G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X174" s="30"/>
      <c r="Y174" s="30"/>
      <c r="Z174" s="30"/>
    </row>
    <row r="175" spans="5:26" s="3" customFormat="1" x14ac:dyDescent="0.15">
      <c r="E175" s="29"/>
      <c r="F175" s="29"/>
      <c r="G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X175" s="30"/>
      <c r="Y175" s="30"/>
      <c r="Z175" s="38"/>
    </row>
    <row r="176" spans="5:26" s="3" customFormat="1" x14ac:dyDescent="0.15">
      <c r="E176" s="29"/>
      <c r="F176" s="29"/>
      <c r="G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X176" s="30"/>
      <c r="Y176" s="30"/>
      <c r="Z176" s="38"/>
    </row>
    <row r="177" spans="5:26" s="3" customFormat="1" x14ac:dyDescent="0.15">
      <c r="E177" s="29"/>
      <c r="F177" s="29"/>
      <c r="G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X177" s="30"/>
      <c r="Y177" s="30"/>
      <c r="Z177" s="38"/>
    </row>
    <row r="178" spans="5:26" s="3" customFormat="1" x14ac:dyDescent="0.15">
      <c r="E178" s="29"/>
      <c r="F178" s="29"/>
      <c r="G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X178" s="30"/>
      <c r="Y178" s="30"/>
    </row>
    <row r="179" spans="5:26" s="3" customFormat="1" x14ac:dyDescent="0.15">
      <c r="E179" s="29"/>
      <c r="F179" s="29"/>
      <c r="G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X179" s="30"/>
      <c r="Y179" s="30"/>
    </row>
    <row r="180" spans="5:26" s="3" customFormat="1" x14ac:dyDescent="0.15">
      <c r="E180" s="29"/>
      <c r="F180" s="29"/>
      <c r="G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X180" s="30"/>
      <c r="Y180" s="30"/>
    </row>
    <row r="181" spans="5:26" s="3" customFormat="1" x14ac:dyDescent="0.15">
      <c r="E181" s="29"/>
      <c r="F181" s="29"/>
      <c r="G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X181" s="30"/>
      <c r="Y181" s="30"/>
    </row>
    <row r="182" spans="5:26" s="3" customFormat="1" x14ac:dyDescent="0.15">
      <c r="E182" s="29"/>
      <c r="F182" s="29"/>
      <c r="G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X182" s="30"/>
      <c r="Y182" s="30"/>
    </row>
    <row r="183" spans="5:26" s="3" customFormat="1" x14ac:dyDescent="0.15">
      <c r="E183" s="29"/>
      <c r="F183" s="29"/>
      <c r="G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X183" s="30"/>
      <c r="Y183" s="30"/>
    </row>
    <row r="184" spans="5:26" s="3" customFormat="1" x14ac:dyDescent="0.15">
      <c r="E184" s="29"/>
      <c r="F184" s="29"/>
      <c r="G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X184" s="30"/>
      <c r="Y184" s="30"/>
    </row>
    <row r="185" spans="5:26" s="3" customFormat="1" x14ac:dyDescent="0.15">
      <c r="E185" s="29"/>
      <c r="F185" s="29"/>
      <c r="G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X185" s="30"/>
      <c r="Y185" s="30"/>
    </row>
    <row r="186" spans="5:26" s="3" customFormat="1" x14ac:dyDescent="0.15">
      <c r="E186" s="29"/>
      <c r="F186" s="29"/>
      <c r="G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X186" s="30"/>
      <c r="Y186" s="30"/>
    </row>
    <row r="187" spans="5:26" s="3" customFormat="1" x14ac:dyDescent="0.15">
      <c r="E187" s="29"/>
      <c r="F187" s="29"/>
      <c r="G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X187" s="30"/>
      <c r="Y187" s="30"/>
    </row>
    <row r="188" spans="5:26" s="3" customFormat="1" x14ac:dyDescent="0.15">
      <c r="E188" s="29"/>
      <c r="F188" s="29"/>
      <c r="G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X188" s="30"/>
      <c r="Y188" s="30"/>
    </row>
    <row r="189" spans="5:26" s="3" customFormat="1" x14ac:dyDescent="0.15">
      <c r="E189" s="29"/>
      <c r="F189" s="29"/>
      <c r="G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X189" s="30"/>
      <c r="Y189" s="30"/>
    </row>
    <row r="190" spans="5:26" s="3" customFormat="1" x14ac:dyDescent="0.15">
      <c r="E190" s="29"/>
      <c r="F190" s="29"/>
      <c r="G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X190" s="30"/>
      <c r="Y190" s="30"/>
    </row>
    <row r="191" spans="5:26" s="3" customFormat="1" x14ac:dyDescent="0.15">
      <c r="E191" s="29"/>
      <c r="F191" s="29"/>
      <c r="G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X191" s="30"/>
      <c r="Y191" s="30"/>
    </row>
    <row r="192" spans="5:26" s="3" customFormat="1" x14ac:dyDescent="0.15">
      <c r="E192" s="29"/>
      <c r="F192" s="29"/>
      <c r="G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X192" s="30"/>
      <c r="Y192" s="30"/>
    </row>
  </sheetData>
  <mergeCells count="1">
    <mergeCell ref="X2:Y2"/>
  </mergeCells>
  <pageMargins left="0.7" right="0.7" top="0.75" bottom="0.75" header="0.3" footer="0.3"/>
  <pageSetup orientation="portrait" horizontalDpi="4294967292" verticalDpi="4294967292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A162"/>
  <sheetViews>
    <sheetView tabSelected="1" zoomScale="70" zoomScaleNormal="70" zoomScalePageLayoutView="80" workbookViewId="0">
      <selection activeCell="Q133" sqref="Q133"/>
    </sheetView>
  </sheetViews>
  <sheetFormatPr baseColWidth="10" defaultColWidth="8.83203125" defaultRowHeight="13" x14ac:dyDescent="0.15"/>
  <cols>
    <col min="1" max="1" width="7.5" customWidth="1"/>
    <col min="2" max="2" width="13.5" customWidth="1"/>
    <col min="3" max="3" width="10.83203125" style="18" customWidth="1"/>
    <col min="4" max="7" width="9.5" style="18" customWidth="1"/>
    <col min="8" max="8" width="8.83203125" style="18" customWidth="1"/>
    <col min="9" max="20" width="9.5" style="18" customWidth="1"/>
    <col min="21" max="21" width="3.5" customWidth="1"/>
    <col min="22" max="22" width="10" customWidth="1"/>
    <col min="23" max="23" width="6.5" customWidth="1"/>
    <col min="24" max="24" width="3.83203125" customWidth="1"/>
    <col min="25" max="25" width="10" customWidth="1"/>
    <col min="26" max="26" width="4" customWidth="1"/>
    <col min="27" max="27" width="10.5" customWidth="1"/>
  </cols>
  <sheetData>
    <row r="1" spans="1:27" s="2" customFormat="1" ht="32" customHeight="1" x14ac:dyDescent="0.2">
      <c r="A1" s="2" t="s">
        <v>11</v>
      </c>
      <c r="B1" s="2" t="s">
        <v>4</v>
      </c>
      <c r="C1" s="2">
        <v>6329</v>
      </c>
      <c r="D1" s="2">
        <v>6330</v>
      </c>
      <c r="E1" s="16">
        <v>6333</v>
      </c>
      <c r="F1" s="2">
        <v>6336</v>
      </c>
      <c r="G1" s="2">
        <v>6344</v>
      </c>
      <c r="H1" s="16">
        <v>6431</v>
      </c>
      <c r="I1" s="16">
        <v>6434</v>
      </c>
      <c r="J1" s="16">
        <v>6435</v>
      </c>
      <c r="K1" s="16">
        <v>6436</v>
      </c>
      <c r="L1" s="16">
        <v>6467</v>
      </c>
      <c r="M1" s="16">
        <v>6468</v>
      </c>
      <c r="N1" s="16">
        <v>6737</v>
      </c>
      <c r="O1" s="16">
        <v>6738</v>
      </c>
      <c r="P1" s="16">
        <v>6773</v>
      </c>
      <c r="Q1" s="16">
        <v>6775</v>
      </c>
      <c r="R1" s="16">
        <v>6776</v>
      </c>
      <c r="S1" s="16">
        <v>6778</v>
      </c>
      <c r="T1" s="16">
        <v>6779</v>
      </c>
      <c r="V1" s="43" t="s">
        <v>36</v>
      </c>
      <c r="W1" s="40" t="s">
        <v>18</v>
      </c>
      <c r="Y1" s="2" t="s">
        <v>28</v>
      </c>
      <c r="AA1" s="43" t="s">
        <v>37</v>
      </c>
    </row>
    <row r="2" spans="1:27" x14ac:dyDescent="0.15">
      <c r="C2" s="44">
        <v>1</v>
      </c>
      <c r="D2" s="44">
        <v>2</v>
      </c>
      <c r="E2" s="44">
        <v>3</v>
      </c>
      <c r="F2" s="44">
        <v>4</v>
      </c>
      <c r="G2" s="44">
        <v>5</v>
      </c>
      <c r="H2" s="44">
        <v>6</v>
      </c>
      <c r="I2" s="44">
        <v>7</v>
      </c>
      <c r="J2" s="44">
        <v>8</v>
      </c>
      <c r="K2" s="44">
        <v>9</v>
      </c>
      <c r="L2" s="44">
        <v>10</v>
      </c>
      <c r="M2" s="44">
        <v>11</v>
      </c>
      <c r="N2" s="44">
        <v>12</v>
      </c>
      <c r="O2" s="44">
        <v>13</v>
      </c>
      <c r="P2" s="44">
        <v>14</v>
      </c>
      <c r="Q2" s="44">
        <v>15</v>
      </c>
      <c r="R2" s="44">
        <v>16</v>
      </c>
      <c r="S2" s="44">
        <v>17</v>
      </c>
      <c r="T2" s="44">
        <v>18</v>
      </c>
      <c r="V2" s="63"/>
      <c r="W2" s="63"/>
    </row>
    <row r="6" spans="1:27" x14ac:dyDescent="0.15">
      <c r="A6">
        <v>0</v>
      </c>
      <c r="C6" s="3">
        <f>summary!E36</f>
        <v>-1.1170375327742932</v>
      </c>
      <c r="D6" s="3">
        <f>summary!F36</f>
        <v>-0.7935953348767113</v>
      </c>
      <c r="E6" s="3">
        <f>summary!G36</f>
        <v>-1.0381150575473448</v>
      </c>
      <c r="F6" s="3">
        <f>summary!H36</f>
        <v>2.0272621830532112</v>
      </c>
      <c r="G6" s="3">
        <f>summary!I36</f>
        <v>-1.0372840813786852</v>
      </c>
      <c r="H6" s="3">
        <f>summary!J36</f>
        <v>-0.87874096211271757</v>
      </c>
      <c r="I6" s="3">
        <f>summary!K36</f>
        <v>1.4694961736705152</v>
      </c>
      <c r="J6" s="3">
        <f>summary!L36</f>
        <v>2.5879991423545752</v>
      </c>
      <c r="K6" s="18">
        <f>summary!M36</f>
        <v>2.2092286169662847</v>
      </c>
      <c r="L6" s="18">
        <f>summary!N36</f>
        <v>0.61111756797382077</v>
      </c>
      <c r="M6" s="18">
        <f>summary!O36</f>
        <v>1.2902256999020361</v>
      </c>
      <c r="N6" s="18">
        <f>summary!P36</f>
        <v>0.19011212704036273</v>
      </c>
      <c r="O6" s="18">
        <f>summary!Q36</f>
        <v>1.9384350810352308E-2</v>
      </c>
      <c r="P6" s="18">
        <f>summary!R36</f>
        <v>-0.70102436718572103</v>
      </c>
      <c r="Q6" s="18">
        <f>summary!S36</f>
        <v>1.4993678493227203</v>
      </c>
      <c r="R6" s="18">
        <f>summary!T36</f>
        <v>-5.3239749726802468E-2</v>
      </c>
      <c r="S6" s="18">
        <f>summary!U36</f>
        <v>1.8037442353574948</v>
      </c>
      <c r="T6" s="18">
        <f>summary!V36</f>
        <v>1.2702352632002403</v>
      </c>
      <c r="U6" s="1"/>
      <c r="V6" s="27">
        <f t="shared" ref="V6:V37" si="0">AVERAGE(C6:N6)</f>
        <v>0.46005571185592115</v>
      </c>
      <c r="W6" s="27">
        <f t="shared" ref="W6:W37" si="1">STDEV(C6:N6)/SQRT(COUNT(C6:N6))</f>
        <v>0.40996590204898753</v>
      </c>
      <c r="X6" s="27"/>
      <c r="AA6">
        <f>MEDIAN(C6:T6)</f>
        <v>0.40061484750709175</v>
      </c>
    </row>
    <row r="7" spans="1:27" x14ac:dyDescent="0.15">
      <c r="A7">
        <v>0.5</v>
      </c>
      <c r="C7" s="3">
        <f>summary!E37</f>
        <v>-0.16666174008263251</v>
      </c>
      <c r="D7" s="3">
        <f>summary!F37</f>
        <v>0.37651115494438658</v>
      </c>
      <c r="E7" s="3">
        <f>summary!G37</f>
        <v>8.3928954471489958E-2</v>
      </c>
      <c r="F7" s="3">
        <f>summary!H37</f>
        <v>1.7479008643673501</v>
      </c>
      <c r="G7" s="3">
        <f>summary!I37</f>
        <v>-3.3980521950414593</v>
      </c>
      <c r="H7" s="3">
        <f>summary!J37</f>
        <v>0.22944186155251764</v>
      </c>
      <c r="I7" s="3">
        <f>summary!K37</f>
        <v>0.65804595660514564</v>
      </c>
      <c r="J7" s="3">
        <f>summary!L37</f>
        <v>0.86383953395335644</v>
      </c>
      <c r="K7" s="18">
        <f>summary!M37</f>
        <v>2.8006781978591082</v>
      </c>
      <c r="L7" s="18">
        <f>summary!N37</f>
        <v>0.75168199020530879</v>
      </c>
      <c r="M7" s="18">
        <f>summary!O37</f>
        <v>0.75495752932744653</v>
      </c>
      <c r="N7" s="18">
        <f>summary!P37</f>
        <v>-0.44655398897096449</v>
      </c>
      <c r="O7" s="18">
        <f>summary!Q37</f>
        <v>1.2220300507335184</v>
      </c>
      <c r="P7" s="18">
        <f>summary!R37</f>
        <v>1.1289375140205968</v>
      </c>
      <c r="Q7" s="18">
        <f>summary!S37</f>
        <v>1.3940889024610441</v>
      </c>
      <c r="R7" s="18">
        <f>summary!T37</f>
        <v>-0.8757399827436424</v>
      </c>
      <c r="S7" s="18">
        <f>summary!U37</f>
        <v>1.320735417359417</v>
      </c>
      <c r="T7" s="18">
        <f>summary!V37</f>
        <v>1.1502094923099073</v>
      </c>
      <c r="U7" s="1"/>
      <c r="V7" s="27">
        <f t="shared" si="0"/>
        <v>0.35464317659925454</v>
      </c>
      <c r="W7" s="27">
        <f t="shared" si="1"/>
        <v>0.42354311721010673</v>
      </c>
      <c r="X7" s="27"/>
      <c r="AA7">
        <f t="shared" ref="AA7:AA70" si="2">MEDIAN(C7:T7)</f>
        <v>0.75331975976637766</v>
      </c>
    </row>
    <row r="8" spans="1:27" x14ac:dyDescent="0.15">
      <c r="A8">
        <v>1</v>
      </c>
      <c r="C8" s="3">
        <f>summary!E38</f>
        <v>-0.753683871725503</v>
      </c>
      <c r="D8" s="3">
        <f>summary!F38</f>
        <v>-0.53862049388933397</v>
      </c>
      <c r="E8" s="3">
        <f>summary!G38</f>
        <v>1.6746132116030086</v>
      </c>
      <c r="F8" s="3">
        <f>summary!H38</f>
        <v>1.0955018766354656</v>
      </c>
      <c r="G8" s="3">
        <f>summary!I38</f>
        <v>-1.1885916185516174</v>
      </c>
      <c r="H8" s="3">
        <f>summary!J38</f>
        <v>7.7009677590246475E-2</v>
      </c>
      <c r="I8" s="3">
        <f>summary!K38</f>
        <v>0.67506824685056899</v>
      </c>
      <c r="J8" s="3">
        <f>summary!L38</f>
        <v>0.59292785523329694</v>
      </c>
      <c r="K8" s="18">
        <f>summary!M38</f>
        <v>2.5848905537488189</v>
      </c>
      <c r="L8" s="18">
        <f>summary!N38</f>
        <v>-0.31556225879073602</v>
      </c>
      <c r="M8" s="18">
        <f>summary!O38</f>
        <v>0.53269552166663203</v>
      </c>
      <c r="N8" s="18">
        <f>summary!P38</f>
        <v>1.0212656690267747</v>
      </c>
      <c r="O8" s="18">
        <f>summary!Q38</f>
        <v>2.3973355121932953</v>
      </c>
      <c r="P8" s="18">
        <f>summary!R38</f>
        <v>2.548752497011272</v>
      </c>
      <c r="Q8" s="18">
        <f>summary!S38</f>
        <v>0.92751146259836081</v>
      </c>
      <c r="R8" s="18">
        <f>summary!T38</f>
        <v>-0.92896508095979513</v>
      </c>
      <c r="S8" s="18">
        <f>summary!U38</f>
        <v>2.1214386040659323</v>
      </c>
      <c r="T8" s="18">
        <f>summary!V38</f>
        <v>0.63950433518807981</v>
      </c>
      <c r="U8" s="1"/>
      <c r="V8" s="27">
        <f t="shared" si="0"/>
        <v>0.45479286411646846</v>
      </c>
      <c r="W8" s="27">
        <f t="shared" si="1"/>
        <v>0.31035798610574872</v>
      </c>
      <c r="X8" s="27"/>
      <c r="AA8">
        <f t="shared" si="2"/>
        <v>0.65728629101932445</v>
      </c>
    </row>
    <row r="9" spans="1:27" x14ac:dyDescent="0.15">
      <c r="A9">
        <v>1.5</v>
      </c>
      <c r="C9" s="3">
        <f>summary!E39</f>
        <v>0.94367840869423558</v>
      </c>
      <c r="D9" s="3">
        <f>summary!F39</f>
        <v>-0.43002650202110293</v>
      </c>
      <c r="E9" s="3">
        <f>summary!G39</f>
        <v>1.334079293068005</v>
      </c>
      <c r="F9" s="3">
        <f>summary!H39</f>
        <v>-0.54916349703416778</v>
      </c>
      <c r="G9" s="3">
        <f>summary!I39</f>
        <v>0.95933224835121123</v>
      </c>
      <c r="H9" s="3">
        <f>summary!J39</f>
        <v>0.48020685638464233</v>
      </c>
      <c r="I9" s="3">
        <f>summary!K39</f>
        <v>0.18905652039048348</v>
      </c>
      <c r="J9" s="3">
        <f>summary!L39</f>
        <v>-0.68758170746503788</v>
      </c>
      <c r="K9" s="18">
        <f>summary!M39</f>
        <v>0.84376726627753296</v>
      </c>
      <c r="L9" s="18">
        <f>summary!N39</f>
        <v>-0.99546491706129592</v>
      </c>
      <c r="M9" s="18">
        <f>summary!O39</f>
        <v>1.6864242661668738</v>
      </c>
      <c r="N9" s="18">
        <f>summary!P39</f>
        <v>0.95257010198353964</v>
      </c>
      <c r="O9" s="18">
        <f>summary!Q39</f>
        <v>3.0319663869750761</v>
      </c>
      <c r="P9" s="18">
        <f>summary!R39</f>
        <v>1.00524222571105</v>
      </c>
      <c r="Q9" s="18">
        <f>summary!S39</f>
        <v>0.76302305419737071</v>
      </c>
      <c r="R9" s="18">
        <f>summary!T39</f>
        <v>0.56621651213073287</v>
      </c>
      <c r="S9" s="18">
        <f>summary!U39</f>
        <v>-5.6034073554005387E-2</v>
      </c>
      <c r="T9" s="18">
        <f>summary!V39</f>
        <v>1.0124235929843706</v>
      </c>
      <c r="U9" s="1"/>
      <c r="V9" s="27">
        <f t="shared" si="0"/>
        <v>0.39390652814457661</v>
      </c>
      <c r="W9" s="27">
        <f t="shared" si="1"/>
        <v>0.25239143733680214</v>
      </c>
      <c r="X9" s="27"/>
      <c r="AA9">
        <f t="shared" si="2"/>
        <v>0.80339516023745183</v>
      </c>
    </row>
    <row r="10" spans="1:27" x14ac:dyDescent="0.15">
      <c r="A10">
        <v>2</v>
      </c>
      <c r="C10" s="3">
        <f>summary!E40</f>
        <v>0.76994949660483913</v>
      </c>
      <c r="D10" s="3">
        <f>summary!F40</f>
        <v>0.90096462805985367</v>
      </c>
      <c r="E10" s="3">
        <f>summary!G40</f>
        <v>-0.89230627742603197</v>
      </c>
      <c r="F10" s="3">
        <f>summary!H40</f>
        <v>-0.89317050761168415</v>
      </c>
      <c r="G10" s="3">
        <f>summary!I40</f>
        <v>1.1373911254068141</v>
      </c>
      <c r="H10" s="3">
        <f>summary!J40</f>
        <v>0.92015058069478384</v>
      </c>
      <c r="I10" s="3">
        <f>summary!K40</f>
        <v>-0.36260017868091077</v>
      </c>
      <c r="J10" s="3">
        <f>summary!L40</f>
        <v>-0.68798860553559438</v>
      </c>
      <c r="K10" s="18">
        <f>summary!M40</f>
        <v>0.54890401551017476</v>
      </c>
      <c r="L10" s="18">
        <f>summary!N40</f>
        <v>0.29991336177891226</v>
      </c>
      <c r="M10" s="18">
        <f>summary!O40</f>
        <v>2.5556674493973834</v>
      </c>
      <c r="N10" s="18">
        <f>summary!P40</f>
        <v>0.88471783450448671</v>
      </c>
      <c r="O10" s="18">
        <f>summary!Q40</f>
        <v>1.7098628562127764</v>
      </c>
      <c r="P10" s="18">
        <f>summary!R40</f>
        <v>0.70835199398719384</v>
      </c>
      <c r="Q10" s="18">
        <f>summary!S40</f>
        <v>0.38433544108327433</v>
      </c>
      <c r="R10" s="18">
        <f>summary!T40</f>
        <v>-1.0914898803584561</v>
      </c>
      <c r="S10" s="18">
        <f>summary!U40</f>
        <v>-0.36157110843480283</v>
      </c>
      <c r="T10" s="18">
        <f>summary!V40</f>
        <v>1.302578814764473</v>
      </c>
      <c r="U10" s="1"/>
      <c r="V10" s="27">
        <f t="shared" si="0"/>
        <v>0.43179941022525226</v>
      </c>
      <c r="W10" s="27">
        <f t="shared" si="1"/>
        <v>0.29143925824257294</v>
      </c>
      <c r="X10" s="27"/>
      <c r="AA10">
        <f t="shared" si="2"/>
        <v>0.6286280047486843</v>
      </c>
    </row>
    <row r="11" spans="1:27" x14ac:dyDescent="0.15">
      <c r="A11">
        <v>2.5</v>
      </c>
      <c r="C11" s="3">
        <f>summary!E41</f>
        <v>0.81620521476883057</v>
      </c>
      <c r="D11" s="3">
        <f>summary!F41</f>
        <v>-4.3350889642334231E-2</v>
      </c>
      <c r="E11" s="3">
        <f>summary!G41</f>
        <v>-1.1942077482549691</v>
      </c>
      <c r="F11" s="3">
        <f>summary!H41</f>
        <v>-1.3175152256471125</v>
      </c>
      <c r="G11" s="3">
        <f>summary!I41</f>
        <v>-0.2856862800592278</v>
      </c>
      <c r="H11" s="3">
        <f>summary!J41</f>
        <v>0.96771719149062274</v>
      </c>
      <c r="I11" s="3">
        <f>summary!K41</f>
        <v>7.4366001224810227E-2</v>
      </c>
      <c r="J11" s="3">
        <f>summary!L41</f>
        <v>1.2885254682610201</v>
      </c>
      <c r="K11" s="18">
        <f>summary!M41</f>
        <v>-0.95019936070350175</v>
      </c>
      <c r="L11" s="18">
        <f>summary!N41</f>
        <v>0.36949112247983901</v>
      </c>
      <c r="M11" s="18">
        <f>summary!O41</f>
        <v>0.7908412583479586</v>
      </c>
      <c r="N11" s="18">
        <f>summary!P41</f>
        <v>-0.32127666716197129</v>
      </c>
      <c r="O11" s="18">
        <f>summary!Q41</f>
        <v>-0.36513793258174571</v>
      </c>
      <c r="P11" s="18">
        <f>summary!R41</f>
        <v>-0.15092621780579343</v>
      </c>
      <c r="Q11" s="18">
        <f>summary!S41</f>
        <v>-0.89029517057271446</v>
      </c>
      <c r="R11" s="18">
        <f>summary!T41</f>
        <v>0.58698274332643607</v>
      </c>
      <c r="S11" s="18">
        <f>summary!U41</f>
        <v>0.33099616960678174</v>
      </c>
      <c r="T11" s="18">
        <f>summary!V41</f>
        <v>-0.31372498812415572</v>
      </c>
      <c r="U11" s="1"/>
      <c r="V11" s="27">
        <f t="shared" si="0"/>
        <v>1.6242507091997042E-2</v>
      </c>
      <c r="W11" s="27">
        <f t="shared" si="1"/>
        <v>0.25043682208308771</v>
      </c>
      <c r="X11" s="27"/>
      <c r="AA11">
        <f t="shared" si="2"/>
        <v>-9.7138553724063825E-2</v>
      </c>
    </row>
    <row r="12" spans="1:27" x14ac:dyDescent="0.15">
      <c r="A12">
        <v>3</v>
      </c>
      <c r="C12" s="3">
        <f>summary!E42</f>
        <v>1.8208312521085436E-2</v>
      </c>
      <c r="D12" s="3">
        <f>summary!F42</f>
        <v>1.6096659086431837</v>
      </c>
      <c r="E12" s="3">
        <f>summary!G42</f>
        <v>-0.4246334785997779</v>
      </c>
      <c r="F12" s="3">
        <f>summary!H42</f>
        <v>-0.6497181066558807</v>
      </c>
      <c r="G12" s="3">
        <f>summary!I42</f>
        <v>0.61048746823821209</v>
      </c>
      <c r="H12" s="3">
        <f>summary!J42</f>
        <v>0.22815538526684606</v>
      </c>
      <c r="I12" s="3">
        <f>summary!K42</f>
        <v>0.23455686978488544</v>
      </c>
      <c r="J12" s="3">
        <f>summary!L42</f>
        <v>0.36478384287713705</v>
      </c>
      <c r="K12" s="18">
        <f>summary!M42</f>
        <v>-1.5703628586523091</v>
      </c>
      <c r="L12" s="18">
        <f>summary!N42</f>
        <v>1.0709769404867016</v>
      </c>
      <c r="M12" s="18">
        <f>summary!O42</f>
        <v>0.17824709880981637</v>
      </c>
      <c r="N12" s="18">
        <f>summary!P42</f>
        <v>0.42327969251653025</v>
      </c>
      <c r="O12" s="18">
        <f>summary!Q42</f>
        <v>-0.87008021280954251</v>
      </c>
      <c r="P12" s="18">
        <f>summary!R42</f>
        <v>1.6569635504314579E-2</v>
      </c>
      <c r="Q12" s="18">
        <f>summary!S42</f>
        <v>-0.64453468501380673</v>
      </c>
      <c r="R12" s="18">
        <f>summary!T42</f>
        <v>-0.1545893520056692</v>
      </c>
      <c r="S12" s="18">
        <f>summary!U42</f>
        <v>-1.0716623779679293</v>
      </c>
      <c r="T12" s="18">
        <f>summary!V42</f>
        <v>0.33157472330579002</v>
      </c>
      <c r="U12" s="1"/>
      <c r="V12" s="27">
        <f t="shared" si="0"/>
        <v>0.17447058960303585</v>
      </c>
      <c r="W12" s="27">
        <f t="shared" si="1"/>
        <v>0.23460679704221296</v>
      </c>
      <c r="X12" s="27"/>
      <c r="AA12">
        <f t="shared" si="2"/>
        <v>9.8227705665450915E-2</v>
      </c>
    </row>
    <row r="13" spans="1:27" x14ac:dyDescent="0.15">
      <c r="A13">
        <v>3.5</v>
      </c>
      <c r="C13" s="3">
        <f>summary!E43</f>
        <v>-0.37869399002522836</v>
      </c>
      <c r="D13" s="3">
        <f>summary!F43</f>
        <v>-0.5278082817256704</v>
      </c>
      <c r="E13" s="3">
        <f>summary!G43</f>
        <v>-0.74265356202415622</v>
      </c>
      <c r="F13" s="3">
        <f>summary!H43</f>
        <v>-2.4071728836236071E-2</v>
      </c>
      <c r="G13" s="3">
        <f>summary!I43</f>
        <v>-0.47573357955176626</v>
      </c>
      <c r="H13" s="3">
        <f>summary!J43</f>
        <v>-0.85227999785566189</v>
      </c>
      <c r="I13" s="3">
        <f>summary!K43</f>
        <v>-0.50227401106566305</v>
      </c>
      <c r="J13" s="3">
        <f>summary!L43</f>
        <v>1.2555279665532957</v>
      </c>
      <c r="K13" s="18">
        <f>summary!M43</f>
        <v>-0.82027028461595042</v>
      </c>
      <c r="L13" s="18">
        <f>summary!N43</f>
        <v>-3.8315963314197226</v>
      </c>
      <c r="M13" s="18">
        <f>summary!O43</f>
        <v>-1.2145193801715186</v>
      </c>
      <c r="N13" s="18">
        <f>summary!P43</f>
        <v>-0.17571336959387104</v>
      </c>
      <c r="O13" s="18">
        <f>summary!Q43</f>
        <v>-2.3819862409428634</v>
      </c>
      <c r="P13" s="18">
        <f>summary!R43</f>
        <v>-1.2341537735485197</v>
      </c>
      <c r="Q13" s="18">
        <f>summary!S43</f>
        <v>-0.41777397489068602</v>
      </c>
      <c r="R13" s="18">
        <f>summary!T43</f>
        <v>0.20753594609507717</v>
      </c>
      <c r="S13" s="18">
        <f>summary!U43</f>
        <v>-0.27538317253877925</v>
      </c>
      <c r="T13" s="18">
        <f>summary!V43</f>
        <v>-0.40495076583909162</v>
      </c>
      <c r="U13" s="1"/>
      <c r="V13" s="27">
        <f t="shared" si="0"/>
        <v>-0.6908405458610124</v>
      </c>
      <c r="W13" s="27">
        <f t="shared" si="1"/>
        <v>0.33584150476120772</v>
      </c>
      <c r="X13" s="27"/>
      <c r="AA13">
        <f t="shared" si="2"/>
        <v>-0.48900379530871463</v>
      </c>
    </row>
    <row r="14" spans="1:27" x14ac:dyDescent="0.15">
      <c r="A14">
        <v>4</v>
      </c>
      <c r="C14" s="3">
        <f>summary!E44</f>
        <v>-0.54148580869961183</v>
      </c>
      <c r="D14" s="3">
        <f>summary!F44</f>
        <v>-0.88041604426897691</v>
      </c>
      <c r="E14" s="3">
        <f>summary!G44</f>
        <v>0.68871085169208457</v>
      </c>
      <c r="F14" s="3">
        <f>summary!H44</f>
        <v>1.358114147354714</v>
      </c>
      <c r="G14" s="3">
        <f>summary!I44</f>
        <v>-0.44780028412329193</v>
      </c>
      <c r="H14" s="3">
        <f>summary!J44</f>
        <v>-0.61504981331958497</v>
      </c>
      <c r="I14" s="3">
        <f>summary!K44</f>
        <v>-9.0756449374815848E-2</v>
      </c>
      <c r="J14" s="3">
        <f>summary!L44</f>
        <v>-0.67378752518051299</v>
      </c>
      <c r="K14" s="18">
        <f>summary!M44</f>
        <v>-0.72167824735385955</v>
      </c>
      <c r="L14" s="18">
        <f>summary!N44</f>
        <v>8.2668903038385477E-2</v>
      </c>
      <c r="M14" s="18">
        <f>summary!O44</f>
        <v>-1.9675967343946148</v>
      </c>
      <c r="N14" s="18">
        <f>summary!P44</f>
        <v>-1.2613996056731671</v>
      </c>
      <c r="O14" s="18">
        <f>summary!Q44</f>
        <v>-2.4960448687087315</v>
      </c>
      <c r="P14" s="18">
        <f>summary!R44</f>
        <v>-1.0015732411044604</v>
      </c>
      <c r="Q14" s="18">
        <f>summary!S44</f>
        <v>0.25860863516937682</v>
      </c>
      <c r="R14" s="18">
        <f>summary!T44</f>
        <v>0.78563968788383098</v>
      </c>
      <c r="S14" s="18">
        <f>summary!U44</f>
        <v>0.18422864334789027</v>
      </c>
      <c r="T14" s="18">
        <f>summary!V44</f>
        <v>-0.93101964902217382</v>
      </c>
      <c r="U14" s="1"/>
      <c r="V14" s="27">
        <f t="shared" si="0"/>
        <v>-0.42253971752527097</v>
      </c>
      <c r="W14" s="27">
        <f t="shared" si="1"/>
        <v>0.25039235054664527</v>
      </c>
      <c r="X14" s="27"/>
      <c r="AA14">
        <f t="shared" si="2"/>
        <v>-0.57826781100959845</v>
      </c>
    </row>
    <row r="15" spans="1:27" x14ac:dyDescent="0.15">
      <c r="A15">
        <v>4.5</v>
      </c>
      <c r="C15" s="3">
        <f>summary!E45</f>
        <v>-0.87417776213851817</v>
      </c>
      <c r="D15" s="3">
        <f>summary!F45</f>
        <v>-9.0408325155632782E-2</v>
      </c>
      <c r="E15" s="3">
        <f>summary!G45</f>
        <v>-0.4436022900582437</v>
      </c>
      <c r="F15" s="3">
        <f>summary!H45</f>
        <v>0.98002304179494826</v>
      </c>
      <c r="G15" s="3">
        <f>summary!I45</f>
        <v>-0.30939907971032143</v>
      </c>
      <c r="H15" s="3">
        <f>summary!J45</f>
        <v>-1.205909880251868</v>
      </c>
      <c r="I15" s="3">
        <f>summary!K45</f>
        <v>-0.21741699912946949</v>
      </c>
      <c r="J15" s="3">
        <f>summary!L45</f>
        <v>-1.4524072947434605</v>
      </c>
      <c r="K15" s="18">
        <f>summary!M45</f>
        <v>8.4948915789071752E-2</v>
      </c>
      <c r="L15" s="18">
        <f>summary!N45</f>
        <v>3.3195731794879406</v>
      </c>
      <c r="M15" s="18">
        <f>summary!O45</f>
        <v>-2.561759479822511</v>
      </c>
      <c r="N15" s="18">
        <f>summary!P45</f>
        <v>-1.5234436556023332</v>
      </c>
      <c r="O15" s="18">
        <f>summary!Q45</f>
        <v>-1.025915500338308</v>
      </c>
      <c r="P15" s="18">
        <f>summary!R45</f>
        <v>-1.8922631197551183</v>
      </c>
      <c r="Q15" s="18">
        <f>summary!S45</f>
        <v>-0.38087476257124409</v>
      </c>
      <c r="R15" s="18">
        <f>summary!T45</f>
        <v>2.8669423887816847E-2</v>
      </c>
      <c r="S15" s="18">
        <f>summary!U45</f>
        <v>-0.87201268452513203</v>
      </c>
      <c r="T15" s="18">
        <f>summary!V45</f>
        <v>-1.6363860632572294</v>
      </c>
      <c r="U15" s="1"/>
      <c r="V15" s="27">
        <f t="shared" si="0"/>
        <v>-0.35783163579503313</v>
      </c>
      <c r="W15" s="27">
        <f t="shared" si="1"/>
        <v>0.42649065651097973</v>
      </c>
      <c r="X15" s="27"/>
      <c r="AA15">
        <f t="shared" si="2"/>
        <v>-0.65780748729168792</v>
      </c>
    </row>
    <row r="16" spans="1:27" ht="15" x14ac:dyDescent="0.2">
      <c r="A16" s="25">
        <v>5</v>
      </c>
      <c r="B16" s="24" t="s">
        <v>29</v>
      </c>
      <c r="C16" s="25">
        <f>summary!E46</f>
        <v>-0.98637342767764169</v>
      </c>
      <c r="D16" s="25">
        <f>summary!F46</f>
        <v>-0.53562274364054097</v>
      </c>
      <c r="E16" s="25">
        <f>summary!G46</f>
        <v>-1.666890002805516</v>
      </c>
      <c r="F16" s="25">
        <f>summary!H46</f>
        <v>0.93343138344202503</v>
      </c>
      <c r="G16" s="25">
        <f>summary!I46</f>
        <v>1.194118910066327</v>
      </c>
      <c r="H16" s="25">
        <f>summary!J46</f>
        <v>-1.0918065925594771</v>
      </c>
      <c r="I16" s="25">
        <f>summary!K46</f>
        <v>-0.13315750125083642</v>
      </c>
      <c r="J16" s="25">
        <f>summary!L46</f>
        <v>-0.9831942820752898</v>
      </c>
      <c r="K16" s="26">
        <f>summary!M46</f>
        <v>-0.41169475718826065</v>
      </c>
      <c r="L16" s="26">
        <f>summary!N46</f>
        <v>3.1471865584993757</v>
      </c>
      <c r="M16" s="26">
        <f>summary!O46</f>
        <v>-3.1856642583608838</v>
      </c>
      <c r="N16" s="26">
        <f>summary!P46</f>
        <v>-1.8227946644415589</v>
      </c>
      <c r="O16" s="26">
        <f>summary!Q46</f>
        <v>0.20446475326083047</v>
      </c>
      <c r="P16" s="26">
        <f>summary!R46</f>
        <v>-1.112794072977215</v>
      </c>
      <c r="Q16" s="26">
        <f>summary!S46</f>
        <v>-1.3047216549296037</v>
      </c>
      <c r="R16" s="26">
        <f>summary!T46</f>
        <v>1.8389628891412859</v>
      </c>
      <c r="S16" s="26">
        <f>summary!U46</f>
        <v>-1.2034238748155708</v>
      </c>
      <c r="T16" s="26">
        <f>summary!V46</f>
        <v>-2.5614259387936236</v>
      </c>
      <c r="U16" s="1"/>
      <c r="V16" s="28">
        <f t="shared" si="0"/>
        <v>-0.46187178149935648</v>
      </c>
      <c r="W16" s="28">
        <f t="shared" si="1"/>
        <v>0.47272109359108572</v>
      </c>
      <c r="X16" s="27"/>
      <c r="Y16" s="25">
        <v>-13</v>
      </c>
      <c r="Z16" s="25"/>
      <c r="AA16">
        <f t="shared" si="2"/>
        <v>-0.9847838548764658</v>
      </c>
    </row>
    <row r="17" spans="1:27" x14ac:dyDescent="0.15">
      <c r="A17">
        <v>5.5</v>
      </c>
      <c r="C17" s="3">
        <f>summary!E47</f>
        <v>-1.4525845446992809</v>
      </c>
      <c r="D17" s="3">
        <f>summary!F47</f>
        <v>-1.4844523684462234</v>
      </c>
      <c r="E17" s="3">
        <f>summary!G47</f>
        <v>-1.1969653008567549</v>
      </c>
      <c r="F17" s="3">
        <f>summary!H47</f>
        <v>0.86160177264406923</v>
      </c>
      <c r="G17" s="3">
        <f>summary!I47</f>
        <v>1.4588755398900535</v>
      </c>
      <c r="H17" s="3">
        <f>summary!J47</f>
        <v>-0.13574350427814708</v>
      </c>
      <c r="I17" s="3">
        <f>summary!K47</f>
        <v>-0.68931962058540797</v>
      </c>
      <c r="J17" s="3">
        <f>summary!L47</f>
        <v>-0.37172578972949372</v>
      </c>
      <c r="K17" s="18">
        <f>summary!M47</f>
        <v>-0.95496765442567755</v>
      </c>
      <c r="L17" s="18">
        <f>summary!N47</f>
        <v>3.2498586462180761</v>
      </c>
      <c r="M17" s="18">
        <f>summary!O47</f>
        <v>-2.2617971805543791</v>
      </c>
      <c r="N17" s="18">
        <f>summary!P47</f>
        <v>-1.924215491540636</v>
      </c>
      <c r="O17" s="18">
        <f>summary!Q47</f>
        <v>1.402865047046211</v>
      </c>
      <c r="P17" s="18">
        <f>summary!R47</f>
        <v>-1.9247867062424535</v>
      </c>
      <c r="Q17" s="18">
        <f>summary!S47</f>
        <v>-0.85077577719135355</v>
      </c>
      <c r="R17" s="18">
        <f>summary!T47</f>
        <v>1.5355346105786352</v>
      </c>
      <c r="S17" s="18">
        <f>summary!U47</f>
        <v>-0.72489826427708282</v>
      </c>
      <c r="T17" s="18">
        <f>summary!V47</f>
        <v>-1.6763287645427858</v>
      </c>
      <c r="U17" s="1"/>
      <c r="V17" s="27">
        <f t="shared" si="0"/>
        <v>-0.40845295803031689</v>
      </c>
      <c r="W17" s="27">
        <f t="shared" si="1"/>
        <v>0.45675602150450501</v>
      </c>
      <c r="X17" s="27"/>
      <c r="Y17" s="3">
        <v>-13</v>
      </c>
      <c r="Z17" s="3"/>
      <c r="AA17">
        <f t="shared" si="2"/>
        <v>-0.78783702073421824</v>
      </c>
    </row>
    <row r="18" spans="1:27" x14ac:dyDescent="0.15">
      <c r="A18">
        <v>6</v>
      </c>
      <c r="C18" s="3">
        <f>summary!E48</f>
        <v>-1.9346836296695549</v>
      </c>
      <c r="D18" s="3">
        <f>summary!F48</f>
        <v>-1.530096018249778</v>
      </c>
      <c r="E18" s="3">
        <f>summary!G48</f>
        <v>-0.49094897895726403</v>
      </c>
      <c r="F18" s="3">
        <f>summary!H48</f>
        <v>0.41003808415094523</v>
      </c>
      <c r="G18" s="3">
        <f>summary!I48</f>
        <v>1.2791183792634169</v>
      </c>
      <c r="H18" s="3">
        <f>summary!J48</f>
        <v>-0.18148506028716282</v>
      </c>
      <c r="I18" s="3">
        <f>summary!K48</f>
        <v>0.72802215907371082</v>
      </c>
      <c r="J18" s="3">
        <f>summary!L48</f>
        <v>-6.1961947009143536E-2</v>
      </c>
      <c r="K18" s="18">
        <f>summary!M48</f>
        <v>-2.3197466869715826</v>
      </c>
      <c r="L18" s="18">
        <f>summary!N48</f>
        <v>3.4603713311926416</v>
      </c>
      <c r="M18" s="18">
        <f>summary!O48</f>
        <v>-3.3947063576735901</v>
      </c>
      <c r="N18" s="18">
        <f>summary!P48</f>
        <v>-1.686464042311516</v>
      </c>
      <c r="O18" s="18">
        <f>summary!Q48</f>
        <v>0.44328955436264128</v>
      </c>
      <c r="P18" s="18">
        <f>summary!R48</f>
        <v>0.373856415244609</v>
      </c>
      <c r="Q18" s="18">
        <f>summary!S48</f>
        <v>-0.49262031239985271</v>
      </c>
      <c r="R18" s="18">
        <f>summary!T48</f>
        <v>0.65583303784544322</v>
      </c>
      <c r="S18" s="18">
        <f>summary!U48</f>
        <v>-1.5569494959810382</v>
      </c>
      <c r="T18" s="18">
        <f>summary!V48</f>
        <v>-2.824476639295511</v>
      </c>
      <c r="U18" s="1"/>
      <c r="V18" s="27">
        <f t="shared" si="0"/>
        <v>-0.47687856395407313</v>
      </c>
      <c r="W18" s="27">
        <f t="shared" si="1"/>
        <v>0.53435688895279543</v>
      </c>
      <c r="X18" s="27"/>
      <c r="Y18" s="3">
        <v>-13</v>
      </c>
      <c r="Z18" s="3"/>
      <c r="AA18">
        <f t="shared" si="2"/>
        <v>-0.3362170196222134</v>
      </c>
    </row>
    <row r="19" spans="1:27" x14ac:dyDescent="0.15">
      <c r="A19">
        <v>6.5</v>
      </c>
      <c r="C19" s="3">
        <f>summary!E49</f>
        <v>-1.7918606132894102</v>
      </c>
      <c r="D19" s="3">
        <f>summary!F49</f>
        <v>-0.68613256208160833</v>
      </c>
      <c r="E19" s="3">
        <f>summary!G49</f>
        <v>-1.0883622580982408</v>
      </c>
      <c r="F19" s="3">
        <f>summary!H49</f>
        <v>0.21095019270134149</v>
      </c>
      <c r="G19" s="3">
        <f>summary!I49</f>
        <v>1.3056750858510957</v>
      </c>
      <c r="H19" s="3">
        <f>summary!J49</f>
        <v>0.36224768975174843</v>
      </c>
      <c r="I19" s="3">
        <f>summary!K49</f>
        <v>0.89526612607984946</v>
      </c>
      <c r="J19" s="3">
        <f>summary!L49</f>
        <v>0.20503444745452537</v>
      </c>
      <c r="K19" s="18">
        <f>summary!M49</f>
        <v>-1.4859917798210542</v>
      </c>
      <c r="L19" s="18">
        <f>summary!N49</f>
        <v>2.6672172591225434</v>
      </c>
      <c r="M19" s="18">
        <f>summary!O49</f>
        <v>-2.5845577111962306</v>
      </c>
      <c r="N19" s="18">
        <f>summary!P49</f>
        <v>-1.4482280498165891</v>
      </c>
      <c r="O19" s="18">
        <f>summary!Q49</f>
        <v>0.86676643301745682</v>
      </c>
      <c r="P19" s="18">
        <f>summary!R49</f>
        <v>0.48359624019988456</v>
      </c>
      <c r="Q19" s="18">
        <f>summary!S49</f>
        <v>-0.24199351639378111</v>
      </c>
      <c r="R19" s="18">
        <f>summary!T49</f>
        <v>0.15613440247946797</v>
      </c>
      <c r="S19" s="18">
        <f>summary!U49</f>
        <v>-2.1741014819523445</v>
      </c>
      <c r="T19" s="18">
        <f>summary!V49</f>
        <v>-2.3124969617475735</v>
      </c>
      <c r="U19" s="1"/>
      <c r="V19" s="27">
        <f t="shared" si="0"/>
        <v>-0.28656184777850241</v>
      </c>
      <c r="W19" s="27">
        <f t="shared" si="1"/>
        <v>0.43261218838481813</v>
      </c>
      <c r="X19" s="27"/>
      <c r="Y19" s="3">
        <v>-13</v>
      </c>
      <c r="Z19" s="3"/>
      <c r="AA19">
        <f t="shared" si="2"/>
        <v>-4.2929556957156584E-2</v>
      </c>
    </row>
    <row r="20" spans="1:27" x14ac:dyDescent="0.15">
      <c r="A20">
        <v>7</v>
      </c>
      <c r="C20" s="3">
        <f>summary!E50</f>
        <v>-1.5756177660558546</v>
      </c>
      <c r="D20" s="3">
        <f>summary!F50</f>
        <v>-0.1909867770307434</v>
      </c>
      <c r="E20" s="3">
        <f>summary!G50</f>
        <v>-0.57306946014019844</v>
      </c>
      <c r="F20" s="3">
        <f>summary!H50</f>
        <v>0.91918945201742031</v>
      </c>
      <c r="G20" s="3">
        <f>summary!I50</f>
        <v>1.0612647113891565</v>
      </c>
      <c r="H20" s="3">
        <f>summary!J50</f>
        <v>0.10423751793140186</v>
      </c>
      <c r="I20" s="3">
        <f>summary!K50</f>
        <v>1.4578446155241316</v>
      </c>
      <c r="J20" s="3">
        <f>summary!L50</f>
        <v>-0.5618219954161856</v>
      </c>
      <c r="K20" s="18">
        <f>summary!M50</f>
        <v>0.21924080860729303</v>
      </c>
      <c r="L20" s="18">
        <f>summary!N50</f>
        <v>1.0524291751543358</v>
      </c>
      <c r="M20" s="18">
        <f>summary!O50</f>
        <v>-2.512951148505894</v>
      </c>
      <c r="N20" s="18">
        <f>summary!P50</f>
        <v>-2.6390821563812232</v>
      </c>
      <c r="O20" s="18">
        <f>summary!Q50</f>
        <v>-0.74162132269559311</v>
      </c>
      <c r="P20" s="18">
        <f>summary!R50</f>
        <v>-0.40335557448005765</v>
      </c>
      <c r="Q20" s="18">
        <f>summary!S50</f>
        <v>0.37462101066405512</v>
      </c>
      <c r="R20" s="18">
        <f>summary!T50</f>
        <v>0.11805594340557339</v>
      </c>
      <c r="S20" s="18">
        <f>summary!U50</f>
        <v>-2.1032818556053283</v>
      </c>
      <c r="T20" s="18">
        <f>summary!V50</f>
        <v>-3.0388276331369539</v>
      </c>
      <c r="U20" s="1"/>
      <c r="V20" s="27">
        <f t="shared" si="0"/>
        <v>-0.26994358524219669</v>
      </c>
      <c r="W20" s="27">
        <f t="shared" si="1"/>
        <v>0.39725750757736106</v>
      </c>
      <c r="X20" s="27"/>
      <c r="Y20" s="3">
        <v>-13</v>
      </c>
      <c r="Z20" s="3"/>
      <c r="AA20">
        <f t="shared" si="2"/>
        <v>-0.29717117575540053</v>
      </c>
    </row>
    <row r="21" spans="1:27" x14ac:dyDescent="0.15">
      <c r="A21">
        <v>7.5</v>
      </c>
      <c r="C21" s="3">
        <f>summary!E51</f>
        <v>-2.3840276458810661</v>
      </c>
      <c r="D21" s="3">
        <f>summary!F51</f>
        <v>-0.17804084680268253</v>
      </c>
      <c r="E21" s="3">
        <f>summary!G51</f>
        <v>0.39400603140962337</v>
      </c>
      <c r="F21" s="3">
        <f>summary!H51</f>
        <v>1.8940843302560846</v>
      </c>
      <c r="G21" s="3">
        <f>summary!I51</f>
        <v>-1.044893795506211</v>
      </c>
      <c r="H21" s="3">
        <f>summary!J51</f>
        <v>-0.124962168304565</v>
      </c>
      <c r="I21" s="3">
        <f>summary!K51</f>
        <v>2.0717617084603654</v>
      </c>
      <c r="J21" s="3">
        <f>summary!L51</f>
        <v>-0.98114539278615931</v>
      </c>
      <c r="K21" s="18">
        <f>summary!M51</f>
        <v>-0.15745174662431885</v>
      </c>
      <c r="L21" s="18">
        <f>summary!N51</f>
        <v>-0.58650462858626695</v>
      </c>
      <c r="M21" s="18">
        <f>summary!O51</f>
        <v>1.1161097365344979</v>
      </c>
      <c r="N21" s="18">
        <f>summary!P51</f>
        <v>-3.302748485732284</v>
      </c>
      <c r="O21" s="18">
        <f>summary!Q51</f>
        <v>-1.41973066769714</v>
      </c>
      <c r="P21" s="18">
        <f>summary!R51</f>
        <v>-2.2599338699456291</v>
      </c>
      <c r="Q21" s="18">
        <f>summary!S51</f>
        <v>-9.0675069348112342E-2</v>
      </c>
      <c r="R21" s="18">
        <f>summary!T51</f>
        <v>1.2285649475508338</v>
      </c>
      <c r="S21" s="18">
        <f>summary!U51</f>
        <v>-0.29708375249685098</v>
      </c>
      <c r="T21" s="18">
        <f>summary!V51</f>
        <v>-4.2557988388208861</v>
      </c>
      <c r="U21" s="1"/>
      <c r="V21" s="27">
        <f t="shared" si="0"/>
        <v>-0.27365107529691518</v>
      </c>
      <c r="W21" s="27">
        <f t="shared" si="1"/>
        <v>0.45597342021081988</v>
      </c>
      <c r="X21" s="27"/>
      <c r="Y21" s="3">
        <v>-13</v>
      </c>
      <c r="Z21" s="3"/>
      <c r="AA21">
        <f t="shared" si="2"/>
        <v>-0.23756229964976677</v>
      </c>
    </row>
    <row r="22" spans="1:27" x14ac:dyDescent="0.15">
      <c r="A22">
        <v>8</v>
      </c>
      <c r="C22" s="3">
        <f>summary!E52</f>
        <v>-1.7256564892316701</v>
      </c>
      <c r="D22" s="3">
        <f>summary!F52</f>
        <v>-0.22529035221222973</v>
      </c>
      <c r="E22" s="3">
        <f>summary!G52</f>
        <v>0.23229311216278159</v>
      </c>
      <c r="F22" s="3">
        <f>summary!H52</f>
        <v>2.1847469970046598</v>
      </c>
      <c r="G22" s="3">
        <f>summary!I52</f>
        <v>-0.93614039795451709</v>
      </c>
      <c r="H22" s="3">
        <f>summary!J52</f>
        <v>0.46764762890004996</v>
      </c>
      <c r="I22" s="3">
        <f>summary!K52</f>
        <v>2.4856762260702467</v>
      </c>
      <c r="J22" s="3">
        <f>summary!L52</f>
        <v>-0.57230321259233063</v>
      </c>
      <c r="K22" s="18">
        <f>summary!M52</f>
        <v>0.18417155797729606</v>
      </c>
      <c r="L22" s="18">
        <f>summary!N52</f>
        <v>0.31433326324567179</v>
      </c>
      <c r="M22" s="18">
        <f>summary!O52</f>
        <v>2.3002815347220369</v>
      </c>
      <c r="N22" s="18">
        <f>summary!P52</f>
        <v>-2.5004218236519602</v>
      </c>
      <c r="O22" s="18">
        <f>summary!Q52</f>
        <v>-1.9981670596033274</v>
      </c>
      <c r="P22" s="18">
        <f>summary!R52</f>
        <v>-2.2529299086472512</v>
      </c>
      <c r="Q22" s="18">
        <f>summary!S52</f>
        <v>0.6771127808332259</v>
      </c>
      <c r="R22" s="18">
        <f>summary!T52</f>
        <v>2.3916447450594567</v>
      </c>
      <c r="S22" s="18">
        <f>summary!U52</f>
        <v>-1.5499774968818103</v>
      </c>
      <c r="T22" s="18">
        <f>summary!V52</f>
        <v>-3.3634890652572262</v>
      </c>
      <c r="U22" s="1"/>
      <c r="V22" s="27">
        <f t="shared" si="0"/>
        <v>0.1841115037033362</v>
      </c>
      <c r="W22" s="27">
        <f t="shared" si="1"/>
        <v>0.44996852127926534</v>
      </c>
      <c r="X22" s="27"/>
      <c r="Y22" s="3">
        <v>-13</v>
      </c>
      <c r="Z22" s="3"/>
      <c r="AA22">
        <f t="shared" si="2"/>
        <v>-2.0559397117466821E-2</v>
      </c>
    </row>
    <row r="23" spans="1:27" x14ac:dyDescent="0.15">
      <c r="A23">
        <v>8.5</v>
      </c>
      <c r="C23" s="3">
        <f>summary!E53</f>
        <v>-2.3804655012821718</v>
      </c>
      <c r="D23" s="3">
        <f>summary!F53</f>
        <v>-0.84760271471435977</v>
      </c>
      <c r="E23" s="3">
        <f>summary!G53</f>
        <v>-0.80999038310993821</v>
      </c>
      <c r="F23" s="3">
        <f>summary!H53</f>
        <v>2.0867854070235849</v>
      </c>
      <c r="G23" s="3">
        <f>summary!I53</f>
        <v>0.26523308185631245</v>
      </c>
      <c r="H23" s="3">
        <f>summary!J53</f>
        <v>0.81805252795685313</v>
      </c>
      <c r="I23" s="3">
        <f>summary!K53</f>
        <v>2.269636550252816</v>
      </c>
      <c r="J23" s="3">
        <f>summary!L53</f>
        <v>-1.8239401972100704</v>
      </c>
      <c r="K23" s="18">
        <f>summary!M53</f>
        <v>0.92977638738888801</v>
      </c>
      <c r="L23" s="18">
        <f>summary!N53</f>
        <v>1.3440406215744838</v>
      </c>
      <c r="M23" s="18">
        <f>summary!O53</f>
        <v>2.0709859136520934</v>
      </c>
      <c r="N23" s="18">
        <f>summary!P53</f>
        <v>-3.3323779001591358</v>
      </c>
      <c r="O23" s="18">
        <f>summary!Q53</f>
        <v>-2.2805792401183069</v>
      </c>
      <c r="P23" s="18">
        <f>summary!R53</f>
        <v>-0.64996378423068046</v>
      </c>
      <c r="Q23" s="18">
        <f>summary!S53</f>
        <v>1.4704276367128684</v>
      </c>
      <c r="R23" s="18">
        <f>summary!T53</f>
        <v>3.1642546929501436</v>
      </c>
      <c r="S23" s="18">
        <f>summary!U53</f>
        <v>-2.3220089022344452</v>
      </c>
      <c r="T23" s="18">
        <f>summary!V53</f>
        <v>-3.7445764923425702</v>
      </c>
      <c r="U23" s="1"/>
      <c r="V23" s="27">
        <f t="shared" si="0"/>
        <v>4.9177816102446315E-2</v>
      </c>
      <c r="W23" s="27">
        <f t="shared" si="1"/>
        <v>0.5411057948129202</v>
      </c>
      <c r="X23" s="27"/>
      <c r="Y23" s="3">
        <v>-13</v>
      </c>
      <c r="Z23" s="3"/>
      <c r="AA23">
        <f t="shared" si="2"/>
        <v>-0.19236535118718401</v>
      </c>
    </row>
    <row r="24" spans="1:27" x14ac:dyDescent="0.15">
      <c r="A24">
        <v>9</v>
      </c>
      <c r="C24" s="3">
        <f>summary!E54</f>
        <v>-2.6572654205926578</v>
      </c>
      <c r="D24" s="3">
        <f>summary!F54</f>
        <v>1.4467202639680744E-2</v>
      </c>
      <c r="E24" s="3">
        <f>summary!G54</f>
        <v>-8.7853043849756035E-2</v>
      </c>
      <c r="F24" s="3">
        <f>summary!H54</f>
        <v>0.60615346455769592</v>
      </c>
      <c r="G24" s="3">
        <f>summary!I54</f>
        <v>-0.4353000432153909</v>
      </c>
      <c r="H24" s="3">
        <f>summary!J54</f>
        <v>-1.9186993281299765</v>
      </c>
      <c r="I24" s="3">
        <f>summary!K54</f>
        <v>2.2444855737394627</v>
      </c>
      <c r="J24" s="3">
        <f>summary!L54</f>
        <v>-1.4962250548170526</v>
      </c>
      <c r="K24" s="18">
        <f>summary!M54</f>
        <v>0.43763298907185422</v>
      </c>
      <c r="L24" s="18">
        <f>summary!N54</f>
        <v>0.47129863358373236</v>
      </c>
      <c r="M24" s="18">
        <f>summary!O54</f>
        <v>1.1842430635992769</v>
      </c>
      <c r="N24" s="18">
        <f>summary!P54</f>
        <v>-2.5756700464401217</v>
      </c>
      <c r="O24" s="18">
        <f>summary!Q54</f>
        <v>-3.2857553394817147</v>
      </c>
      <c r="P24" s="18">
        <f>summary!R54</f>
        <v>-1.0742672112791536</v>
      </c>
      <c r="Q24" s="18">
        <f>summary!S54</f>
        <v>1.1845759782349536</v>
      </c>
      <c r="R24" s="18">
        <f>summary!T54</f>
        <v>2.0902213057647208</v>
      </c>
      <c r="S24" s="18">
        <f>summary!U54</f>
        <v>-1.7630025672535687</v>
      </c>
      <c r="T24" s="18">
        <f>summary!V54</f>
        <v>-4.049096862421715</v>
      </c>
      <c r="U24" s="1"/>
      <c r="V24" s="27">
        <f t="shared" si="0"/>
        <v>-0.35106100082110442</v>
      </c>
      <c r="W24" s="27">
        <f t="shared" si="1"/>
        <v>0.43999771075074917</v>
      </c>
      <c r="X24" s="27"/>
      <c r="Y24" s="3">
        <v>-13</v>
      </c>
      <c r="Z24" s="3"/>
      <c r="AA24">
        <f t="shared" si="2"/>
        <v>-0.26157654353257348</v>
      </c>
    </row>
    <row r="25" spans="1:27" x14ac:dyDescent="0.15">
      <c r="A25">
        <v>9.5</v>
      </c>
      <c r="C25" s="3">
        <f>summary!E55</f>
        <v>-2.1624640530604662</v>
      </c>
      <c r="D25" s="3">
        <f>summary!F55</f>
        <v>0.52245960060650576</v>
      </c>
      <c r="E25" s="3">
        <f>summary!G55</f>
        <v>-0.98142888048191168</v>
      </c>
      <c r="F25" s="3">
        <f>summary!H55</f>
        <v>0.27263702197956918</v>
      </c>
      <c r="G25" s="3">
        <f>summary!I55</f>
        <v>0.32844973232859509</v>
      </c>
      <c r="H25" s="3">
        <f>summary!J55</f>
        <v>-3.9732824209552571</v>
      </c>
      <c r="I25" s="3">
        <f>summary!K55</f>
        <v>1.1864776779403492</v>
      </c>
      <c r="J25" s="3">
        <f>summary!L55</f>
        <v>-0.63341760379929057</v>
      </c>
      <c r="K25" s="18">
        <f>summary!M55</f>
        <v>0.44501932390332055</v>
      </c>
      <c r="L25" s="18">
        <f>summary!N55</f>
        <v>-1.6067432922571301</v>
      </c>
      <c r="M25" s="18">
        <f>summary!O55</f>
        <v>2.6092143935293297</v>
      </c>
      <c r="N25" s="18">
        <f>summary!P55</f>
        <v>-3.3930276014040426</v>
      </c>
      <c r="O25" s="18">
        <f>summary!Q55</f>
        <v>-2.490564101660008</v>
      </c>
      <c r="P25" s="18">
        <f>summary!R55</f>
        <v>0.8092163664180021</v>
      </c>
      <c r="Q25" s="18">
        <f>summary!S55</f>
        <v>0.91844161657048851</v>
      </c>
      <c r="R25" s="18">
        <f>summary!T55</f>
        <v>3.2107754472640115</v>
      </c>
      <c r="S25" s="18">
        <f>summary!U55</f>
        <v>-1.3820149321340474</v>
      </c>
      <c r="T25" s="18">
        <f>summary!V55</f>
        <v>-4.5417314961113568</v>
      </c>
      <c r="U25" s="1"/>
      <c r="V25" s="27">
        <f t="shared" si="0"/>
        <v>-0.61550884180586907</v>
      </c>
      <c r="W25" s="27">
        <f t="shared" si="1"/>
        <v>0.55216266694733085</v>
      </c>
      <c r="X25" s="27"/>
      <c r="Y25" s="3">
        <v>-13</v>
      </c>
      <c r="Z25" s="3"/>
      <c r="AA25">
        <f t="shared" si="2"/>
        <v>-0.1803902909098607</v>
      </c>
    </row>
    <row r="26" spans="1:27" x14ac:dyDescent="0.15">
      <c r="A26">
        <v>10</v>
      </c>
      <c r="C26" s="3">
        <f>summary!E56</f>
        <v>-1.5910877771554519</v>
      </c>
      <c r="D26" s="3">
        <f>summary!F56</f>
        <v>-0.10126753538227427</v>
      </c>
      <c r="E26" s="3">
        <f>summary!G56</f>
        <v>-0.99103315150432736</v>
      </c>
      <c r="F26" s="3">
        <f>summary!H56</f>
        <v>0.75953735859376903</v>
      </c>
      <c r="G26" s="3">
        <f>summary!I56</f>
        <v>0.95969862654033578</v>
      </c>
      <c r="H26" s="3">
        <f>summary!J56</f>
        <v>-1.0722013578236338</v>
      </c>
      <c r="I26" s="3">
        <f>summary!K56</f>
        <v>1.0452880048541047</v>
      </c>
      <c r="J26" s="3">
        <f>summary!L56</f>
        <v>0.10529797277525502</v>
      </c>
      <c r="K26" s="18">
        <f>summary!M56</f>
        <v>-0.4025051046811855</v>
      </c>
      <c r="L26" s="18">
        <f>summary!N56</f>
        <v>-1.1361445061366742</v>
      </c>
      <c r="M26" s="18">
        <f>summary!O56</f>
        <v>4.3688651302497954</v>
      </c>
      <c r="N26" s="18">
        <f>summary!P56</f>
        <v>-3.8497037594482815</v>
      </c>
      <c r="O26" s="18">
        <f>summary!Q56</f>
        <v>-3.6510048331818492</v>
      </c>
      <c r="P26" s="18">
        <f>summary!R56</f>
        <v>0.57058806443494536</v>
      </c>
      <c r="Q26" s="18">
        <f>summary!S56</f>
        <v>0.91565079297562924</v>
      </c>
      <c r="R26" s="18">
        <f>summary!T56</f>
        <v>1.8405437951568449</v>
      </c>
      <c r="S26" s="18">
        <f>summary!U56</f>
        <v>-2.7461327152303192</v>
      </c>
      <c r="T26" s="18">
        <f>summary!V56</f>
        <v>-4.8975248401261977</v>
      </c>
      <c r="U26" s="1"/>
      <c r="V26" s="27">
        <f t="shared" si="0"/>
        <v>-0.15877134159321407</v>
      </c>
      <c r="W26" s="27">
        <f t="shared" si="1"/>
        <v>0.56630612779211587</v>
      </c>
      <c r="X26" s="27"/>
      <c r="Y26" s="3">
        <v>-13</v>
      </c>
      <c r="Z26" s="3"/>
      <c r="AA26">
        <f t="shared" si="2"/>
        <v>-0.25188632003172989</v>
      </c>
    </row>
    <row r="27" spans="1:27" x14ac:dyDescent="0.15">
      <c r="A27">
        <v>10.5</v>
      </c>
      <c r="C27" s="3">
        <f>summary!E57</f>
        <v>-2.1166371747241808</v>
      </c>
      <c r="D27" s="3">
        <f>summary!F57</f>
        <v>0.27915401881601654</v>
      </c>
      <c r="E27" s="3">
        <f>summary!G57</f>
        <v>0.98957855042143672</v>
      </c>
      <c r="F27" s="3">
        <f>summary!H57</f>
        <v>0.53721164032248814</v>
      </c>
      <c r="G27" s="3">
        <f>summary!I57</f>
        <v>0.75326400115782222</v>
      </c>
      <c r="H27" s="3">
        <f>summary!J57</f>
        <v>-1.2176967683371769</v>
      </c>
      <c r="I27" s="3">
        <f>summary!K57</f>
        <v>1.3352682210996074</v>
      </c>
      <c r="J27" s="3">
        <f>summary!L57</f>
        <v>0.92469793611511031</v>
      </c>
      <c r="K27" s="18">
        <f>summary!M57</f>
        <v>7.1353214026615208E-2</v>
      </c>
      <c r="L27" s="18">
        <f>summary!N57</f>
        <v>0.36036793798729172</v>
      </c>
      <c r="M27" s="18">
        <f>summary!O57</f>
        <v>3.9035943772751756</v>
      </c>
      <c r="N27" s="18">
        <f>summary!P57</f>
        <v>-3.1746099666343293</v>
      </c>
      <c r="O27" s="18">
        <f>summary!Q57</f>
        <v>-3.0214362858402199</v>
      </c>
      <c r="P27" s="18">
        <f>summary!R57</f>
        <v>-4.3315958288639503E-2</v>
      </c>
      <c r="Q27" s="18">
        <f>summary!S57</f>
        <v>0.69991447938519713</v>
      </c>
      <c r="R27" s="18">
        <f>summary!T57</f>
        <v>0.59953953679616157</v>
      </c>
      <c r="S27" s="18">
        <f>summary!U57</f>
        <v>-2.2710798913275494</v>
      </c>
      <c r="T27" s="18">
        <f>summary!V57</f>
        <v>-4.2730543886972141</v>
      </c>
      <c r="U27" s="1"/>
      <c r="V27" s="27">
        <f t="shared" si="0"/>
        <v>0.22046216562715637</v>
      </c>
      <c r="W27" s="27">
        <f t="shared" si="1"/>
        <v>0.51773144843886698</v>
      </c>
      <c r="X27" s="27"/>
      <c r="Y27" s="3">
        <v>-13</v>
      </c>
      <c r="Z27" s="3"/>
      <c r="AA27">
        <f t="shared" si="2"/>
        <v>0.31976097840165413</v>
      </c>
    </row>
    <row r="28" spans="1:27" x14ac:dyDescent="0.15">
      <c r="A28">
        <v>11</v>
      </c>
      <c r="C28" s="3">
        <f>summary!E58</f>
        <v>-2.6212449458288205</v>
      </c>
      <c r="D28" s="3">
        <f>summary!F58</f>
        <v>-0.25023240609094455</v>
      </c>
      <c r="E28" s="3">
        <f>summary!G58</f>
        <v>0.83514108027912326</v>
      </c>
      <c r="F28" s="3">
        <f>summary!H58</f>
        <v>-0.60950617515802452</v>
      </c>
      <c r="G28" s="3">
        <f>summary!I58</f>
        <v>9.5337486266323823E-2</v>
      </c>
      <c r="H28" s="3">
        <f>summary!J58</f>
        <v>-0.88812571053937006</v>
      </c>
      <c r="I28" s="3">
        <f>summary!K58</f>
        <v>1.1220883750300243</v>
      </c>
      <c r="J28" s="3">
        <f>summary!L58</f>
        <v>0.88133096338168815</v>
      </c>
      <c r="K28" s="18">
        <f>summary!M58</f>
        <v>-0.17507968835852405</v>
      </c>
      <c r="L28" s="18">
        <f>summary!N58</f>
        <v>-0.368094344749545</v>
      </c>
      <c r="M28" s="18">
        <f>summary!O58</f>
        <v>4.3145551667770183</v>
      </c>
      <c r="N28" s="18">
        <f>summary!P58</f>
        <v>-3.9790469165642022</v>
      </c>
      <c r="O28" s="18">
        <f>summary!Q58</f>
        <v>-1.6518222684011941</v>
      </c>
      <c r="P28" s="18">
        <f>summary!R58</f>
        <v>-0.38181782605846998</v>
      </c>
      <c r="Q28" s="18">
        <f>summary!S58</f>
        <v>0.88651468189658544</v>
      </c>
      <c r="R28" s="18">
        <f>summary!T58</f>
        <v>-3.7986036675675426E-2</v>
      </c>
      <c r="S28" s="18">
        <f>summary!U58</f>
        <v>-1.6061128652443943</v>
      </c>
      <c r="T28" s="18">
        <f>summary!V58</f>
        <v>-3.7819531111508904</v>
      </c>
      <c r="U28" s="1"/>
      <c r="V28" s="27">
        <f t="shared" si="0"/>
        <v>-0.13690642629627106</v>
      </c>
      <c r="W28" s="27">
        <f t="shared" si="1"/>
        <v>0.58533601711853644</v>
      </c>
      <c r="X28" s="27"/>
      <c r="Y28" s="3">
        <v>-13</v>
      </c>
      <c r="Z28" s="3"/>
      <c r="AA28">
        <f t="shared" si="2"/>
        <v>-0.30916337542024475</v>
      </c>
    </row>
    <row r="29" spans="1:27" x14ac:dyDescent="0.15">
      <c r="A29">
        <v>11.5</v>
      </c>
      <c r="C29" s="3">
        <f>summary!E59</f>
        <v>-2.2102670628618073</v>
      </c>
      <c r="D29" s="3">
        <f>summary!F59</f>
        <v>0.13324924888142883</v>
      </c>
      <c r="E29" s="3">
        <f>summary!G59</f>
        <v>-0.28930556011409642</v>
      </c>
      <c r="F29" s="3">
        <f>summary!H59</f>
        <v>-0.7363064841678395</v>
      </c>
      <c r="G29" s="3">
        <f>summary!I59</f>
        <v>0.2105943196064779</v>
      </c>
      <c r="H29" s="3">
        <f>summary!J59</f>
        <v>0.87079931603545191</v>
      </c>
      <c r="I29" s="3">
        <f>summary!K59</f>
        <v>1.8984719598449737</v>
      </c>
      <c r="J29" s="3">
        <f>summary!L59</f>
        <v>-0.16444720469800508</v>
      </c>
      <c r="K29" s="18">
        <f>summary!M59</f>
        <v>-0.96312155538193289</v>
      </c>
      <c r="L29" s="18">
        <f>summary!N59</f>
        <v>-1.8734056402635042</v>
      </c>
      <c r="M29" s="18">
        <f>summary!O59</f>
        <v>4.9022801576239621</v>
      </c>
      <c r="N29" s="18">
        <f>summary!P59</f>
        <v>-1.5387190642339765</v>
      </c>
      <c r="O29" s="18">
        <f>summary!Q59</f>
        <v>-1.1073941743931759</v>
      </c>
      <c r="P29" s="18">
        <f>summary!R59</f>
        <v>-0.50888503460681112</v>
      </c>
      <c r="Q29" s="18">
        <f>summary!S59</f>
        <v>-0.60719443080670221</v>
      </c>
      <c r="R29" s="18">
        <f>summary!T59</f>
        <v>1.7942070422003183E-2</v>
      </c>
      <c r="S29" s="18">
        <f>summary!U59</f>
        <v>-0.53240373153475551</v>
      </c>
      <c r="T29" s="18">
        <f>summary!V59</f>
        <v>-2.9073984423493866</v>
      </c>
      <c r="U29" s="1"/>
      <c r="V29" s="27">
        <f t="shared" si="0"/>
        <v>1.9985202522594409E-2</v>
      </c>
      <c r="W29" s="27">
        <f t="shared" si="1"/>
        <v>0.55592692800425936</v>
      </c>
      <c r="X29" s="27"/>
      <c r="Y29" s="3">
        <v>-13</v>
      </c>
      <c r="Z29" s="3"/>
      <c r="AA29">
        <f t="shared" si="2"/>
        <v>-0.52064438307078331</v>
      </c>
    </row>
    <row r="30" spans="1:27" x14ac:dyDescent="0.15">
      <c r="A30">
        <v>12</v>
      </c>
      <c r="C30" s="3">
        <f>summary!E60</f>
        <v>-2.7707350778439022</v>
      </c>
      <c r="D30" s="3">
        <f>summary!F60</f>
        <v>-0.36373629356022696</v>
      </c>
      <c r="E30" s="3">
        <f>summary!G60</f>
        <v>-0.4578498935547598</v>
      </c>
      <c r="F30" s="3">
        <f>summary!H60</f>
        <v>-0.49779142846454216</v>
      </c>
      <c r="G30" s="3">
        <f>summary!I60</f>
        <v>-0.86020249725972286</v>
      </c>
      <c r="H30" s="3">
        <f>summary!J60</f>
        <v>1.3061032428975228</v>
      </c>
      <c r="I30" s="3">
        <f>summary!K60</f>
        <v>3.9777221392906856</v>
      </c>
      <c r="J30" s="3">
        <f>summary!L60</f>
        <v>8.9883951633477038E-2</v>
      </c>
      <c r="K30" s="18">
        <f>summary!M60</f>
        <v>-0.47978658715742961</v>
      </c>
      <c r="L30" s="18">
        <f>summary!N60</f>
        <v>-1.8109329210642722</v>
      </c>
      <c r="M30" s="18">
        <f>summary!O60</f>
        <v>3.9121588558519735</v>
      </c>
      <c r="N30" s="18">
        <f>summary!P60</f>
        <v>-2.0538788279508426</v>
      </c>
      <c r="O30" s="18">
        <f>summary!Q60</f>
        <v>0.43151061515956129</v>
      </c>
      <c r="P30" s="18">
        <f>summary!R60</f>
        <v>-0.91763611453893945</v>
      </c>
      <c r="Q30" s="18">
        <f>summary!S60</f>
        <v>0.13212584122968329</v>
      </c>
      <c r="R30" s="18">
        <f>summary!T60</f>
        <v>-0.37064402136994318</v>
      </c>
      <c r="S30" s="18">
        <f>summary!U60</f>
        <v>-1.6903681217732933</v>
      </c>
      <c r="T30" s="18">
        <f>summary!V60</f>
        <v>-2.8957581311367875</v>
      </c>
      <c r="U30" s="1"/>
      <c r="V30" s="27">
        <f t="shared" si="0"/>
        <v>-7.5377809850329935E-4</v>
      </c>
      <c r="W30" s="27">
        <f t="shared" si="1"/>
        <v>0.61284222290211232</v>
      </c>
      <c r="X30" s="27"/>
      <c r="Y30" s="3">
        <v>-13</v>
      </c>
      <c r="Z30" s="3"/>
      <c r="AA30">
        <f t="shared" si="2"/>
        <v>-0.46881824035609471</v>
      </c>
    </row>
    <row r="31" spans="1:27" x14ac:dyDescent="0.15">
      <c r="A31">
        <v>12.5</v>
      </c>
      <c r="C31" s="3">
        <f>summary!E61</f>
        <v>-2.9724589590739701</v>
      </c>
      <c r="D31" s="3">
        <f>summary!F61</f>
        <v>0.57837957837725607</v>
      </c>
      <c r="E31" s="3">
        <f>summary!G61</f>
        <v>-1.4285381181065027</v>
      </c>
      <c r="F31" s="3">
        <f>summary!H61</f>
        <v>-0.77092933747780423</v>
      </c>
      <c r="G31" s="3">
        <f>summary!I61</f>
        <v>-0.91076130849856318</v>
      </c>
      <c r="H31" s="3">
        <f>summary!J61</f>
        <v>2.8355311973361936</v>
      </c>
      <c r="I31" s="3">
        <f>summary!K61</f>
        <v>4.0168489272332959</v>
      </c>
      <c r="J31" s="3">
        <f>summary!L61</f>
        <v>-1.1676880358461312</v>
      </c>
      <c r="K31" s="18">
        <f>summary!M61</f>
        <v>-0.33310560274556583</v>
      </c>
      <c r="L31" s="18">
        <f>summary!N61</f>
        <v>-2.4280471737411418</v>
      </c>
      <c r="M31" s="18">
        <f>summary!O61</f>
        <v>0.25264858709783</v>
      </c>
      <c r="N31" s="18">
        <f>summary!P61</f>
        <v>-0.90784047697981785</v>
      </c>
      <c r="O31" s="18">
        <f>summary!Q61</f>
        <v>-0.28653445064846594</v>
      </c>
      <c r="P31" s="18">
        <f>summary!R61</f>
        <v>0.24342179929389696</v>
      </c>
      <c r="Q31" s="18">
        <f>summary!S61</f>
        <v>4.184922225627892E-2</v>
      </c>
      <c r="R31" s="18">
        <f>summary!T61</f>
        <v>-1.2844882039519143</v>
      </c>
      <c r="S31" s="18">
        <f>summary!U61</f>
        <v>-2.1543216632444286</v>
      </c>
      <c r="T31" s="18">
        <f>summary!V61</f>
        <v>-2.0896934075755587</v>
      </c>
      <c r="U31" s="1"/>
      <c r="V31" s="27">
        <f t="shared" si="0"/>
        <v>-0.26966339353541019</v>
      </c>
      <c r="W31" s="27">
        <f t="shared" si="1"/>
        <v>0.57862912897556273</v>
      </c>
      <c r="X31" s="27"/>
      <c r="Y31" s="3">
        <v>-13</v>
      </c>
      <c r="Z31" s="3"/>
      <c r="AA31">
        <f t="shared" si="2"/>
        <v>-0.83938490722881109</v>
      </c>
    </row>
    <row r="32" spans="1:27" x14ac:dyDescent="0.15">
      <c r="A32">
        <v>13</v>
      </c>
      <c r="C32" s="3">
        <f>summary!E62</f>
        <v>-3.4676280456575914</v>
      </c>
      <c r="D32" s="3">
        <f>summary!F62</f>
        <v>-0.70552301881557666</v>
      </c>
      <c r="E32" s="3">
        <f>summary!G62</f>
        <v>-0.80482736474415273</v>
      </c>
      <c r="F32" s="3">
        <f>summary!H62</f>
        <v>0.20217970700056945</v>
      </c>
      <c r="G32" s="3">
        <f>summary!I62</f>
        <v>-0.95682755779620399</v>
      </c>
      <c r="H32" s="3">
        <f>summary!J62</f>
        <v>3.7073963610568796</v>
      </c>
      <c r="I32" s="3">
        <f>summary!K62</f>
        <v>5.1498288564294317</v>
      </c>
      <c r="J32" s="3">
        <f>summary!L62</f>
        <v>-1.2456495149913356</v>
      </c>
      <c r="K32" s="18">
        <f>summary!M62</f>
        <v>0.1887570884311342</v>
      </c>
      <c r="L32" s="18">
        <f>summary!N62</f>
        <v>-2.1850467775236986</v>
      </c>
      <c r="M32" s="18">
        <f>summary!O62</f>
        <v>-0.52189190868263557</v>
      </c>
      <c r="N32" s="18">
        <f>summary!P62</f>
        <v>-0.51680121402184409</v>
      </c>
      <c r="O32" s="18">
        <f>summary!Q62</f>
        <v>-1.2246689512369817</v>
      </c>
      <c r="P32" s="18">
        <f>summary!R62</f>
        <v>0.42101275112796499</v>
      </c>
      <c r="Q32" s="18">
        <f>summary!S62</f>
        <v>1.0102852444078538</v>
      </c>
      <c r="R32" s="18">
        <f>summary!T62</f>
        <v>-1.4891348077930104</v>
      </c>
      <c r="S32" s="18">
        <f>summary!U62</f>
        <v>-2.5798813884154477</v>
      </c>
      <c r="T32" s="18">
        <f>summary!V62</f>
        <v>-2.9422226078301015</v>
      </c>
      <c r="U32" s="1"/>
      <c r="V32" s="27">
        <f t="shared" si="0"/>
        <v>-9.6336115776251938E-2</v>
      </c>
      <c r="W32" s="27">
        <f t="shared" si="1"/>
        <v>0.68080646797955591</v>
      </c>
      <c r="X32" s="27"/>
      <c r="Y32" s="3">
        <v>-13</v>
      </c>
      <c r="Z32" s="3"/>
      <c r="AA32">
        <f t="shared" si="2"/>
        <v>-0.7551751917798647</v>
      </c>
    </row>
    <row r="33" spans="1:27" x14ac:dyDescent="0.15">
      <c r="A33">
        <v>13.5</v>
      </c>
      <c r="C33" s="3">
        <f>summary!E63</f>
        <v>-3.2460719592559704</v>
      </c>
      <c r="D33" s="3">
        <f>summary!F63</f>
        <v>1.6063842162727521E-2</v>
      </c>
      <c r="E33" s="3">
        <f>summary!G63</f>
        <v>-1.8577554843257233</v>
      </c>
      <c r="F33" s="3">
        <f>summary!H63</f>
        <v>-0.19524589304198373</v>
      </c>
      <c r="G33" s="3">
        <f>summary!I63</f>
        <v>-0.6363249228882073</v>
      </c>
      <c r="H33" s="3">
        <f>summary!J63</f>
        <v>3.6855452944787275</v>
      </c>
      <c r="I33" s="3">
        <f>summary!K63</f>
        <v>5.0334991194864491</v>
      </c>
      <c r="J33" s="3">
        <f>summary!L63</f>
        <v>-0.91688798070411415</v>
      </c>
      <c r="K33" s="18">
        <f>summary!M63</f>
        <v>9.6818221708441954E-2</v>
      </c>
      <c r="L33" s="18">
        <f>summary!N63</f>
        <v>-1.3456209076477754</v>
      </c>
      <c r="M33" s="18">
        <f>summary!O63</f>
        <v>-0.62841802082441856</v>
      </c>
      <c r="N33" s="18">
        <f>summary!P63</f>
        <v>-0.35798554613054295</v>
      </c>
      <c r="O33" s="18">
        <f>summary!Q63</f>
        <v>-1.4219735884388229</v>
      </c>
      <c r="P33" s="18">
        <f>summary!R63</f>
        <v>1.7904470987782049E-2</v>
      </c>
      <c r="Q33" s="18">
        <f>summary!S63</f>
        <v>1.345954960537485</v>
      </c>
      <c r="R33" s="18">
        <f>summary!T63</f>
        <v>-0.68742050723274217</v>
      </c>
      <c r="S33" s="18">
        <f>summary!U63</f>
        <v>-2.4616481628828106</v>
      </c>
      <c r="T33" s="18">
        <f>summary!V63</f>
        <v>-2.1674421472771508</v>
      </c>
      <c r="U33" s="1"/>
      <c r="V33" s="27">
        <f t="shared" si="0"/>
        <v>-2.9365353081865806E-2</v>
      </c>
      <c r="W33" s="27">
        <f t="shared" si="1"/>
        <v>0.65438122783877817</v>
      </c>
      <c r="X33" s="27"/>
      <c r="Y33" s="3">
        <v>-13</v>
      </c>
      <c r="Z33" s="3"/>
      <c r="AA33">
        <f t="shared" si="2"/>
        <v>-0.63237147185631293</v>
      </c>
    </row>
    <row r="34" spans="1:27" x14ac:dyDescent="0.15">
      <c r="A34">
        <v>14</v>
      </c>
      <c r="C34" s="3">
        <f>summary!E64</f>
        <v>-3.8898858608099074</v>
      </c>
      <c r="D34" s="3">
        <f>summary!F64</f>
        <v>0.1656160056838096</v>
      </c>
      <c r="E34" s="3">
        <f>summary!G64</f>
        <v>3.578343934414515E-2</v>
      </c>
      <c r="F34" s="3">
        <f>summary!H64</f>
        <v>-0.1299715962006347</v>
      </c>
      <c r="G34" s="3">
        <f>summary!I64</f>
        <v>0.28045332204664541</v>
      </c>
      <c r="H34" s="3">
        <f>summary!J64</f>
        <v>2.704134631572523</v>
      </c>
      <c r="I34" s="3">
        <f>summary!K64</f>
        <v>5.9027482661239929</v>
      </c>
      <c r="J34" s="3">
        <f>summary!L64</f>
        <v>-0.80405076965261912</v>
      </c>
      <c r="K34" s="18">
        <f>summary!M64</f>
        <v>-1.4981340935095364</v>
      </c>
      <c r="L34" s="18">
        <f>summary!N64</f>
        <v>-1.4726339446712418</v>
      </c>
      <c r="M34" s="18">
        <f>summary!O64</f>
        <v>-1.3461389041915823</v>
      </c>
      <c r="N34" s="18">
        <f>summary!P64</f>
        <v>9.5642650904290902E-2</v>
      </c>
      <c r="O34" s="18">
        <f>summary!Q64</f>
        <v>-2.4213347594059278</v>
      </c>
      <c r="P34" s="18">
        <f>summary!R64</f>
        <v>-1.7352068015399364</v>
      </c>
      <c r="Q34" s="18">
        <f>summary!S64</f>
        <v>4.366906678095573E-2</v>
      </c>
      <c r="R34" s="18">
        <f>summary!T64</f>
        <v>-0.50110799451210086</v>
      </c>
      <c r="S34" s="18">
        <f>summary!U64</f>
        <v>-2.2010865674325415</v>
      </c>
      <c r="T34" s="18">
        <f>summary!V64</f>
        <v>-2.3863013051563162</v>
      </c>
      <c r="U34" s="1"/>
      <c r="V34" s="27">
        <f t="shared" si="0"/>
        <v>3.6302622199903532E-3</v>
      </c>
      <c r="W34" s="27">
        <f t="shared" si="1"/>
        <v>0.69789120920163616</v>
      </c>
      <c r="X34" s="27"/>
      <c r="Y34" s="3">
        <v>-13</v>
      </c>
      <c r="Z34" s="3"/>
      <c r="AA34">
        <f t="shared" si="2"/>
        <v>-0.65257938208235999</v>
      </c>
    </row>
    <row r="35" spans="1:27" x14ac:dyDescent="0.15">
      <c r="A35">
        <v>14.5</v>
      </c>
      <c r="C35" s="3">
        <f>summary!E65</f>
        <v>-4.1892765302253103</v>
      </c>
      <c r="D35" s="3">
        <f>summary!F65</f>
        <v>0.54264348551071839</v>
      </c>
      <c r="E35" s="3">
        <f>summary!G65</f>
        <v>-0.46057283825271017</v>
      </c>
      <c r="F35" s="3">
        <f>summary!H65</f>
        <v>0.31780909003143598</v>
      </c>
      <c r="G35" s="3">
        <f>summary!I65</f>
        <v>0.63608505332825671</v>
      </c>
      <c r="H35" s="3">
        <f>summary!J65</f>
        <v>2.721449992443064</v>
      </c>
      <c r="I35" s="3">
        <f>summary!K65</f>
        <v>5.2339298897178868</v>
      </c>
      <c r="J35" s="3">
        <f>summary!L65</f>
        <v>-1.5714058159926696</v>
      </c>
      <c r="K35" s="18">
        <f>summary!M65</f>
        <v>-0.47875254858973082</v>
      </c>
      <c r="L35" s="18">
        <f>summary!N65</f>
        <v>-2.6175112408402114E-3</v>
      </c>
      <c r="M35" s="18">
        <f>summary!O65</f>
        <v>-1.9607087881407397</v>
      </c>
      <c r="N35" s="18">
        <f>summary!P65</f>
        <v>0.62467571091440077</v>
      </c>
      <c r="O35" s="18">
        <f>summary!Q65</f>
        <v>-2.9259649145543443</v>
      </c>
      <c r="P35" s="18">
        <f>summary!R65</f>
        <v>-1.6185143051144626</v>
      </c>
      <c r="Q35" s="18">
        <f>summary!S65</f>
        <v>0.27155048453803809</v>
      </c>
      <c r="R35" s="18">
        <f>summary!T65</f>
        <v>-1.5679741344423872</v>
      </c>
      <c r="S35" s="18">
        <f>summary!U65</f>
        <v>-0.64240907822185611</v>
      </c>
      <c r="T35" s="18">
        <f>summary!V65</f>
        <v>-3.2168914155356956</v>
      </c>
      <c r="U35" s="1"/>
      <c r="V35" s="27">
        <f t="shared" si="0"/>
        <v>0.11777159912531353</v>
      </c>
      <c r="W35" s="27">
        <f t="shared" si="1"/>
        <v>0.67492552954336138</v>
      </c>
      <c r="X35" s="27"/>
      <c r="Y35" s="3">
        <v>-13</v>
      </c>
      <c r="Z35" s="3"/>
      <c r="AA35">
        <f t="shared" si="2"/>
        <v>-0.46966269342122047</v>
      </c>
    </row>
    <row r="36" spans="1:27" x14ac:dyDescent="0.15">
      <c r="A36">
        <v>15</v>
      </c>
      <c r="C36" s="3">
        <f>summary!E66</f>
        <v>-3.8399494097273399</v>
      </c>
      <c r="D36" s="3">
        <f>summary!F66</f>
        <v>0.55592611744402631</v>
      </c>
      <c r="E36" s="3">
        <f>summary!G66</f>
        <v>-1.0247108254854276</v>
      </c>
      <c r="F36" s="3">
        <f>summary!H66</f>
        <v>0.23995012341718291</v>
      </c>
      <c r="G36" s="3">
        <f>summary!I66</f>
        <v>1.2390316522541336</v>
      </c>
      <c r="H36" s="3">
        <f>summary!J66</f>
        <v>1.8704606708589626</v>
      </c>
      <c r="I36" s="3">
        <f>summary!K66</f>
        <v>5.0982431736111602</v>
      </c>
      <c r="J36" s="3">
        <f>summary!L66</f>
        <v>-1.7546476929178285</v>
      </c>
      <c r="K36" s="18">
        <f>summary!M66</f>
        <v>0.88781481656465244</v>
      </c>
      <c r="L36" s="18">
        <f>summary!N66</f>
        <v>-0.52895055193801821</v>
      </c>
      <c r="M36" s="18">
        <f>summary!O66</f>
        <v>-1.466616769901492</v>
      </c>
      <c r="N36" s="18">
        <f>summary!P66</f>
        <v>1.0662764614363036</v>
      </c>
      <c r="O36" s="18">
        <f>summary!Q66</f>
        <v>-3.8877785383190906</v>
      </c>
      <c r="P36" s="18">
        <f>summary!R66</f>
        <v>-3.519849895999875</v>
      </c>
      <c r="Q36" s="18">
        <f>summary!S66</f>
        <v>0.48244736930149268</v>
      </c>
      <c r="R36" s="18">
        <f>summary!T66</f>
        <v>-0.52751871469935041</v>
      </c>
      <c r="S36" s="18">
        <f>summary!U66</f>
        <v>0.24242548779418124</v>
      </c>
      <c r="T36" s="18">
        <f>summary!V66</f>
        <v>-2.1357376187845873</v>
      </c>
      <c r="U36" s="1"/>
      <c r="V36" s="27">
        <f t="shared" si="0"/>
        <v>0.19523564713469299</v>
      </c>
      <c r="W36" s="27">
        <f t="shared" si="1"/>
        <v>0.64057903953033801</v>
      </c>
      <c r="X36" s="27"/>
      <c r="Y36" s="3">
        <v>-13</v>
      </c>
      <c r="Z36" s="3"/>
      <c r="AA36">
        <f t="shared" si="2"/>
        <v>-0.14378429564108375</v>
      </c>
    </row>
    <row r="37" spans="1:27" x14ac:dyDescent="0.15">
      <c r="A37">
        <v>15.5</v>
      </c>
      <c r="C37" s="3">
        <f>summary!E67</f>
        <v>-4.1209741899656471</v>
      </c>
      <c r="D37" s="3">
        <f>summary!F67</f>
        <v>1.0030994629427576</v>
      </c>
      <c r="E37" s="3">
        <f>summary!G67</f>
        <v>0.16919336950327718</v>
      </c>
      <c r="F37" s="3">
        <f>summary!H67</f>
        <v>0.32606016003971894</v>
      </c>
      <c r="G37" s="3">
        <f>summary!I67</f>
        <v>1.6115120391786828</v>
      </c>
      <c r="H37" s="3">
        <f>summary!J67</f>
        <v>1.2045011622470774</v>
      </c>
      <c r="I37" s="3">
        <f>summary!K67</f>
        <v>5.1252130917292646</v>
      </c>
      <c r="J37" s="3">
        <f>summary!L67</f>
        <v>-1.1425116437366951</v>
      </c>
      <c r="K37" s="18">
        <f>summary!M67</f>
        <v>0.18009044693478324</v>
      </c>
      <c r="L37" s="18">
        <f>summary!N67</f>
        <v>0.30633791996791049</v>
      </c>
      <c r="M37" s="18">
        <f>summary!O67</f>
        <v>-2.7291313039726526</v>
      </c>
      <c r="N37" s="18">
        <f>summary!P67</f>
        <v>0.20688428907385589</v>
      </c>
      <c r="O37" s="18">
        <f>summary!Q67</f>
        <v>-2.2327210080812381</v>
      </c>
      <c r="P37" s="18">
        <f>summary!R67</f>
        <v>-4.2901411500778401</v>
      </c>
      <c r="Q37" s="18">
        <f>summary!S67</f>
        <v>-0.1233460683481571</v>
      </c>
      <c r="R37" s="18">
        <f>summary!T67</f>
        <v>-1.148766158015494</v>
      </c>
      <c r="S37" s="18">
        <f>summary!U67</f>
        <v>1.3947216333137022</v>
      </c>
      <c r="T37" s="18">
        <f>summary!V67</f>
        <v>-1.7845725549511009</v>
      </c>
      <c r="U37" s="1"/>
      <c r="V37" s="27">
        <f t="shared" si="0"/>
        <v>0.17835623366186118</v>
      </c>
      <c r="W37" s="27">
        <f t="shared" si="1"/>
        <v>0.65701354597095551</v>
      </c>
      <c r="X37" s="27"/>
      <c r="Y37" s="3">
        <v>-13</v>
      </c>
      <c r="Z37" s="3"/>
      <c r="AA37">
        <f t="shared" si="2"/>
        <v>0.1746419082190302</v>
      </c>
    </row>
    <row r="38" spans="1:27" x14ac:dyDescent="0.15">
      <c r="A38">
        <v>16</v>
      </c>
      <c r="C38" s="3">
        <f>summary!E68</f>
        <v>-4.0371231333202262</v>
      </c>
      <c r="D38" s="3">
        <f>summary!F68</f>
        <v>2.0860710861864367</v>
      </c>
      <c r="E38" s="3">
        <f>summary!G68</f>
        <v>-1.3795868764452519</v>
      </c>
      <c r="F38" s="3">
        <f>summary!H68</f>
        <v>0.13932111494181557</v>
      </c>
      <c r="G38" s="3">
        <f>summary!I68</f>
        <v>1.0071708835542503</v>
      </c>
      <c r="H38" s="3">
        <f>summary!J68</f>
        <v>0.80870930111017936</v>
      </c>
      <c r="I38" s="3">
        <f>summary!K68</f>
        <v>5.3662609148607698</v>
      </c>
      <c r="J38" s="3">
        <f>summary!L68</f>
        <v>-2.2166849419812973</v>
      </c>
      <c r="K38" s="18">
        <f>summary!M68</f>
        <v>0.748502640975515</v>
      </c>
      <c r="L38" s="18">
        <f>summary!N68</f>
        <v>1.5778339250770095</v>
      </c>
      <c r="M38" s="18">
        <f>summary!O68</f>
        <v>-2.1863200357400476</v>
      </c>
      <c r="N38" s="18">
        <f>summary!P68</f>
        <v>0.14342934323177839</v>
      </c>
      <c r="O38" s="18">
        <f>summary!Q68</f>
        <v>-2.2814640291347987</v>
      </c>
      <c r="P38" s="18">
        <f>summary!R68</f>
        <v>-3.0457475446402378</v>
      </c>
      <c r="Q38" s="18">
        <f>summary!S68</f>
        <v>-0.35051150177382612</v>
      </c>
      <c r="R38" s="18">
        <f>summary!T68</f>
        <v>-1.9485540529223386</v>
      </c>
      <c r="S38" s="18">
        <f>summary!U68</f>
        <v>2.3801354612138637</v>
      </c>
      <c r="T38" s="18">
        <f>summary!V68</f>
        <v>-1.5378134770908398</v>
      </c>
      <c r="U38" s="1"/>
      <c r="V38" s="27">
        <f t="shared" ref="V38:V69" si="3">AVERAGE(C38:N38)</f>
        <v>0.17146535187091097</v>
      </c>
      <c r="W38" s="27">
        <f t="shared" ref="W38:W69" si="4">STDEV(C38:N38)/SQRT(COUNT(C38:N38))</f>
        <v>0.7041498060999265</v>
      </c>
      <c r="X38" s="27"/>
      <c r="Y38" s="3">
        <v>-13</v>
      </c>
      <c r="Z38" s="3"/>
      <c r="AA38">
        <f t="shared" si="2"/>
        <v>-0.10559519341600526</v>
      </c>
    </row>
    <row r="39" spans="1:27" x14ac:dyDescent="0.15">
      <c r="A39">
        <v>16.5</v>
      </c>
      <c r="C39" s="3">
        <f>summary!E69</f>
        <v>-3.8758917651930647</v>
      </c>
      <c r="D39" s="3">
        <f>summary!F69</f>
        <v>0.52091164446458127</v>
      </c>
      <c r="E39" s="3">
        <f>summary!G69</f>
        <v>-1.8265814027037592</v>
      </c>
      <c r="F39" s="3">
        <f>summary!H69</f>
        <v>0.1452792213637247</v>
      </c>
      <c r="G39" s="3">
        <f>summary!I69</f>
        <v>1.2617229348259569</v>
      </c>
      <c r="H39" s="3">
        <f>summary!J69</f>
        <v>1.7485025769506748</v>
      </c>
      <c r="I39" s="3">
        <f>summary!K69</f>
        <v>4.7700571288135842</v>
      </c>
      <c r="J39" s="3">
        <f>summary!L69</f>
        <v>-1.4838732136772463</v>
      </c>
      <c r="K39" s="18">
        <f>summary!M69</f>
        <v>1.7400859349052107</v>
      </c>
      <c r="L39" s="18">
        <f>summary!N69</f>
        <v>1.4927218864097036</v>
      </c>
      <c r="M39" s="18">
        <f>summary!O69</f>
        <v>-3.2000340513504844</v>
      </c>
      <c r="N39" s="18">
        <f>summary!P69</f>
        <v>0.41792575945541011</v>
      </c>
      <c r="O39" s="18">
        <f>summary!Q69</f>
        <v>-1.3398583425985451</v>
      </c>
      <c r="P39" s="18">
        <f>summary!R69</f>
        <v>-3.0516575576463376</v>
      </c>
      <c r="Q39" s="18">
        <f>summary!S69</f>
        <v>-0.24464096842961758</v>
      </c>
      <c r="R39" s="18">
        <f>summary!T69</f>
        <v>-0.94053920534331226</v>
      </c>
      <c r="S39" s="18">
        <f>summary!U69</f>
        <v>2.588764432617761</v>
      </c>
      <c r="T39" s="18">
        <f>summary!V69</f>
        <v>-1.9149748365366273</v>
      </c>
      <c r="U39" s="1"/>
      <c r="V39" s="27">
        <f t="shared" si="3"/>
        <v>0.14256888785535762</v>
      </c>
      <c r="W39" s="27">
        <f t="shared" si="4"/>
        <v>0.69458407681953971</v>
      </c>
      <c r="X39" s="27"/>
      <c r="Y39" s="3">
        <v>-13</v>
      </c>
      <c r="Z39" s="3"/>
      <c r="AA39">
        <f t="shared" si="2"/>
        <v>-4.9680873532946423E-2</v>
      </c>
    </row>
    <row r="40" spans="1:27" x14ac:dyDescent="0.15">
      <c r="A40">
        <v>17</v>
      </c>
      <c r="C40" s="3">
        <f>summary!E70</f>
        <v>-4.1114335105070063</v>
      </c>
      <c r="D40" s="3">
        <f>summary!F70</f>
        <v>0.82373947542364356</v>
      </c>
      <c r="E40" s="3">
        <f>summary!G70</f>
        <v>-0.37794549998053883</v>
      </c>
      <c r="F40" s="3">
        <f>summary!H70</f>
        <v>0.96610295791087086</v>
      </c>
      <c r="G40" s="3">
        <f>summary!I70</f>
        <v>1.4911090099525794</v>
      </c>
      <c r="H40" s="3">
        <f>summary!J70</f>
        <v>-0.19898068033968147</v>
      </c>
      <c r="I40" s="3">
        <f>summary!K70</f>
        <v>5.3805914545411673</v>
      </c>
      <c r="J40" s="3">
        <f>summary!L70</f>
        <v>-0.25877221533859118</v>
      </c>
      <c r="K40" s="18">
        <f>summary!M70</f>
        <v>0.13314477729428795</v>
      </c>
      <c r="L40" s="18">
        <f>summary!N70</f>
        <v>-9.7816331960552741E-2</v>
      </c>
      <c r="M40" s="18">
        <f>summary!O70</f>
        <v>-2.8239250492656769</v>
      </c>
      <c r="N40" s="18">
        <f>summary!P70</f>
        <v>0.28716129613910985</v>
      </c>
      <c r="O40" s="18">
        <f>summary!Q70</f>
        <v>0.11698176330567016</v>
      </c>
      <c r="P40" s="18">
        <f>summary!R70</f>
        <v>-3.3579459094625923</v>
      </c>
      <c r="Q40" s="18">
        <f>summary!S70</f>
        <v>-0.36479911700303475</v>
      </c>
      <c r="R40" s="18">
        <f>summary!T70</f>
        <v>-1.8613419507355604</v>
      </c>
      <c r="S40" s="18">
        <f>summary!U70</f>
        <v>2.8151291358680428</v>
      </c>
      <c r="T40" s="18">
        <f>summary!V70</f>
        <v>-1.864427330553436</v>
      </c>
      <c r="U40" s="1"/>
      <c r="V40" s="27">
        <f t="shared" si="3"/>
        <v>0.10108130698913431</v>
      </c>
      <c r="W40" s="27">
        <f t="shared" si="4"/>
        <v>0.66230232902760566</v>
      </c>
      <c r="X40" s="27"/>
      <c r="Y40" s="3">
        <v>-13</v>
      </c>
      <c r="Z40" s="3"/>
      <c r="AA40">
        <f t="shared" si="2"/>
        <v>-0.1483985061501171</v>
      </c>
    </row>
    <row r="41" spans="1:27" x14ac:dyDescent="0.15">
      <c r="A41">
        <v>17.5</v>
      </c>
      <c r="C41" s="3">
        <f>summary!E71</f>
        <v>-3.0552923543849113</v>
      </c>
      <c r="D41" s="3">
        <f>summary!F71</f>
        <v>0.8050620350745864</v>
      </c>
      <c r="E41" s="3">
        <f>summary!G71</f>
        <v>-1.5584182406923532</v>
      </c>
      <c r="F41" s="3">
        <f>summary!H71</f>
        <v>0.75379749776113802</v>
      </c>
      <c r="G41" s="3">
        <f>summary!I71</f>
        <v>1.9379530347039895</v>
      </c>
      <c r="H41" s="3">
        <f>summary!J71</f>
        <v>0.20915200433818384</v>
      </c>
      <c r="I41" s="3">
        <f>summary!K71</f>
        <v>3.9404994475106312</v>
      </c>
      <c r="J41" s="3">
        <f>summary!L71</f>
        <v>-0.69498145417405344</v>
      </c>
      <c r="K41" s="18">
        <f>summary!M71</f>
        <v>0.79497602790932187</v>
      </c>
      <c r="L41" s="18">
        <f>summary!N71</f>
        <v>-1.1206150452854193</v>
      </c>
      <c r="M41" s="18">
        <f>summary!O71</f>
        <v>-3.5626007347666864</v>
      </c>
      <c r="N41" s="18">
        <f>summary!P71</f>
        <v>2.4154254056493922</v>
      </c>
      <c r="O41" s="18">
        <f>summary!Q71</f>
        <v>1.0654366017119321</v>
      </c>
      <c r="P41" s="18">
        <f>summary!R71</f>
        <v>-3.3868666416451871</v>
      </c>
      <c r="Q41" s="18">
        <f>summary!S71</f>
        <v>-0.79938720131863639</v>
      </c>
      <c r="R41" s="18">
        <f>summary!T71</f>
        <v>-1.198423301406482</v>
      </c>
      <c r="S41" s="18">
        <f>summary!U71</f>
        <v>3.6790369821714424</v>
      </c>
      <c r="T41" s="18">
        <f>summary!V71</f>
        <v>-2.2562465213495204</v>
      </c>
      <c r="U41" s="1"/>
      <c r="V41" s="27">
        <f t="shared" si="3"/>
        <v>7.2079801970318269E-2</v>
      </c>
      <c r="W41" s="27">
        <f t="shared" si="4"/>
        <v>0.63449800517161237</v>
      </c>
      <c r="X41" s="27"/>
      <c r="Y41" s="3">
        <v>-13</v>
      </c>
      <c r="Z41" s="3"/>
      <c r="AA41">
        <f t="shared" si="2"/>
        <v>-0.24291472491793481</v>
      </c>
    </row>
    <row r="42" spans="1:27" x14ac:dyDescent="0.15">
      <c r="A42">
        <v>18</v>
      </c>
      <c r="C42" s="3">
        <f>summary!E72</f>
        <v>-3.902967231435575</v>
      </c>
      <c r="D42" s="3">
        <f>summary!F72</f>
        <v>1.0893989938958315</v>
      </c>
      <c r="E42" s="3">
        <f>summary!G72</f>
        <v>-1.4852951639931575</v>
      </c>
      <c r="F42" s="3">
        <f>summary!H72</f>
        <v>1.4197544312613259</v>
      </c>
      <c r="G42" s="3">
        <f>summary!I72</f>
        <v>0.94263070662058446</v>
      </c>
      <c r="H42" s="3">
        <f>summary!J72</f>
        <v>-2.7376099519133657E-2</v>
      </c>
      <c r="I42" s="3">
        <f>summary!K72</f>
        <v>3.9833823545061464</v>
      </c>
      <c r="J42" s="3">
        <f>summary!L72</f>
        <v>-1.9933929680259557</v>
      </c>
      <c r="K42" s="18">
        <f>summary!M72</f>
        <v>0.61153526127393953</v>
      </c>
      <c r="L42" s="18">
        <f>summary!N72</f>
        <v>-0.32691648120169259</v>
      </c>
      <c r="M42" s="18">
        <f>summary!O72</f>
        <v>-4.4587214359517073</v>
      </c>
      <c r="N42" s="18">
        <f>summary!P72</f>
        <v>1.6464066477262012</v>
      </c>
      <c r="O42" s="18">
        <f>summary!Q72</f>
        <v>0.77543930414825157</v>
      </c>
      <c r="P42" s="18">
        <f>summary!R72</f>
        <v>-3.8417120707188541</v>
      </c>
      <c r="Q42" s="18">
        <f>summary!S72</f>
        <v>-1.1731811084924721</v>
      </c>
      <c r="R42" s="18">
        <f>summary!T72</f>
        <v>0.29146075024726648</v>
      </c>
      <c r="S42" s="18">
        <f>summary!U72</f>
        <v>2.6578000643972999</v>
      </c>
      <c r="T42" s="18">
        <f>summary!V72</f>
        <v>-2.1367588907773962</v>
      </c>
      <c r="U42" s="1"/>
      <c r="V42" s="27">
        <f t="shared" si="3"/>
        <v>-0.20846341540359936</v>
      </c>
      <c r="W42" s="27">
        <f t="shared" si="4"/>
        <v>0.69588736604782919</v>
      </c>
      <c r="X42" s="27"/>
      <c r="Y42" s="3">
        <v>-13</v>
      </c>
      <c r="Z42" s="3"/>
      <c r="AA42">
        <f t="shared" si="2"/>
        <v>0.1320423253640664</v>
      </c>
    </row>
    <row r="43" spans="1:27" x14ac:dyDescent="0.15">
      <c r="A43">
        <v>18.5</v>
      </c>
      <c r="C43" s="3">
        <f>summary!E73</f>
        <v>-3.0526674773323625</v>
      </c>
      <c r="D43" s="3">
        <f>summary!F73</f>
        <v>8.2179096165893958E-2</v>
      </c>
      <c r="E43" s="3">
        <f>summary!G73</f>
        <v>-0.21445631969774898</v>
      </c>
      <c r="F43" s="3">
        <f>summary!H73</f>
        <v>0.41135199232817338</v>
      </c>
      <c r="G43" s="3">
        <f>summary!I73</f>
        <v>-0.74519729086417064</v>
      </c>
      <c r="H43" s="3">
        <f>summary!J73</f>
        <v>0.33015175532270546</v>
      </c>
      <c r="I43" s="3">
        <f>summary!K73</f>
        <v>2.733727795948159</v>
      </c>
      <c r="J43" s="3">
        <f>summary!L73</f>
        <v>0.14585602911066245</v>
      </c>
      <c r="K43" s="18">
        <f>summary!M73</f>
        <v>0.44051054283886903</v>
      </c>
      <c r="L43" s="18">
        <f>summary!N73</f>
        <v>-1.9745374029573821</v>
      </c>
      <c r="M43" s="18">
        <f>summary!O73</f>
        <v>-1.5636028090927339</v>
      </c>
      <c r="N43" s="18">
        <f>summary!P73</f>
        <v>2.2777658950888351</v>
      </c>
      <c r="O43" s="18">
        <f>summary!Q73</f>
        <v>2.2591601867510005</v>
      </c>
      <c r="P43" s="18">
        <f>summary!R73</f>
        <v>-2.7175141935072582</v>
      </c>
      <c r="Q43" s="18">
        <f>summary!S73</f>
        <v>-1.0931849562431417</v>
      </c>
      <c r="R43" s="18">
        <f>summary!T73</f>
        <v>-0.80708231632969052</v>
      </c>
      <c r="S43" s="18">
        <f>summary!U73</f>
        <v>3.6017682867609384</v>
      </c>
      <c r="T43" s="18">
        <f>summary!V73</f>
        <v>-1.8035326096856203</v>
      </c>
      <c r="U43" s="1"/>
      <c r="V43" s="27">
        <f t="shared" si="3"/>
        <v>-9.4076516095091642E-2</v>
      </c>
      <c r="W43" s="27">
        <f t="shared" si="4"/>
        <v>0.47129181716221957</v>
      </c>
      <c r="X43" s="27"/>
      <c r="Y43" s="3">
        <v>-13</v>
      </c>
      <c r="Z43" s="3"/>
      <c r="AA43">
        <f t="shared" si="2"/>
        <v>-6.6138611765927502E-2</v>
      </c>
    </row>
    <row r="44" spans="1:27" x14ac:dyDescent="0.15">
      <c r="A44">
        <v>19</v>
      </c>
      <c r="C44" s="3">
        <f>summary!E74</f>
        <v>-3.306569136281575</v>
      </c>
      <c r="D44" s="3">
        <f>summary!F74</f>
        <v>-2.7447185343038954E-2</v>
      </c>
      <c r="E44" s="3">
        <f>summary!G74</f>
        <v>-1.510941235655527</v>
      </c>
      <c r="F44" s="3">
        <f>summary!H74</f>
        <v>5.4866300174683552E-2</v>
      </c>
      <c r="G44" s="3">
        <f>summary!I74</f>
        <v>-0.91850775482692526</v>
      </c>
      <c r="H44" s="3">
        <f>summary!J74</f>
        <v>0.54319935539949615</v>
      </c>
      <c r="I44" s="3">
        <f>summary!K74</f>
        <v>2.745344858680264</v>
      </c>
      <c r="J44" s="3">
        <f>summary!L74</f>
        <v>-0.56704101526489226</v>
      </c>
      <c r="K44" s="18">
        <f>summary!M74</f>
        <v>0.86312528314462256</v>
      </c>
      <c r="L44" s="18">
        <f>summary!N74</f>
        <v>-1.420146034409173</v>
      </c>
      <c r="M44" s="18">
        <f>summary!O74</f>
        <v>-8.958106611024938E-2</v>
      </c>
      <c r="N44" s="18">
        <f>summary!P74</f>
        <v>1.4177703854096038</v>
      </c>
      <c r="O44" s="18">
        <f>summary!Q74</f>
        <v>1.2906079187651358</v>
      </c>
      <c r="P44" s="18">
        <f>summary!R74</f>
        <v>-2.716805254168456</v>
      </c>
      <c r="Q44" s="18">
        <f>summary!S74</f>
        <v>-1.3649662803016807</v>
      </c>
      <c r="R44" s="18">
        <f>summary!T74</f>
        <v>0.39446799247639597</v>
      </c>
      <c r="S44" s="18">
        <f>summary!U74</f>
        <v>2.5732780644260784</v>
      </c>
      <c r="T44" s="18">
        <f>summary!V74</f>
        <v>-2.2818288101766395</v>
      </c>
      <c r="U44" s="1"/>
      <c r="V44" s="27">
        <f t="shared" si="3"/>
        <v>-0.18466060375689256</v>
      </c>
      <c r="W44" s="27">
        <f t="shared" si="4"/>
        <v>0.44880300104491655</v>
      </c>
      <c r="X44" s="27"/>
      <c r="Y44" s="3">
        <v>-13</v>
      </c>
      <c r="Z44" s="3"/>
      <c r="AA44">
        <f t="shared" si="2"/>
        <v>-5.8514125726644169E-2</v>
      </c>
    </row>
    <row r="45" spans="1:27" x14ac:dyDescent="0.15">
      <c r="A45">
        <v>19.5</v>
      </c>
      <c r="C45" s="3">
        <f>summary!E75</f>
        <v>-3.0432101387313564</v>
      </c>
      <c r="D45" s="3">
        <f>summary!F75</f>
        <v>1.2792080955455476</v>
      </c>
      <c r="E45" s="3">
        <f>summary!G75</f>
        <v>-1.2564113697532184</v>
      </c>
      <c r="F45" s="3">
        <f>summary!H75</f>
        <v>-0.47533514246942082</v>
      </c>
      <c r="G45" s="3">
        <f>summary!I75</f>
        <v>-0.20911934750995456</v>
      </c>
      <c r="H45" s="3">
        <f>summary!J75</f>
        <v>0.80383982969660717</v>
      </c>
      <c r="I45" s="3">
        <f>summary!K75</f>
        <v>2.5972944853766138</v>
      </c>
      <c r="J45" s="3">
        <f>summary!L75</f>
        <v>-1.0706678695872038</v>
      </c>
      <c r="K45" s="18">
        <f>summary!M75</f>
        <v>0.14238297970360095</v>
      </c>
      <c r="L45" s="18">
        <f>summary!N75</f>
        <v>-0.59912765931535317</v>
      </c>
      <c r="M45" s="18">
        <f>summary!O75</f>
        <v>-0.1367388620930296</v>
      </c>
      <c r="N45" s="18">
        <f>summary!P75</f>
        <v>9.4600680873744347E-2</v>
      </c>
      <c r="O45" s="18">
        <f>summary!Q75</f>
        <v>1.2807858150570544</v>
      </c>
      <c r="P45" s="18">
        <f>summary!R75</f>
        <v>-3.3519081561487774</v>
      </c>
      <c r="Q45" s="18">
        <f>summary!S75</f>
        <v>-0.88361089592396225</v>
      </c>
      <c r="R45" s="18">
        <f>summary!T75</f>
        <v>0.66529877559512229</v>
      </c>
      <c r="S45" s="18">
        <f>summary!U75</f>
        <v>1.1745437331067825</v>
      </c>
      <c r="T45" s="18">
        <f>summary!V75</f>
        <v>-1.7711745189866845</v>
      </c>
      <c r="U45" s="1"/>
      <c r="V45" s="27">
        <f t="shared" si="3"/>
        <v>-0.15610702652195196</v>
      </c>
      <c r="W45" s="27">
        <f t="shared" si="4"/>
        <v>0.4026297349498324</v>
      </c>
      <c r="X45" s="27"/>
      <c r="Y45" s="3">
        <v>-13</v>
      </c>
      <c r="Z45" s="3"/>
      <c r="AA45">
        <f t="shared" si="2"/>
        <v>-0.1729291048014921</v>
      </c>
    </row>
    <row r="46" spans="1:27" x14ac:dyDescent="0.15">
      <c r="A46">
        <v>20</v>
      </c>
      <c r="C46" s="3">
        <f>summary!E76</f>
        <v>-3.2723661767187289</v>
      </c>
      <c r="D46" s="3">
        <f>summary!F76</f>
        <v>0.23544971587288765</v>
      </c>
      <c r="E46" s="3">
        <f>summary!G76</f>
        <v>0.43246606379079183</v>
      </c>
      <c r="F46" s="3">
        <f>summary!H76</f>
        <v>-1.0420677612799962</v>
      </c>
      <c r="G46" s="3">
        <f>summary!I76</f>
        <v>0.57416974391271003</v>
      </c>
      <c r="H46" s="3">
        <f>summary!J76</f>
        <v>1.2052762465839999</v>
      </c>
      <c r="I46" s="3">
        <f>summary!K76</f>
        <v>1.3772409595655468</v>
      </c>
      <c r="J46" s="3">
        <f>summary!L76</f>
        <v>-1.4801620221388112</v>
      </c>
      <c r="K46" s="18">
        <f>summary!M76</f>
        <v>0.38456781713831562</v>
      </c>
      <c r="L46" s="18">
        <f>summary!N76</f>
        <v>-1.9449058587885377</v>
      </c>
      <c r="M46" s="18">
        <f>summary!O76</f>
        <v>1.755998892187639</v>
      </c>
      <c r="N46" s="18">
        <f>summary!P76</f>
        <v>0.87156651281508402</v>
      </c>
      <c r="O46" s="18">
        <f>summary!Q76</f>
        <v>0.30738839414532904</v>
      </c>
      <c r="P46" s="18">
        <f>summary!R76</f>
        <v>-3.083339653724178</v>
      </c>
      <c r="Q46" s="18">
        <f>summary!S76</f>
        <v>-1.9908472402963113</v>
      </c>
      <c r="R46" s="18">
        <f>summary!T76</f>
        <v>-0.68285121001932647</v>
      </c>
      <c r="S46" s="18">
        <f>summary!U76</f>
        <v>1.4825417425482348</v>
      </c>
      <c r="T46" s="18">
        <f>summary!V76</f>
        <v>-1.8937899002445351</v>
      </c>
      <c r="U46" s="1"/>
      <c r="V46" s="27">
        <f t="shared" si="3"/>
        <v>-7.5230488921591607E-2</v>
      </c>
      <c r="W46" s="27">
        <f t="shared" si="4"/>
        <v>0.440493688773894</v>
      </c>
      <c r="X46" s="27"/>
      <c r="Y46" s="3">
        <v>-13</v>
      </c>
      <c r="Z46" s="3"/>
      <c r="AA46">
        <f t="shared" si="2"/>
        <v>0.27141905500910835</v>
      </c>
    </row>
    <row r="47" spans="1:27" x14ac:dyDescent="0.15">
      <c r="A47">
        <v>20.5</v>
      </c>
      <c r="C47" s="3">
        <f>summary!E77</f>
        <v>-2.0978972423147049</v>
      </c>
      <c r="D47" s="3">
        <f>summary!F77</f>
        <v>0.85229418297153559</v>
      </c>
      <c r="E47" s="3">
        <f>summary!G77</f>
        <v>-1.0757790102925351</v>
      </c>
      <c r="F47" s="3">
        <f>summary!H77</f>
        <v>-2.2569483201990135</v>
      </c>
      <c r="G47" s="3">
        <f>summary!I77</f>
        <v>3.2703440953076286</v>
      </c>
      <c r="H47" s="3">
        <f>summary!J77</f>
        <v>1.0905949903488521</v>
      </c>
      <c r="I47" s="3">
        <f>summary!K77</f>
        <v>1.0816257627510519</v>
      </c>
      <c r="J47" s="3">
        <f>summary!L77</f>
        <v>-0.99526772561085464</v>
      </c>
      <c r="K47" s="18">
        <f>summary!M77</f>
        <v>-8.0370106184812046E-4</v>
      </c>
      <c r="L47" s="18">
        <f>summary!N77</f>
        <v>-1.1502286752572577</v>
      </c>
      <c r="M47" s="18">
        <f>summary!O77</f>
        <v>1.8069089865778349</v>
      </c>
      <c r="N47" s="18">
        <f>summary!P77</f>
        <v>0.75204272518183501</v>
      </c>
      <c r="O47" s="18">
        <f>summary!Q77</f>
        <v>-0.35529759818457801</v>
      </c>
      <c r="P47" s="18">
        <f>summary!R77</f>
        <v>-2.7576861876886181</v>
      </c>
      <c r="Q47" s="18">
        <f>summary!S77</f>
        <v>-1.5466454279786306</v>
      </c>
      <c r="R47" s="18">
        <f>summary!T77</f>
        <v>-1.3728115665014555</v>
      </c>
      <c r="S47" s="18">
        <f>summary!U77</f>
        <v>2.0741585957025102</v>
      </c>
      <c r="T47" s="18">
        <f>summary!V77</f>
        <v>-1.9589558647110952</v>
      </c>
      <c r="U47" s="1"/>
      <c r="V47" s="27">
        <f t="shared" si="3"/>
        <v>0.10640717236687702</v>
      </c>
      <c r="W47" s="27">
        <f t="shared" si="4"/>
        <v>0.48022532310263144</v>
      </c>
      <c r="X47" s="27"/>
      <c r="Y47" s="3">
        <v>-13</v>
      </c>
      <c r="Z47" s="3"/>
      <c r="AA47">
        <f t="shared" si="2"/>
        <v>-0.67528266189771635</v>
      </c>
    </row>
    <row r="48" spans="1:27" x14ac:dyDescent="0.15">
      <c r="A48">
        <v>21</v>
      </c>
      <c r="C48" s="3">
        <f>summary!E78</f>
        <v>-2.7906150379521026</v>
      </c>
      <c r="D48" s="3">
        <f>summary!F78</f>
        <v>0.97113710481372406</v>
      </c>
      <c r="E48" s="3">
        <f>summary!G78</f>
        <v>-1.0168878709802645</v>
      </c>
      <c r="F48" s="3">
        <f>summary!H78</f>
        <v>-3.3030101288909872</v>
      </c>
      <c r="G48" s="3">
        <f>summary!I78</f>
        <v>3.7055052641921904</v>
      </c>
      <c r="H48" s="3">
        <f>summary!J78</f>
        <v>1.5238492797977248</v>
      </c>
      <c r="I48" s="3">
        <f>summary!K78</f>
        <v>1.2701165889493307</v>
      </c>
      <c r="J48" s="3">
        <f>summary!L78</f>
        <v>-1.370424163197411</v>
      </c>
      <c r="K48" s="18">
        <f>summary!M78</f>
        <v>-1.3086825765906118</v>
      </c>
      <c r="L48" s="18">
        <f>summary!N78</f>
        <v>-2.6968847922955606</v>
      </c>
      <c r="M48" s="18">
        <f>summary!O78</f>
        <v>0.90893319079658386</v>
      </c>
      <c r="N48" s="18">
        <f>summary!P78</f>
        <v>0.21316788043707352</v>
      </c>
      <c r="O48" s="18">
        <f>summary!Q78</f>
        <v>-0.60996409778218674</v>
      </c>
      <c r="P48" s="18">
        <f>summary!R78</f>
        <v>-2.8404449393560292</v>
      </c>
      <c r="Q48" s="18">
        <f>summary!S78</f>
        <v>-1.308154038060183</v>
      </c>
      <c r="R48" s="18">
        <f>summary!T78</f>
        <v>-0.10779268144972065</v>
      </c>
      <c r="S48" s="18">
        <f>summary!U78</f>
        <v>1.291825030681087</v>
      </c>
      <c r="T48" s="18">
        <f>summary!V78</f>
        <v>-2.0286946343719752</v>
      </c>
      <c r="U48" s="1"/>
      <c r="V48" s="27">
        <f t="shared" si="3"/>
        <v>-0.32448293841002579</v>
      </c>
      <c r="W48" s="27">
        <f t="shared" si="4"/>
        <v>0.60810615400507539</v>
      </c>
      <c r="X48" s="27"/>
      <c r="Y48" s="3">
        <v>-13</v>
      </c>
      <c r="Z48" s="3"/>
      <c r="AA48">
        <f t="shared" si="2"/>
        <v>-0.8134259843812256</v>
      </c>
    </row>
    <row r="49" spans="1:27" x14ac:dyDescent="0.15">
      <c r="A49">
        <v>21.5</v>
      </c>
      <c r="C49" s="3">
        <f>summary!E79</f>
        <v>-3.2978097787968825</v>
      </c>
      <c r="D49" s="3">
        <f>summary!F79</f>
        <v>0.26185447067796414</v>
      </c>
      <c r="E49" s="3">
        <f>summary!G79</f>
        <v>1.0964186864299919</v>
      </c>
      <c r="F49" s="3">
        <f>summary!H79</f>
        <v>-3.9518615423063648</v>
      </c>
      <c r="G49" s="3">
        <f>summary!I79</f>
        <v>3.4592202315998346</v>
      </c>
      <c r="H49" s="3">
        <f>summary!J79</f>
        <v>0.94685939116703177</v>
      </c>
      <c r="I49" s="3">
        <f>summary!K79</f>
        <v>0.92830340235194342</v>
      </c>
      <c r="J49" s="3">
        <f>summary!L79</f>
        <v>0.41902716042147797</v>
      </c>
      <c r="K49" s="18">
        <f>summary!M79</f>
        <v>-1.8817099039064926</v>
      </c>
      <c r="L49" s="18">
        <f>summary!N79</f>
        <v>-1.2897213727631833</v>
      </c>
      <c r="M49" s="18">
        <f>summary!O79</f>
        <v>0.22864470849210095</v>
      </c>
      <c r="N49" s="18">
        <f>summary!P79</f>
        <v>0.5089085818455874</v>
      </c>
      <c r="O49" s="18">
        <f>summary!Q79</f>
        <v>-1.1253942379909356</v>
      </c>
      <c r="P49" s="18">
        <f>summary!R79</f>
        <v>-1.6190186067623391</v>
      </c>
      <c r="Q49" s="18">
        <f>summary!S79</f>
        <v>-1.4758107791434323</v>
      </c>
      <c r="R49" s="18">
        <f>summary!T79</f>
        <v>-0.17202226947923258</v>
      </c>
      <c r="S49" s="18">
        <f>summary!U79</f>
        <v>1.5176796705102631</v>
      </c>
      <c r="T49" s="18">
        <f>summary!V79</f>
        <v>-2.6463436259540636</v>
      </c>
      <c r="U49" s="1"/>
      <c r="V49" s="27">
        <f t="shared" si="3"/>
        <v>-0.21432216373224922</v>
      </c>
      <c r="W49" s="27">
        <f t="shared" si="4"/>
        <v>0.59434080381578636</v>
      </c>
      <c r="X49" s="27"/>
      <c r="Y49" s="3">
        <v>-13</v>
      </c>
      <c r="Z49" s="3"/>
      <c r="AA49">
        <f t="shared" si="2"/>
        <v>2.8311219506434199E-2</v>
      </c>
    </row>
    <row r="50" spans="1:27" x14ac:dyDescent="0.15">
      <c r="A50">
        <v>22</v>
      </c>
      <c r="C50" s="3">
        <f>summary!E80</f>
        <v>-2.5235233584131667</v>
      </c>
      <c r="D50" s="3">
        <f>summary!F80</f>
        <v>-0.72878048189555233</v>
      </c>
      <c r="E50" s="3">
        <f>summary!G80</f>
        <v>0.41275979932436396</v>
      </c>
      <c r="F50" s="3">
        <f>summary!H80</f>
        <v>-3.0478935080149041</v>
      </c>
      <c r="G50" s="3">
        <f>summary!I80</f>
        <v>1.7514495965008783</v>
      </c>
      <c r="H50" s="3">
        <f>summary!J80</f>
        <v>1.0599719240644174</v>
      </c>
      <c r="I50" s="3">
        <f>summary!K80</f>
        <v>1.6593578762971066</v>
      </c>
      <c r="J50" s="3">
        <f>summary!L80</f>
        <v>-0.90069296516999531</v>
      </c>
      <c r="K50" s="18">
        <f>summary!M80</f>
        <v>-2.5076899477128376</v>
      </c>
      <c r="L50" s="18">
        <f>summary!N80</f>
        <v>-2.8795449155830282</v>
      </c>
      <c r="M50" s="18">
        <f>summary!O80</f>
        <v>0.36764235116508975</v>
      </c>
      <c r="N50" s="18">
        <f>summary!P80</f>
        <v>-0.26539100103094759</v>
      </c>
      <c r="O50" s="18">
        <f>summary!Q80</f>
        <v>-1.2244955045317705</v>
      </c>
      <c r="P50" s="18">
        <f>summary!R80</f>
        <v>-1.8877000482172113</v>
      </c>
      <c r="Q50" s="18">
        <f>summary!S80</f>
        <v>-1.3701648130433297</v>
      </c>
      <c r="R50" s="18">
        <f>summary!T80</f>
        <v>1.0924331768649929</v>
      </c>
      <c r="S50" s="18">
        <f>summary!U80</f>
        <v>2.5085017616008334</v>
      </c>
      <c r="T50" s="18">
        <f>summary!V80</f>
        <v>-2.0082524492947971</v>
      </c>
      <c r="U50" s="1"/>
      <c r="V50" s="27">
        <f t="shared" si="3"/>
        <v>-0.63352788587238129</v>
      </c>
      <c r="W50" s="27">
        <f t="shared" si="4"/>
        <v>0.50815127831183515</v>
      </c>
      <c r="X50" s="27"/>
      <c r="Y50" s="3">
        <v>-13</v>
      </c>
      <c r="Z50" s="3"/>
      <c r="AA50">
        <f t="shared" si="2"/>
        <v>-0.81473672353277382</v>
      </c>
    </row>
    <row r="51" spans="1:27" x14ac:dyDescent="0.15">
      <c r="A51">
        <v>22.5</v>
      </c>
      <c r="C51" s="3">
        <f>summary!E81</f>
        <v>-2.960430946029021</v>
      </c>
      <c r="D51" s="3">
        <f>summary!F81</f>
        <v>-0.87199465626134831</v>
      </c>
      <c r="E51" s="3">
        <f>summary!G81</f>
        <v>-7.8073989303909144E-2</v>
      </c>
      <c r="F51" s="3">
        <f>summary!H81</f>
        <v>-3.011612790863734</v>
      </c>
      <c r="G51" s="3">
        <f>summary!I81</f>
        <v>0.10300984696911317</v>
      </c>
      <c r="H51" s="3">
        <f>summary!J81</f>
        <v>0.36938481984705435</v>
      </c>
      <c r="I51" s="3">
        <f>summary!K81</f>
        <v>1.6721697834444418</v>
      </c>
      <c r="J51" s="3">
        <f>summary!L81</f>
        <v>-1.7852389723614863</v>
      </c>
      <c r="K51" s="18">
        <f>summary!M81</f>
        <v>-2.2095591163260502</v>
      </c>
      <c r="L51" s="18">
        <f>summary!N81</f>
        <v>-1.2927666223406895</v>
      </c>
      <c r="M51" s="18">
        <f>summary!O81</f>
        <v>0.41599215099141901</v>
      </c>
      <c r="N51" s="18">
        <f>summary!P81</f>
        <v>1.2882829014558259</v>
      </c>
      <c r="O51" s="18">
        <f>summary!Q81</f>
        <v>-1.0243354781069858</v>
      </c>
      <c r="P51" s="18">
        <f>summary!R81</f>
        <v>-2.5275265694681996</v>
      </c>
      <c r="Q51" s="18">
        <f>summary!S81</f>
        <v>-1.8508683192953943</v>
      </c>
      <c r="R51" s="18">
        <f>summary!T81</f>
        <v>1.3375002061772019</v>
      </c>
      <c r="S51" s="18">
        <f>summary!U81</f>
        <v>2.0907520517346216</v>
      </c>
      <c r="T51" s="18">
        <f>summary!V81</f>
        <v>-1.6234197560676178</v>
      </c>
      <c r="U51" s="1"/>
      <c r="V51" s="27">
        <f t="shared" si="3"/>
        <v>-0.6967364658981986</v>
      </c>
      <c r="W51" s="27">
        <f t="shared" si="4"/>
        <v>0.4547021857579483</v>
      </c>
      <c r="X51" s="27"/>
      <c r="Y51" s="3">
        <v>-13</v>
      </c>
      <c r="Z51" s="3"/>
      <c r="AA51">
        <f t="shared" si="2"/>
        <v>-0.94816506718416704</v>
      </c>
    </row>
    <row r="52" spans="1:27" x14ac:dyDescent="0.15">
      <c r="A52">
        <v>23</v>
      </c>
      <c r="C52" s="3">
        <f>summary!E82</f>
        <v>-3.1181008471372142</v>
      </c>
      <c r="D52" s="3">
        <f>summary!F82</f>
        <v>-0.34784271750709272</v>
      </c>
      <c r="E52" s="3">
        <f>summary!G82</f>
        <v>0.42205298225666837</v>
      </c>
      <c r="F52" s="3">
        <f>summary!H82</f>
        <v>-1.9701381089239283</v>
      </c>
      <c r="G52" s="3">
        <f>summary!I82</f>
        <v>-0.39932371619251367</v>
      </c>
      <c r="H52" s="3">
        <f>summary!J82</f>
        <v>0.74129862864510176</v>
      </c>
      <c r="I52" s="3">
        <f>summary!K82</f>
        <v>1.0117623379616514</v>
      </c>
      <c r="J52" s="3">
        <f>summary!L82</f>
        <v>-1.2052226521658878</v>
      </c>
      <c r="K52" s="18">
        <f>summary!M82</f>
        <v>-2.2214689345038132</v>
      </c>
      <c r="L52" s="18">
        <f>summary!N82</f>
        <v>-2.0764373978891841</v>
      </c>
      <c r="M52" s="18">
        <f>summary!O82</f>
        <v>0.46764977676315789</v>
      </c>
      <c r="N52" s="18">
        <f>summary!P82</f>
        <v>0.50163566375506763</v>
      </c>
      <c r="O52" s="18">
        <f>summary!Q82</f>
        <v>-0.49262635320991444</v>
      </c>
      <c r="P52" s="18">
        <f>summary!R82</f>
        <v>-1.8874924720934767</v>
      </c>
      <c r="Q52" s="18">
        <f>summary!S82</f>
        <v>-0.82242966535847462</v>
      </c>
      <c r="R52" s="18">
        <f>summary!T82</f>
        <v>1.1330775361604457</v>
      </c>
      <c r="S52" s="18">
        <f>summary!U82</f>
        <v>2.6581493260295614</v>
      </c>
      <c r="T52" s="18">
        <f>summary!V82</f>
        <v>-2.1211445953494459</v>
      </c>
      <c r="U52" s="1"/>
      <c r="V52" s="27">
        <f t="shared" si="3"/>
        <v>-0.68284458207816556</v>
      </c>
      <c r="W52" s="27">
        <f t="shared" si="4"/>
        <v>0.40085003016276682</v>
      </c>
      <c r="X52" s="27"/>
      <c r="Y52" s="3">
        <v>-13</v>
      </c>
      <c r="Z52" s="3"/>
      <c r="AA52">
        <f t="shared" si="2"/>
        <v>-0.44597503470121402</v>
      </c>
    </row>
    <row r="53" spans="1:27" x14ac:dyDescent="0.15">
      <c r="A53">
        <v>23.5</v>
      </c>
      <c r="C53" s="3">
        <f>summary!E83</f>
        <v>-3.4492501715138362</v>
      </c>
      <c r="D53" s="3">
        <f>summary!F83</f>
        <v>-1.0526769258824151</v>
      </c>
      <c r="E53" s="3">
        <f>summary!G83</f>
        <v>0.10412372305389044</v>
      </c>
      <c r="F53" s="3">
        <f>summary!H83</f>
        <v>-3.0860628806564869</v>
      </c>
      <c r="G53" s="3">
        <f>summary!I83</f>
        <v>0.21267416965181268</v>
      </c>
      <c r="H53" s="3">
        <f>summary!J83</f>
        <v>-0.12747736982415786</v>
      </c>
      <c r="I53" s="3">
        <f>summary!K83</f>
        <v>1.3360757880266682E-2</v>
      </c>
      <c r="J53" s="3">
        <f>summary!L83</f>
        <v>-0.21624440056301025</v>
      </c>
      <c r="K53" s="18">
        <f>summary!M83</f>
        <v>-1.9836779967402438E-3</v>
      </c>
      <c r="L53" s="18">
        <f>summary!N83</f>
        <v>-1.3361477143916511</v>
      </c>
      <c r="M53" s="18">
        <f>summary!O83</f>
        <v>5.0893653766736682</v>
      </c>
      <c r="N53" s="18">
        <f>summary!P83</f>
        <v>0.29924589079412384</v>
      </c>
      <c r="O53" s="18">
        <f>summary!Q83</f>
        <v>-0.34425873564657516</v>
      </c>
      <c r="P53" s="18">
        <f>summary!R83</f>
        <v>-2.1333138752882492</v>
      </c>
      <c r="Q53" s="18">
        <f>summary!S83</f>
        <v>-0.99077818138610518</v>
      </c>
      <c r="R53" s="18">
        <f>summary!T83</f>
        <v>0.6218712428824108</v>
      </c>
      <c r="S53" s="18">
        <f>summary!U83</f>
        <v>2.4919371487432169</v>
      </c>
      <c r="T53" s="18">
        <f>summary!V83</f>
        <v>-1.3614864322542801</v>
      </c>
      <c r="U53" s="1"/>
      <c r="V53" s="27">
        <f t="shared" si="3"/>
        <v>-0.29592276856454469</v>
      </c>
      <c r="W53" s="27">
        <f t="shared" si="4"/>
        <v>0.6115934324453508</v>
      </c>
      <c r="X53" s="27"/>
      <c r="Y53" s="3">
        <v>-13</v>
      </c>
      <c r="Z53" s="3"/>
      <c r="AA53">
        <f t="shared" si="2"/>
        <v>-0.17186088519358406</v>
      </c>
    </row>
    <row r="54" spans="1:27" x14ac:dyDescent="0.15">
      <c r="A54">
        <v>24</v>
      </c>
      <c r="C54" s="3">
        <f>summary!E84</f>
        <v>-3.0601797531912069</v>
      </c>
      <c r="D54" s="3">
        <f>summary!F84</f>
        <v>-0.36523463085623825</v>
      </c>
      <c r="E54" s="3">
        <f>summary!G84</f>
        <v>9.437493640347823E-2</v>
      </c>
      <c r="F54" s="3">
        <f>summary!H84</f>
        <v>-2.7186251545976017</v>
      </c>
      <c r="G54" s="3">
        <f>summary!I84</f>
        <v>0.58308924027305375</v>
      </c>
      <c r="H54" s="3">
        <f>summary!J84</f>
        <v>-0.4968981659855925</v>
      </c>
      <c r="I54" s="3">
        <f>summary!K84</f>
        <v>0.70533032149261454</v>
      </c>
      <c r="J54" s="3">
        <f>summary!L84</f>
        <v>-1.7915311920347308</v>
      </c>
      <c r="K54" s="18">
        <f>summary!M84</f>
        <v>1.4771749082146284</v>
      </c>
      <c r="L54" s="18">
        <f>summary!N84</f>
        <v>-2.2785852993008726</v>
      </c>
      <c r="M54" s="18">
        <f>summary!O84</f>
        <v>4.8411467851524028</v>
      </c>
      <c r="N54" s="18">
        <f>summary!P84</f>
        <v>0.75011885611481688</v>
      </c>
      <c r="O54" s="18">
        <f>summary!Q84</f>
        <v>-1.8007071782552226</v>
      </c>
      <c r="P54" s="18">
        <f>summary!R84</f>
        <v>-2.5645691684014098</v>
      </c>
      <c r="Q54" s="18">
        <f>summary!S84</f>
        <v>-0.46510451098240096</v>
      </c>
      <c r="R54" s="18">
        <f>summary!T84</f>
        <v>-0.405502813354228</v>
      </c>
      <c r="S54" s="18">
        <f>summary!U84</f>
        <v>3.4767467141288497</v>
      </c>
      <c r="T54" s="18">
        <f>summary!V84</f>
        <v>-2.2726676095813403</v>
      </c>
      <c r="U54" s="1"/>
      <c r="V54" s="27">
        <f t="shared" si="3"/>
        <v>-0.18831826235960389</v>
      </c>
      <c r="W54" s="27">
        <f t="shared" si="4"/>
        <v>0.62848852774698793</v>
      </c>
      <c r="X54" s="27"/>
      <c r="Y54" s="3">
        <v>-13</v>
      </c>
      <c r="Z54" s="3"/>
      <c r="AA54">
        <f t="shared" si="2"/>
        <v>-0.43530366216831451</v>
      </c>
    </row>
    <row r="55" spans="1:27" x14ac:dyDescent="0.15">
      <c r="A55">
        <v>24.5</v>
      </c>
      <c r="C55" s="3">
        <f>summary!E85</f>
        <v>-2.7050823052960178</v>
      </c>
      <c r="D55" s="3">
        <f>summary!F85</f>
        <v>0.79153999247872209</v>
      </c>
      <c r="E55" s="3">
        <f>summary!G85</f>
        <v>0.63417943383693887</v>
      </c>
      <c r="F55" s="3">
        <f>summary!H85</f>
        <v>-2.8702653273567384</v>
      </c>
      <c r="G55" s="3">
        <f>summary!I85</f>
        <v>-0.24252762185410826</v>
      </c>
      <c r="H55" s="3">
        <f>summary!J85</f>
        <v>-0.69893008766894837</v>
      </c>
      <c r="I55" s="3">
        <f>summary!K85</f>
        <v>1.1845356463313057</v>
      </c>
      <c r="J55" s="3">
        <f>summary!L85</f>
        <v>-2.2687503636302502</v>
      </c>
      <c r="K55" s="18">
        <f>summary!M85</f>
        <v>1.4062429878704212</v>
      </c>
      <c r="L55" s="18">
        <f>summary!N85</f>
        <v>-2.2684072401257827</v>
      </c>
      <c r="M55" s="18">
        <f>summary!O85</f>
        <v>4.1989749234952045</v>
      </c>
      <c r="N55" s="18">
        <f>summary!P85</f>
        <v>-0.27788699788738369</v>
      </c>
      <c r="O55" s="18">
        <f>summary!Q85</f>
        <v>-0.8643839810876689</v>
      </c>
      <c r="P55" s="18">
        <f>summary!R85</f>
        <v>-2.1238931067884628</v>
      </c>
      <c r="Q55" s="18">
        <f>summary!S85</f>
        <v>0.27958743837707867</v>
      </c>
      <c r="R55" s="18">
        <f>summary!T85</f>
        <v>-0.813356168234183</v>
      </c>
      <c r="S55" s="18">
        <f>summary!U85</f>
        <v>2.2496408544676259</v>
      </c>
      <c r="T55" s="18">
        <f>summary!V85</f>
        <v>-1.8380204145254815</v>
      </c>
      <c r="U55" s="1"/>
      <c r="V55" s="27">
        <f t="shared" si="3"/>
        <v>-0.25969807998388644</v>
      </c>
      <c r="W55" s="27">
        <f t="shared" si="4"/>
        <v>0.60116536759181793</v>
      </c>
      <c r="X55" s="27"/>
      <c r="Y55" s="3">
        <v>-13</v>
      </c>
      <c r="Z55" s="3"/>
      <c r="AA55">
        <f t="shared" si="2"/>
        <v>-0.48840854277816603</v>
      </c>
    </row>
    <row r="56" spans="1:27" x14ac:dyDescent="0.15">
      <c r="A56">
        <v>25</v>
      </c>
      <c r="C56" s="3">
        <f>summary!E86</f>
        <v>-2.849143759003673</v>
      </c>
      <c r="D56" s="3">
        <f>summary!F86</f>
        <v>0.12699333578449504</v>
      </c>
      <c r="E56" s="3">
        <f>summary!G86</f>
        <v>-0.4719968678565753</v>
      </c>
      <c r="F56" s="3">
        <f>summary!H86</f>
        <v>-3.4390055136518076</v>
      </c>
      <c r="G56" s="3">
        <f>summary!I86</f>
        <v>-1.3494546222272328</v>
      </c>
      <c r="H56" s="3">
        <f>summary!J86</f>
        <v>-0.10670902117318284</v>
      </c>
      <c r="I56" s="3">
        <f>summary!K86</f>
        <v>0.69683756819939191</v>
      </c>
      <c r="J56" s="3">
        <f>summary!L86</f>
        <v>5.562917886582989E-3</v>
      </c>
      <c r="K56" s="18">
        <f>summary!M86</f>
        <v>0.85306456870701997</v>
      </c>
      <c r="L56" s="18">
        <f>summary!N86</f>
        <v>-3.1555508730887056</v>
      </c>
      <c r="M56" s="18">
        <f>summary!O86</f>
        <v>2.7649299914072243</v>
      </c>
      <c r="N56" s="18">
        <f>summary!P86</f>
        <v>-0.46957394916535095</v>
      </c>
      <c r="O56" s="18">
        <f>summary!Q86</f>
        <v>-0.82584145391120523</v>
      </c>
      <c r="P56" s="18">
        <f>summary!R86</f>
        <v>-3.5130625604148062</v>
      </c>
      <c r="Q56" s="18">
        <f>summary!S86</f>
        <v>0.93218060379860801</v>
      </c>
      <c r="R56" s="18">
        <f>summary!T86</f>
        <v>-3.5754135171350586E-2</v>
      </c>
      <c r="S56" s="18">
        <f>summary!U86</f>
        <v>2.0396609589645185</v>
      </c>
      <c r="T56" s="18">
        <f>summary!V86</f>
        <v>-2.1201782864420871</v>
      </c>
      <c r="U56" s="1"/>
      <c r="V56" s="27">
        <f t="shared" si="3"/>
        <v>-0.61617051868181794</v>
      </c>
      <c r="W56" s="27">
        <f t="shared" si="4"/>
        <v>0.52581740330188043</v>
      </c>
      <c r="X56" s="27"/>
      <c r="Y56" s="3">
        <v>-13</v>
      </c>
      <c r="Z56" s="3"/>
      <c r="AA56">
        <f t="shared" si="2"/>
        <v>-0.28814148516926691</v>
      </c>
    </row>
    <row r="57" spans="1:27" ht="15" x14ac:dyDescent="0.2">
      <c r="A57" s="25">
        <v>25.5</v>
      </c>
      <c r="B57" s="24" t="s">
        <v>30</v>
      </c>
      <c r="C57" s="25">
        <f>summary!E87</f>
        <v>-2.2626091063640001</v>
      </c>
      <c r="D57" s="25">
        <f>summary!F87</f>
        <v>1.3279464127312577</v>
      </c>
      <c r="E57" s="25">
        <f>summary!G87</f>
        <v>-0.23559650207408567</v>
      </c>
      <c r="F57" s="25">
        <f>summary!H87</f>
        <v>-3.3183355521610105</v>
      </c>
      <c r="G57" s="25">
        <f>summary!I87</f>
        <v>-1.7254040623294058</v>
      </c>
      <c r="H57" s="25">
        <f>summary!J87</f>
        <v>-1.7367219611414328</v>
      </c>
      <c r="I57" s="25">
        <f>summary!K87</f>
        <v>0.49017528944287686</v>
      </c>
      <c r="J57" s="25">
        <f>summary!L87</f>
        <v>-1.709366846125747</v>
      </c>
      <c r="K57" s="26">
        <f>summary!M87</f>
        <v>1.6393183802273055</v>
      </c>
      <c r="L57" s="26">
        <f>summary!N87</f>
        <v>-2.0597273140711971</v>
      </c>
      <c r="M57" s="26">
        <f>summary!O87</f>
        <v>0.81848286671705095</v>
      </c>
      <c r="N57" s="26">
        <f>summary!P87</f>
        <v>-1.7423913796898667</v>
      </c>
      <c r="O57" s="26">
        <f>summary!Q87</f>
        <v>-1.2431159814666313</v>
      </c>
      <c r="P57" s="26">
        <f>summary!R87</f>
        <v>-3.836789043829905</v>
      </c>
      <c r="Q57" s="26">
        <f>summary!S87</f>
        <v>1.2764433566675435</v>
      </c>
      <c r="R57" s="26">
        <f>summary!T87</f>
        <v>-1.5624294187020655</v>
      </c>
      <c r="S57" s="26">
        <f>summary!U87</f>
        <v>3.4596463430879334</v>
      </c>
      <c r="T57" s="26">
        <f>summary!V87</f>
        <v>-2.1196753364160523</v>
      </c>
      <c r="U57" s="1"/>
      <c r="V57" s="28">
        <f t="shared" si="3"/>
        <v>-0.87618581456985467</v>
      </c>
      <c r="W57" s="28">
        <f t="shared" si="4"/>
        <v>0.46489157804745757</v>
      </c>
      <c r="X57" s="27"/>
      <c r="Y57" s="25"/>
      <c r="Z57" s="25"/>
      <c r="AA57">
        <f t="shared" si="2"/>
        <v>-1.6358981324139061</v>
      </c>
    </row>
    <row r="58" spans="1:27" x14ac:dyDescent="0.15">
      <c r="A58">
        <v>26</v>
      </c>
      <c r="C58" s="3">
        <f>summary!E88</f>
        <v>-2.4105579662239784</v>
      </c>
      <c r="D58" s="3">
        <f>summary!F88</f>
        <v>1.4832680084865624E-2</v>
      </c>
      <c r="E58" s="3">
        <f>summary!G88</f>
        <v>0.15616095891589538</v>
      </c>
      <c r="F58" s="3">
        <f>summary!H88</f>
        <v>-4.1190780620321386</v>
      </c>
      <c r="G58" s="3">
        <f>summary!I88</f>
        <v>0.69486947477506389</v>
      </c>
      <c r="H58" s="3">
        <f>summary!J88</f>
        <v>-1.7887427113342074</v>
      </c>
      <c r="I58" s="3">
        <f>summary!K88</f>
        <v>0.63912797024701029</v>
      </c>
      <c r="J58" s="3">
        <f>summary!L88</f>
        <v>-1.2304194412220928</v>
      </c>
      <c r="K58" s="18">
        <f>summary!M88</f>
        <v>0.45233437739792115</v>
      </c>
      <c r="L58" s="18">
        <f>summary!N88</f>
        <v>-0.47074341673442288</v>
      </c>
      <c r="M58" s="18">
        <f>summary!O88</f>
        <v>-0.21213033749494539</v>
      </c>
      <c r="N58" s="18">
        <f>summary!P88</f>
        <v>-1.8228864793903479</v>
      </c>
      <c r="O58" s="18">
        <f>summary!Q88</f>
        <v>-0.82379376936741289</v>
      </c>
      <c r="P58" s="18">
        <f>summary!R88</f>
        <v>-4.7865737588804738</v>
      </c>
      <c r="Q58" s="18">
        <f>summary!S88</f>
        <v>2.1275673295836248</v>
      </c>
      <c r="R58" s="18">
        <f>summary!T88</f>
        <v>-0.72038018112226065</v>
      </c>
      <c r="S58" s="18">
        <f>summary!U88</f>
        <v>3.2285504977888744</v>
      </c>
      <c r="T58" s="18">
        <f>summary!V88</f>
        <v>-1.4097396586804378</v>
      </c>
      <c r="U58" s="1"/>
      <c r="V58" s="27">
        <f t="shared" si="3"/>
        <v>-0.84143607941761489</v>
      </c>
      <c r="W58" s="27">
        <f t="shared" si="4"/>
        <v>0.42377278004738245</v>
      </c>
      <c r="X58" s="27"/>
      <c r="Y58" s="3"/>
      <c r="Z58" s="3"/>
      <c r="AA58">
        <f t="shared" si="2"/>
        <v>-0.59556179892834171</v>
      </c>
    </row>
    <row r="59" spans="1:27" x14ac:dyDescent="0.15">
      <c r="A59">
        <v>26.5</v>
      </c>
      <c r="C59" s="3">
        <f>summary!E89</f>
        <v>-2.307270443544585</v>
      </c>
      <c r="D59" s="3">
        <f>summary!F89</f>
        <v>-0.33923113266683591</v>
      </c>
      <c r="E59" s="3">
        <f>summary!G89</f>
        <v>-0.52296874158149598</v>
      </c>
      <c r="F59" s="3">
        <f>summary!H89</f>
        <v>-5.4508723416612499</v>
      </c>
      <c r="G59" s="3">
        <f>summary!I89</f>
        <v>0.32306212818939367</v>
      </c>
      <c r="H59" s="3">
        <f>summary!J89</f>
        <v>-1.7437166116677609</v>
      </c>
      <c r="I59" s="3">
        <f>summary!K89</f>
        <v>0.18873828692128566</v>
      </c>
      <c r="J59" s="3">
        <f>summary!L89</f>
        <v>-1.1286104221711093</v>
      </c>
      <c r="K59" s="18">
        <f>summary!M89</f>
        <v>-0.59858917808770762</v>
      </c>
      <c r="L59" s="18">
        <f>summary!N89</f>
        <v>-1.1313491098735202</v>
      </c>
      <c r="M59" s="18">
        <f>summary!O89</f>
        <v>-3.1561294836203346E-2</v>
      </c>
      <c r="N59" s="18">
        <f>summary!P89</f>
        <v>-2.2398451311475589</v>
      </c>
      <c r="O59" s="18">
        <f>summary!Q89</f>
        <v>0.10038049331814808</v>
      </c>
      <c r="P59" s="18">
        <f>summary!R89</f>
        <v>-3.0025163525248137</v>
      </c>
      <c r="Q59" s="18">
        <f>summary!S89</f>
        <v>2.2229514432676698</v>
      </c>
      <c r="R59" s="18">
        <f>summary!T89</f>
        <v>-9.5444491806790654E-2</v>
      </c>
      <c r="S59" s="18">
        <f>summary!U89</f>
        <v>2.6960795201712515</v>
      </c>
      <c r="T59" s="18">
        <f>summary!V89</f>
        <v>-2.6591024064971673</v>
      </c>
      <c r="U59" s="1"/>
      <c r="V59" s="27">
        <f t="shared" si="3"/>
        <v>-1.248517832677279</v>
      </c>
      <c r="W59" s="27">
        <f t="shared" si="4"/>
        <v>0.45915750775508646</v>
      </c>
      <c r="X59" s="27"/>
      <c r="Y59" s="3"/>
      <c r="Z59" s="3"/>
      <c r="AA59">
        <f t="shared" si="2"/>
        <v>-0.5607789598346018</v>
      </c>
    </row>
    <row r="60" spans="1:27" x14ac:dyDescent="0.15">
      <c r="A60">
        <v>27</v>
      </c>
      <c r="C60" s="3">
        <f>summary!E90</f>
        <v>-2.3122924365517994</v>
      </c>
      <c r="D60" s="3">
        <f>summary!F90</f>
        <v>0.43817428112555556</v>
      </c>
      <c r="E60" s="3">
        <f>summary!G90</f>
        <v>-1.9550715855555967</v>
      </c>
      <c r="F60" s="3">
        <f>summary!H90</f>
        <v>-5.9122003510740218</v>
      </c>
      <c r="G60" s="3">
        <f>summary!I90</f>
        <v>-0.606609843280563</v>
      </c>
      <c r="H60" s="3">
        <f>summary!J90</f>
        <v>0.55995143590051966</v>
      </c>
      <c r="I60" s="3">
        <f>summary!K90</f>
        <v>-0.5773993053065769</v>
      </c>
      <c r="J60" s="3">
        <f>summary!L90</f>
        <v>-0.42269546495143667</v>
      </c>
      <c r="K60" s="18">
        <f>summary!M90</f>
        <v>-0.30431240337780585</v>
      </c>
      <c r="L60" s="18">
        <f>summary!N90</f>
        <v>-2.3697245136725393</v>
      </c>
      <c r="M60" s="18">
        <f>summary!O90</f>
        <v>-0.78277166096773609</v>
      </c>
      <c r="N60" s="18">
        <f>summary!P90</f>
        <v>-2.5712780073190373</v>
      </c>
      <c r="O60" s="18">
        <f>summary!Q90</f>
        <v>-0.59711962890008186</v>
      </c>
      <c r="P60" s="18">
        <f>summary!R90</f>
        <v>-4.1695578950731909</v>
      </c>
      <c r="Q60" s="18">
        <f>summary!S90</f>
        <v>2.2527655471480643</v>
      </c>
      <c r="R60" s="18">
        <f>summary!T90</f>
        <v>0.2182809908733358</v>
      </c>
      <c r="S60" s="18">
        <f>summary!U90</f>
        <v>2.7757244728271271</v>
      </c>
      <c r="T60" s="18">
        <f>summary!V90</f>
        <v>-2.107268570804044</v>
      </c>
      <c r="U60" s="1"/>
      <c r="V60" s="27">
        <f t="shared" si="3"/>
        <v>-1.4013524879192529</v>
      </c>
      <c r="W60" s="27">
        <f t="shared" si="4"/>
        <v>0.51401295721176665</v>
      </c>
      <c r="X60" s="27"/>
      <c r="Y60" s="3"/>
      <c r="Z60" s="3"/>
      <c r="AA60">
        <f t="shared" si="2"/>
        <v>-0.60186473609032243</v>
      </c>
    </row>
    <row r="61" spans="1:27" x14ac:dyDescent="0.15">
      <c r="A61">
        <v>27.5</v>
      </c>
      <c r="C61" s="3">
        <f>summary!E91</f>
        <v>-2.2245848634492495</v>
      </c>
      <c r="D61" s="3">
        <f>summary!F91</f>
        <v>0.50276782607727755</v>
      </c>
      <c r="E61" s="3">
        <f>summary!G91</f>
        <v>-0.66293567590784652</v>
      </c>
      <c r="F61" s="3">
        <f>summary!H91</f>
        <v>-3.9491246310047137</v>
      </c>
      <c r="G61" s="3">
        <f>summary!I91</f>
        <v>0.31421628827166903</v>
      </c>
      <c r="H61" s="3">
        <f>summary!J91</f>
        <v>-0.32433769086695696</v>
      </c>
      <c r="I61" s="3">
        <f>summary!K91</f>
        <v>-0.75117390762065672</v>
      </c>
      <c r="J61" s="3">
        <f>summary!L91</f>
        <v>-0.79670191932352874</v>
      </c>
      <c r="K61" s="18">
        <f>summary!M91</f>
        <v>-0.59767559529214043</v>
      </c>
      <c r="L61" s="18">
        <f>summary!N91</f>
        <v>-1.0817056152939568</v>
      </c>
      <c r="M61" s="18">
        <f>summary!O91</f>
        <v>2.4305275953608532</v>
      </c>
      <c r="N61" s="18">
        <f>summary!P91</f>
        <v>-2.509529299766144</v>
      </c>
      <c r="O61" s="18">
        <f>summary!Q91</f>
        <v>-1.6699597807816176</v>
      </c>
      <c r="P61" s="18">
        <f>summary!R91</f>
        <v>-3.5638569072058202</v>
      </c>
      <c r="Q61" s="18">
        <f>summary!S91</f>
        <v>2.9562493737300124</v>
      </c>
      <c r="R61" s="18">
        <f>summary!T91</f>
        <v>0.95712593216692154</v>
      </c>
      <c r="S61" s="18">
        <f>summary!U91</f>
        <v>3.4167117646353864</v>
      </c>
      <c r="T61" s="18">
        <f>summary!V91</f>
        <v>-1.8707477026138966</v>
      </c>
      <c r="U61" s="1"/>
      <c r="V61" s="27">
        <f t="shared" si="3"/>
        <v>-0.80418812406794959</v>
      </c>
      <c r="W61" s="27">
        <f t="shared" si="4"/>
        <v>0.46556765409616507</v>
      </c>
      <c r="X61" s="27"/>
      <c r="AA61">
        <f t="shared" si="2"/>
        <v>-0.70705479176425157</v>
      </c>
    </row>
    <row r="62" spans="1:27" x14ac:dyDescent="0.15">
      <c r="A62">
        <v>28</v>
      </c>
      <c r="C62" s="3">
        <f>summary!E92</f>
        <v>-2.8427510288767879</v>
      </c>
      <c r="D62" s="3">
        <f>summary!F92</f>
        <v>0.64372037957133132</v>
      </c>
      <c r="E62" s="3">
        <f>summary!G92</f>
        <v>-1.5324345083391164</v>
      </c>
      <c r="F62" s="3">
        <f>summary!H92</f>
        <v>-4.2383738036259766</v>
      </c>
      <c r="G62" s="3">
        <f>summary!I92</f>
        <v>0.18779252329385818</v>
      </c>
      <c r="H62" s="3">
        <f>summary!J92</f>
        <v>0.29467869380664641</v>
      </c>
      <c r="I62" s="3">
        <f>summary!K92</f>
        <v>-0.16098280106584467</v>
      </c>
      <c r="J62" s="3">
        <f>summary!L92</f>
        <v>-1.4005208056817724</v>
      </c>
      <c r="K62" s="18">
        <f>summary!M92</f>
        <v>-0.5805434139572192</v>
      </c>
      <c r="L62" s="18">
        <f>summary!N92</f>
        <v>-1.445952901865974</v>
      </c>
      <c r="M62" s="18">
        <f>summary!O92</f>
        <v>4.6768864782247181</v>
      </c>
      <c r="N62" s="18">
        <f>summary!P92</f>
        <v>-3.2480840909424047</v>
      </c>
      <c r="O62" s="18">
        <f>summary!Q92</f>
        <v>-1.4495688958496575</v>
      </c>
      <c r="P62" s="18">
        <f>summary!R92</f>
        <v>-4.5497218903018526</v>
      </c>
      <c r="Q62" s="18">
        <f>summary!S92</f>
        <v>3.7323288382993409</v>
      </c>
      <c r="R62" s="18">
        <f>summary!T92</f>
        <v>-0.25462592121717131</v>
      </c>
      <c r="S62" s="18">
        <f>summary!U92</f>
        <v>3.3203853846170359</v>
      </c>
      <c r="T62" s="18">
        <f>summary!V92</f>
        <v>-2.4500854335586872</v>
      </c>
      <c r="U62" s="1"/>
      <c r="V62" s="27">
        <f t="shared" si="3"/>
        <v>-0.80388043995487857</v>
      </c>
      <c r="W62" s="27">
        <f t="shared" si="4"/>
        <v>0.66294622259889913</v>
      </c>
      <c r="X62" s="27"/>
      <c r="AA62">
        <f t="shared" si="2"/>
        <v>-0.9905321098194958</v>
      </c>
    </row>
    <row r="63" spans="1:27" x14ac:dyDescent="0.15">
      <c r="A63">
        <v>28.5</v>
      </c>
      <c r="C63" s="3">
        <f>summary!E93</f>
        <v>-2.0300403006146701</v>
      </c>
      <c r="D63" s="3">
        <f>summary!F93</f>
        <v>-0.55251803251781817</v>
      </c>
      <c r="E63" s="3">
        <f>summary!G93</f>
        <v>-1.3456292332199642</v>
      </c>
      <c r="F63" s="3">
        <f>summary!H93</f>
        <v>-5.1463448307331214</v>
      </c>
      <c r="G63" s="3">
        <f>summary!I93</f>
        <v>-1.1245500306886149</v>
      </c>
      <c r="H63" s="3">
        <f>summary!J93</f>
        <v>-9.7453750692836308E-2</v>
      </c>
      <c r="I63" s="3">
        <f>summary!K93</f>
        <v>-0.67598534102593388</v>
      </c>
      <c r="J63" s="3">
        <f>summary!L93</f>
        <v>-1.2501481684763369</v>
      </c>
      <c r="K63" s="18">
        <f>summary!M93</f>
        <v>9.3837401150883239E-5</v>
      </c>
      <c r="L63" s="18">
        <f>summary!N93</f>
        <v>-1.0697504600154761</v>
      </c>
      <c r="M63" s="18">
        <f>summary!O93</f>
        <v>3.5862712774146015</v>
      </c>
      <c r="N63" s="18">
        <f>summary!P93</f>
        <v>-3.2083091780810538</v>
      </c>
      <c r="O63" s="18">
        <f>summary!Q93</f>
        <v>-1.5906786063265517</v>
      </c>
      <c r="P63" s="18">
        <f>summary!R93</f>
        <v>-3.4485432084114436</v>
      </c>
      <c r="Q63" s="18">
        <f>summary!S93</f>
        <v>4.0186752750350569</v>
      </c>
      <c r="R63" s="18">
        <f>summary!T93</f>
        <v>-0.12991402390362103</v>
      </c>
      <c r="S63" s="18">
        <f>summary!U93</f>
        <v>2.8421580476404547</v>
      </c>
      <c r="T63" s="18">
        <f>summary!V93</f>
        <v>-2.5873065719225754</v>
      </c>
      <c r="U63" s="1"/>
      <c r="V63" s="27">
        <f t="shared" si="3"/>
        <v>-1.0761970176041726</v>
      </c>
      <c r="W63" s="27">
        <f t="shared" si="4"/>
        <v>0.59299199520911039</v>
      </c>
      <c r="X63" s="27"/>
      <c r="AA63">
        <f t="shared" si="2"/>
        <v>-1.0971502453520454</v>
      </c>
    </row>
    <row r="64" spans="1:27" x14ac:dyDescent="0.15">
      <c r="A64">
        <v>29</v>
      </c>
      <c r="C64" s="3">
        <f>summary!E94</f>
        <v>-2.8662665046804996</v>
      </c>
      <c r="D64" s="3">
        <f>summary!F94</f>
        <v>-0.35488608962771728</v>
      </c>
      <c r="E64" s="3">
        <f>summary!G94</f>
        <v>-1.1739285787944493</v>
      </c>
      <c r="F64" s="3">
        <f>summary!H94</f>
        <v>-6.1685521506842083</v>
      </c>
      <c r="G64" s="3">
        <f>summary!I94</f>
        <v>-0.91919348259817957</v>
      </c>
      <c r="H64" s="3">
        <f>summary!J94</f>
        <v>0.58455333044680013</v>
      </c>
      <c r="I64" s="3">
        <f>summary!K94</f>
        <v>-0.7273928118487013</v>
      </c>
      <c r="J64" s="3">
        <f>summary!L94</f>
        <v>-9.9999093366929109E-2</v>
      </c>
      <c r="K64" s="18">
        <f>summary!M94</f>
        <v>-1.281048343046969</v>
      </c>
      <c r="L64" s="18">
        <f>summary!N94</f>
        <v>-0.32164702227396408</v>
      </c>
      <c r="M64" s="18">
        <f>summary!O94</f>
        <v>3.2604357417434997</v>
      </c>
      <c r="N64" s="18">
        <f>summary!P94</f>
        <v>-3.3436422947953437</v>
      </c>
      <c r="O64" s="18">
        <f>summary!Q94</f>
        <v>-1.5200786756013567</v>
      </c>
      <c r="P64" s="18">
        <f>summary!R94</f>
        <v>-3.4325518275067939</v>
      </c>
      <c r="Q64" s="18">
        <f>summary!S94</f>
        <v>3.1314458588295171</v>
      </c>
      <c r="R64" s="18">
        <f>summary!T94</f>
        <v>0.18152955251549852</v>
      </c>
      <c r="S64" s="18">
        <f>summary!U94</f>
        <v>2.7810225776144817</v>
      </c>
      <c r="T64" s="18">
        <f>summary!V94</f>
        <v>-1.764424231533577</v>
      </c>
      <c r="U64" s="1"/>
      <c r="V64" s="27">
        <f t="shared" si="3"/>
        <v>-1.1176306082938885</v>
      </c>
      <c r="W64" s="27">
        <f t="shared" si="4"/>
        <v>0.66322238888075602</v>
      </c>
      <c r="X64" s="27"/>
      <c r="AA64">
        <f t="shared" si="2"/>
        <v>-0.82329314722344038</v>
      </c>
    </row>
    <row r="65" spans="1:27" x14ac:dyDescent="0.15">
      <c r="A65">
        <v>29.5</v>
      </c>
      <c r="C65" s="3">
        <f>summary!E95</f>
        <v>-1.9401809132956731</v>
      </c>
      <c r="D65" s="3">
        <f>summary!F95</f>
        <v>0.8737097398686402</v>
      </c>
      <c r="E65" s="3">
        <f>summary!G95</f>
        <v>-0.61981954958027796</v>
      </c>
      <c r="F65" s="3">
        <f>summary!H95</f>
        <v>-5.8270607968450774</v>
      </c>
      <c r="G65" s="3">
        <f>summary!I95</f>
        <v>-0.49942207991643167</v>
      </c>
      <c r="H65" s="3">
        <f>summary!J95</f>
        <v>0.82598982610472582</v>
      </c>
      <c r="I65" s="3">
        <f>summary!K95</f>
        <v>-0.46885814501692707</v>
      </c>
      <c r="J65" s="3">
        <f>summary!L95</f>
        <v>-0.39098768802309597</v>
      </c>
      <c r="K65" s="18">
        <f>summary!M95</f>
        <v>-0.7913530563793415</v>
      </c>
      <c r="L65" s="18">
        <f>summary!N95</f>
        <v>-1.2945003892417697</v>
      </c>
      <c r="M65" s="18">
        <f>summary!O95</f>
        <v>3.2072613377784998</v>
      </c>
      <c r="N65" s="18">
        <f>summary!P95</f>
        <v>-3.020515294091795</v>
      </c>
      <c r="O65" s="18">
        <f>summary!Q95</f>
        <v>-0.37147467661158612</v>
      </c>
      <c r="P65" s="18">
        <f>summary!R95</f>
        <v>-4.5786778175253788</v>
      </c>
      <c r="Q65" s="18">
        <f>summary!S95</f>
        <v>3.5588180206291673</v>
      </c>
      <c r="R65" s="18">
        <f>summary!T95</f>
        <v>-0.81472271506522964</v>
      </c>
      <c r="S65" s="18">
        <f>summary!U95</f>
        <v>2.5379730393761615</v>
      </c>
      <c r="T65" s="18">
        <f>summary!V95</f>
        <v>-2.3429145095944515</v>
      </c>
      <c r="U65" s="1"/>
      <c r="V65" s="27">
        <f t="shared" si="3"/>
        <v>-0.82881141738654363</v>
      </c>
      <c r="W65" s="27">
        <f t="shared" si="4"/>
        <v>0.63746499541600188</v>
      </c>
      <c r="X65" s="27"/>
      <c r="AA65">
        <f t="shared" si="2"/>
        <v>-0.55962081474835479</v>
      </c>
    </row>
    <row r="66" spans="1:27" x14ac:dyDescent="0.15">
      <c r="A66">
        <v>30</v>
      </c>
      <c r="C66" s="3">
        <f>summary!E96</f>
        <v>-1.4733621966432671</v>
      </c>
      <c r="D66" s="3">
        <f>summary!F96</f>
        <v>0.40885359296121743</v>
      </c>
      <c r="E66" s="3">
        <f>summary!G96</f>
        <v>0.13245621016314463</v>
      </c>
      <c r="F66" s="3">
        <f>summary!H96</f>
        <v>-5.8956815743520199</v>
      </c>
      <c r="G66" s="3">
        <f>summary!I96</f>
        <v>-1.2128560536952997</v>
      </c>
      <c r="H66" s="3">
        <f>summary!J96</f>
        <v>0.64179409641276874</v>
      </c>
      <c r="I66" s="3">
        <f>summary!K96</f>
        <v>-0.89050581332974399</v>
      </c>
      <c r="J66" s="3">
        <f>summary!L96</f>
        <v>0.16203276564647373</v>
      </c>
      <c r="K66" s="18">
        <f>summary!M96</f>
        <v>-0.90668790938325283</v>
      </c>
      <c r="L66" s="18">
        <f>summary!N96</f>
        <v>-2.358450505598257</v>
      </c>
      <c r="M66" s="18">
        <f>summary!O96</f>
        <v>1.6610796798563947</v>
      </c>
      <c r="N66" s="18">
        <f>summary!P96</f>
        <v>-4.2574484291338592</v>
      </c>
      <c r="O66" s="18">
        <f>summary!Q96</f>
        <v>-7.7390927078289456E-2</v>
      </c>
      <c r="P66" s="18">
        <f>summary!R96</f>
        <v>-5.1116304183487298</v>
      </c>
      <c r="Q66" s="18">
        <f>summary!S96</f>
        <v>2.2858160872326718</v>
      </c>
      <c r="R66" s="18">
        <f>summary!T96</f>
        <v>-0.21465808473321718</v>
      </c>
      <c r="S66" s="18">
        <f>summary!U96</f>
        <v>2.9035701200097934</v>
      </c>
      <c r="T66" s="18">
        <f>summary!V96</f>
        <v>-1.7822816645187669</v>
      </c>
      <c r="U66" s="1"/>
      <c r="V66" s="27">
        <f t="shared" si="3"/>
        <v>-1.1657313447579749</v>
      </c>
      <c r="W66" s="27">
        <f t="shared" si="4"/>
        <v>0.62023338563583297</v>
      </c>
      <c r="X66" s="27"/>
      <c r="AA66">
        <f t="shared" si="2"/>
        <v>-0.55258194903148061</v>
      </c>
    </row>
    <row r="67" spans="1:27" x14ac:dyDescent="0.15">
      <c r="A67">
        <v>30.5</v>
      </c>
      <c r="C67" s="3">
        <f>summary!E97</f>
        <v>-2.0939060746687876</v>
      </c>
      <c r="D67" s="3">
        <f>summary!F97</f>
        <v>-0.28423414267162767</v>
      </c>
      <c r="E67" s="3">
        <f>summary!G97</f>
        <v>-0.89818554701605413</v>
      </c>
      <c r="F67" s="3">
        <f>summary!H97</f>
        <v>-5.8415448136820052</v>
      </c>
      <c r="G67" s="3">
        <f>summary!I97</f>
        <v>-0.6279434166251745</v>
      </c>
      <c r="H67" s="3">
        <f>summary!J97</f>
        <v>0.35517496486066041</v>
      </c>
      <c r="I67" s="3">
        <f>summary!K97</f>
        <v>-0.39889818899856677</v>
      </c>
      <c r="J67" s="3">
        <f>summary!L97</f>
        <v>-3.5673092440044059</v>
      </c>
      <c r="K67" s="18">
        <f>summary!M97</f>
        <v>-1.5630278177282182</v>
      </c>
      <c r="L67" s="18">
        <f>summary!N97</f>
        <v>-1.1703904875259397</v>
      </c>
      <c r="M67" s="18">
        <f>summary!O97</f>
        <v>-0.50753528700338102</v>
      </c>
      <c r="N67" s="18">
        <f>summary!P97</f>
        <v>-3.0938144026540848</v>
      </c>
      <c r="O67" s="18">
        <f>summary!Q97</f>
        <v>1.3466147853417689</v>
      </c>
      <c r="P67" s="18">
        <f>summary!R97</f>
        <v>-5.3660745163956403</v>
      </c>
      <c r="Q67" s="18">
        <f>summary!S97</f>
        <v>2.3745513204938935</v>
      </c>
      <c r="R67" s="18">
        <f>summary!T97</f>
        <v>0.14899606147445063</v>
      </c>
      <c r="S67" s="18">
        <f>summary!U97</f>
        <v>3.2031280462010563</v>
      </c>
      <c r="T67" s="18">
        <f>summary!V97</f>
        <v>-2.0810243677067146</v>
      </c>
      <c r="U67" s="1"/>
      <c r="V67" s="27">
        <f t="shared" si="3"/>
        <v>-1.6409678714764657</v>
      </c>
      <c r="W67" s="27">
        <f t="shared" si="4"/>
        <v>0.50848657499561611</v>
      </c>
      <c r="X67" s="27"/>
      <c r="AA67">
        <f t="shared" si="2"/>
        <v>-0.76306448182061426</v>
      </c>
    </row>
    <row r="68" spans="1:27" x14ac:dyDescent="0.15">
      <c r="A68">
        <v>31</v>
      </c>
      <c r="C68" s="3">
        <f>summary!E98</f>
        <v>-1.9837761997883774</v>
      </c>
      <c r="D68" s="3">
        <f>summary!F98</f>
        <v>7.6238587379395983E-2</v>
      </c>
      <c r="E68" s="3">
        <f>summary!G98</f>
        <v>-1.4282583925005825</v>
      </c>
      <c r="F68" s="3">
        <f>summary!H98</f>
        <v>-5.3889922450068699</v>
      </c>
      <c r="G68" s="3">
        <f>summary!I98</f>
        <v>-0.8482213086246625</v>
      </c>
      <c r="H68" s="3">
        <f>summary!J98</f>
        <v>1.2983426794935504</v>
      </c>
      <c r="I68" s="3">
        <f>summary!K98</f>
        <v>-5.8057198075993202E-2</v>
      </c>
      <c r="J68" s="3">
        <f>summary!L98</f>
        <v>-2.1977222490920543</v>
      </c>
      <c r="K68" s="18">
        <f>summary!M98</f>
        <v>-2.5511796726579239</v>
      </c>
      <c r="L68" s="18">
        <f>summary!N98</f>
        <v>-0.4588233214145726</v>
      </c>
      <c r="M68" s="18">
        <f>summary!O98</f>
        <v>-0.14438086720367033</v>
      </c>
      <c r="N68" s="18">
        <f>summary!P98</f>
        <v>-4.6335601880623596</v>
      </c>
      <c r="O68" s="18">
        <f>summary!Q98</f>
        <v>0.72109894523978468</v>
      </c>
      <c r="P68" s="18">
        <f>summary!R98</f>
        <v>-5.2040056367591463</v>
      </c>
      <c r="Q68" s="18">
        <f>summary!S98</f>
        <v>2.9863149714178503</v>
      </c>
      <c r="R68" s="18">
        <f>summary!T98</f>
        <v>-1.5330684709253342</v>
      </c>
      <c r="S68" s="18">
        <f>summary!U98</f>
        <v>3.5335441211496557</v>
      </c>
      <c r="T68" s="18">
        <f>summary!V98</f>
        <v>-2.1004212244744762</v>
      </c>
      <c r="U68" s="1"/>
      <c r="V68" s="27">
        <f t="shared" si="3"/>
        <v>-1.5265325312961764</v>
      </c>
      <c r="W68" s="27">
        <f t="shared" si="4"/>
        <v>0.56747053183502594</v>
      </c>
      <c r="X68" s="27"/>
      <c r="AA68">
        <f t="shared" si="2"/>
        <v>-1.1382398505626226</v>
      </c>
    </row>
    <row r="69" spans="1:27" x14ac:dyDescent="0.15">
      <c r="A69">
        <v>31.5</v>
      </c>
      <c r="C69" s="3">
        <f>summary!E99</f>
        <v>-2.2345046359116632</v>
      </c>
      <c r="D69" s="3">
        <f>summary!F99</f>
        <v>0.82472525430113564</v>
      </c>
      <c r="E69" s="3">
        <f>summary!G99</f>
        <v>-0.98037781298316484</v>
      </c>
      <c r="F69" s="3">
        <f>summary!H99</f>
        <v>-6.4687081270421745</v>
      </c>
      <c r="G69" s="3">
        <f>summary!I99</f>
        <v>-0.18180345040793186</v>
      </c>
      <c r="H69" s="3">
        <f>summary!J99</f>
        <v>0.81227970621214873</v>
      </c>
      <c r="I69" s="3">
        <f>summary!K99</f>
        <v>-0.56758005271243828</v>
      </c>
      <c r="J69" s="3">
        <f>summary!L99</f>
        <v>-2.2784974047409907</v>
      </c>
      <c r="K69" s="18">
        <f>summary!M99</f>
        <v>-2.0895496747788531</v>
      </c>
      <c r="L69" s="18">
        <f>summary!N99</f>
        <v>1.2900208473916881</v>
      </c>
      <c r="M69" s="18">
        <f>summary!O99</f>
        <v>-0.38256554229854822</v>
      </c>
      <c r="N69" s="18">
        <f>summary!P99</f>
        <v>-2.7539946625269027</v>
      </c>
      <c r="O69" s="18">
        <f>summary!Q99</f>
        <v>0.82208775012034774</v>
      </c>
      <c r="P69" s="18">
        <f>summary!R99</f>
        <v>-5.4628600500545614</v>
      </c>
      <c r="Q69" s="18">
        <f>summary!S99</f>
        <v>2.159929502610455</v>
      </c>
      <c r="R69" s="18">
        <f>summary!T99</f>
        <v>-1.1672296469721826</v>
      </c>
      <c r="S69" s="18">
        <f>summary!U99</f>
        <v>3.2989782328200525</v>
      </c>
      <c r="T69" s="18">
        <f>summary!V99</f>
        <v>-1.2600904663595049</v>
      </c>
      <c r="U69" s="1"/>
      <c r="V69" s="27">
        <f t="shared" si="3"/>
        <v>-1.2508796296248081</v>
      </c>
      <c r="W69" s="27">
        <f t="shared" si="4"/>
        <v>0.61342229885765898</v>
      </c>
      <c r="X69" s="27"/>
      <c r="AA69">
        <f t="shared" si="2"/>
        <v>-0.7739789328478015</v>
      </c>
    </row>
    <row r="70" spans="1:27" x14ac:dyDescent="0.15">
      <c r="A70">
        <v>32</v>
      </c>
      <c r="C70" s="3">
        <f>summary!E100</f>
        <v>-2.258283795489509</v>
      </c>
      <c r="D70" s="3">
        <f>summary!F100</f>
        <v>0.45099576847500089</v>
      </c>
      <c r="E70" s="3">
        <f>summary!G100</f>
        <v>-1.9795900772446484</v>
      </c>
      <c r="F70" s="3">
        <f>summary!H100</f>
        <v>-7.0662916901686597</v>
      </c>
      <c r="G70" s="3">
        <f>summary!I100</f>
        <v>-0.22404157846452288</v>
      </c>
      <c r="H70" s="3">
        <f>summary!J100</f>
        <v>7.0384859997113539E-2</v>
      </c>
      <c r="I70" s="3">
        <f>summary!K100</f>
        <v>0.13017817085290959</v>
      </c>
      <c r="J70" s="3">
        <f>summary!L100</f>
        <v>-1.1215786257184903</v>
      </c>
      <c r="K70" s="18">
        <f>summary!M100</f>
        <v>-2.8091738872718244</v>
      </c>
      <c r="L70" s="18">
        <f>summary!N100</f>
        <v>2.5819713393094812</v>
      </c>
      <c r="M70" s="18">
        <f>summary!O100</f>
        <v>-1.4659750169644432</v>
      </c>
      <c r="N70" s="18">
        <f>summary!P100</f>
        <v>-2.0066822480400481</v>
      </c>
      <c r="O70" s="18">
        <f>summary!Q100</f>
        <v>-0.51781055740338866</v>
      </c>
      <c r="P70" s="18">
        <f>summary!R100</f>
        <v>-4.5628209348951092</v>
      </c>
      <c r="Q70" s="18">
        <f>summary!S100</f>
        <v>2.5661123716191168</v>
      </c>
      <c r="R70" s="18">
        <f>summary!T100</f>
        <v>-0.68588422303494667</v>
      </c>
      <c r="S70" s="18">
        <f>summary!U100</f>
        <v>3.9092054731713941</v>
      </c>
      <c r="T70" s="18">
        <f>summary!V100</f>
        <v>-2.7186490535764203</v>
      </c>
      <c r="U70" s="1"/>
      <c r="V70" s="27">
        <f t="shared" ref="V70:V101" si="5">AVERAGE(C70:N70)</f>
        <v>-1.3081738983939699</v>
      </c>
      <c r="W70" s="27">
        <f t="shared" ref="W70:W101" si="6">STDEV(C70:N70)/SQRT(COUNT(C70:N70))</f>
        <v>0.67802405972939628</v>
      </c>
      <c r="X70" s="27"/>
      <c r="AA70">
        <f t="shared" si="2"/>
        <v>-0.9037314243767185</v>
      </c>
    </row>
    <row r="71" spans="1:27" x14ac:dyDescent="0.15">
      <c r="A71">
        <v>32.5</v>
      </c>
      <c r="C71" s="3">
        <f>summary!E101</f>
        <v>-2.5673378970701424</v>
      </c>
      <c r="D71" s="3">
        <f>summary!F101</f>
        <v>0.63274168037786149</v>
      </c>
      <c r="E71" s="3">
        <f>summary!G101</f>
        <v>-2.1470887335787356</v>
      </c>
      <c r="F71" s="3">
        <f>summary!H101</f>
        <v>-6.1728884406477951</v>
      </c>
      <c r="G71" s="3">
        <f>summary!I101</f>
        <v>-0.46168211981109347</v>
      </c>
      <c r="H71" s="3">
        <f>summary!J101</f>
        <v>-0.61998469339907303</v>
      </c>
      <c r="I71" s="3">
        <f>summary!K101</f>
        <v>-0.55419737849121586</v>
      </c>
      <c r="J71" s="3">
        <f>summary!L101</f>
        <v>-2.1361531835225214</v>
      </c>
      <c r="K71" s="18">
        <f>summary!M101</f>
        <v>-2.3984924107892733</v>
      </c>
      <c r="L71" s="18">
        <f>summary!N101</f>
        <v>1.3784775105600557</v>
      </c>
      <c r="M71" s="18">
        <f>summary!O101</f>
        <v>-2.1989911709318406</v>
      </c>
      <c r="N71" s="18">
        <f>summary!P101</f>
        <v>-1.4256381072876145</v>
      </c>
      <c r="O71" s="18">
        <f>summary!Q101</f>
        <v>-1.5075599055618363</v>
      </c>
      <c r="P71" s="18">
        <f>summary!R101</f>
        <v>-6.1835183777982214</v>
      </c>
      <c r="Q71" s="18">
        <f>summary!S101</f>
        <v>1.1664011153756637</v>
      </c>
      <c r="R71" s="18">
        <f>summary!T101</f>
        <v>-0.56136173394353595</v>
      </c>
      <c r="S71" s="18">
        <f>summary!U101</f>
        <v>3.7550134724624327</v>
      </c>
      <c r="T71" s="18">
        <f>summary!V101</f>
        <v>-0.77250494997067998</v>
      </c>
      <c r="U71" s="1"/>
      <c r="V71" s="27">
        <f t="shared" si="5"/>
        <v>-1.5559362453826155</v>
      </c>
      <c r="W71" s="27">
        <f t="shared" si="6"/>
        <v>0.5548932826566223</v>
      </c>
      <c r="X71" s="27"/>
      <c r="AA71">
        <f t="shared" ref="AA71:AA116" si="7">MEDIAN(C71:T71)</f>
        <v>-1.0990715286291473</v>
      </c>
    </row>
    <row r="72" spans="1:27" x14ac:dyDescent="0.15">
      <c r="A72">
        <v>33</v>
      </c>
      <c r="C72" s="3">
        <f>summary!E102</f>
        <v>-2.1262857266148272</v>
      </c>
      <c r="D72" s="3">
        <f>summary!F102</f>
        <v>1.5391932260561432</v>
      </c>
      <c r="E72" s="3">
        <f>summary!G102</f>
        <v>-0.80052028120294327</v>
      </c>
      <c r="F72" s="3">
        <f>summary!H102</f>
        <v>-6.8901875233956646</v>
      </c>
      <c r="G72" s="3">
        <f>summary!I102</f>
        <v>-0.806038136701823</v>
      </c>
      <c r="H72" s="3">
        <f>summary!J102</f>
        <v>-0.46265514470084734</v>
      </c>
      <c r="I72" s="3">
        <f>summary!K102</f>
        <v>-0.42415372508802496</v>
      </c>
      <c r="J72" s="3">
        <f>summary!L102</f>
        <v>-1.0649609734266219</v>
      </c>
      <c r="K72" s="18">
        <f>summary!M102</f>
        <v>-3.3476482363408286</v>
      </c>
      <c r="L72" s="18">
        <f>summary!N102</f>
        <v>1.7285643334605909</v>
      </c>
      <c r="M72" s="18">
        <f>summary!O102</f>
        <v>-1.7566590953216703</v>
      </c>
      <c r="N72" s="18">
        <f>summary!P102</f>
        <v>-0.97662973684498422</v>
      </c>
      <c r="O72" s="18">
        <f>summary!Q102</f>
        <v>-1.3495936448239272</v>
      </c>
      <c r="P72" s="18">
        <f>summary!R102</f>
        <v>-6.6377242126461731</v>
      </c>
      <c r="Q72" s="18">
        <f>summary!S102</f>
        <v>0.85622343874411944</v>
      </c>
      <c r="R72" s="18">
        <f>summary!T102</f>
        <v>-0.3187551352922437</v>
      </c>
      <c r="S72" s="18">
        <f>summary!U102</f>
        <v>3.4702584198839004</v>
      </c>
      <c r="T72" s="18">
        <f>summary!V102</f>
        <v>-1.235758729100384</v>
      </c>
      <c r="U72" s="1"/>
      <c r="V72" s="27">
        <f t="shared" si="5"/>
        <v>-1.2823317516767918</v>
      </c>
      <c r="W72" s="27">
        <f t="shared" si="6"/>
        <v>0.64950658812084239</v>
      </c>
      <c r="X72" s="27"/>
      <c r="AA72">
        <f t="shared" si="7"/>
        <v>-0.89133393677340367</v>
      </c>
    </row>
    <row r="73" spans="1:27" x14ac:dyDescent="0.15">
      <c r="A73">
        <v>33.5</v>
      </c>
      <c r="C73" s="3">
        <f>summary!E103</f>
        <v>-2.3703094155775997</v>
      </c>
      <c r="D73" s="3">
        <f>summary!F103</f>
        <v>0.44938755502669447</v>
      </c>
      <c r="E73" s="3">
        <f>summary!G103</f>
        <v>-1.543291307232493</v>
      </c>
      <c r="F73" s="3">
        <f>summary!H103</f>
        <v>-6.9911200128047426</v>
      </c>
      <c r="G73" s="3">
        <f>summary!I103</f>
        <v>-1.144767036986883</v>
      </c>
      <c r="H73" s="3">
        <f>summary!J103</f>
        <v>-5.3771005711794592E-2</v>
      </c>
      <c r="I73" s="3">
        <f>summary!K103</f>
        <v>-0.53742740518238863</v>
      </c>
      <c r="J73" s="3">
        <f>summary!L103</f>
        <v>-0.89338438652236607</v>
      </c>
      <c r="K73" s="18">
        <f>summary!M103</f>
        <v>-3.1705183864952726</v>
      </c>
      <c r="L73" s="18">
        <f>summary!N103</f>
        <v>1.9629454488981619</v>
      </c>
      <c r="M73" s="18">
        <f>summary!O103</f>
        <v>1.1588224037809414</v>
      </c>
      <c r="N73" s="18">
        <f>summary!P103</f>
        <v>-0.60926082276316751</v>
      </c>
      <c r="O73" s="18">
        <f>summary!Q103</f>
        <v>-0.95064852295749458</v>
      </c>
      <c r="P73" s="18">
        <f>summary!R103</f>
        <v>-5.8774883920405374</v>
      </c>
      <c r="Q73" s="18">
        <f>summary!S103</f>
        <v>1.6000004157789607</v>
      </c>
      <c r="R73" s="18">
        <f>summary!T103</f>
        <v>0.99635142522661091</v>
      </c>
      <c r="S73" s="18">
        <f>summary!U103</f>
        <v>3.988342458050627</v>
      </c>
      <c r="T73" s="18">
        <f>summary!V103</f>
        <v>-1.1162158813176721</v>
      </c>
      <c r="U73" s="1"/>
      <c r="V73" s="27">
        <f t="shared" si="5"/>
        <v>-1.1452245309642421</v>
      </c>
      <c r="W73" s="27">
        <f t="shared" si="6"/>
        <v>0.67058945594926167</v>
      </c>
      <c r="X73" s="27"/>
      <c r="AA73">
        <f t="shared" si="7"/>
        <v>-0.75132260464276679</v>
      </c>
    </row>
    <row r="74" spans="1:27" x14ac:dyDescent="0.15">
      <c r="A74">
        <v>34</v>
      </c>
      <c r="C74" s="3">
        <f>summary!E104</f>
        <v>-2.7185555428391019</v>
      </c>
      <c r="D74" s="3">
        <f>summary!F104</f>
        <v>1.1342825157190781</v>
      </c>
      <c r="E74" s="3">
        <f>summary!G104</f>
        <v>-1.0217875914054624</v>
      </c>
      <c r="F74" s="3">
        <f>summary!H104</f>
        <v>-5.3571892030252366</v>
      </c>
      <c r="G74" s="3">
        <f>summary!I104</f>
        <v>4.8816466440603619E-2</v>
      </c>
      <c r="H74" s="3">
        <f>summary!J104</f>
        <v>0.34744410444292068</v>
      </c>
      <c r="I74" s="3">
        <f>summary!K104</f>
        <v>-0.31758099144577662</v>
      </c>
      <c r="J74" s="3">
        <f>summary!L104</f>
        <v>-1.4039381629952048</v>
      </c>
      <c r="K74" s="18">
        <f>summary!M104</f>
        <v>-0.12676307652582258</v>
      </c>
      <c r="L74" s="18">
        <f>summary!N104</f>
        <v>2.6471776779117966</v>
      </c>
      <c r="M74" s="18">
        <f>summary!O104</f>
        <v>2.1826634771891897</v>
      </c>
      <c r="N74" s="18">
        <f>summary!P104</f>
        <v>-0.15783423731774687</v>
      </c>
      <c r="O74" s="18">
        <f>summary!Q104</f>
        <v>-0.17289914555285127</v>
      </c>
      <c r="P74" s="18">
        <f>summary!R104</f>
        <v>-4.917248073148361</v>
      </c>
      <c r="Q74" s="18">
        <f>summary!S104</f>
        <v>1.2052651290196366</v>
      </c>
      <c r="R74" s="18">
        <f>summary!T104</f>
        <v>0.67741134409983461</v>
      </c>
      <c r="S74" s="18">
        <f>summary!U104</f>
        <v>3.3910625171361413</v>
      </c>
      <c r="T74" s="18">
        <f>summary!V104</f>
        <v>7.1923258018580086E-2</v>
      </c>
      <c r="U74" s="1"/>
      <c r="V74" s="27">
        <f t="shared" si="5"/>
        <v>-0.39527204698756363</v>
      </c>
      <c r="W74" s="27">
        <f t="shared" si="6"/>
        <v>0.61885364300167489</v>
      </c>
      <c r="X74" s="27"/>
      <c r="AA74">
        <f t="shared" si="7"/>
        <v>-3.8973305042609485E-2</v>
      </c>
    </row>
    <row r="75" spans="1:27" x14ac:dyDescent="0.15">
      <c r="A75">
        <v>34.5</v>
      </c>
      <c r="C75" s="3">
        <f>summary!E105</f>
        <v>-2.1513464493933223</v>
      </c>
      <c r="D75" s="3">
        <f>summary!F105</f>
        <v>0.55014771250448491</v>
      </c>
      <c r="E75" s="3">
        <f>summary!G105</f>
        <v>-1.0328548330242175</v>
      </c>
      <c r="F75" s="3">
        <f>summary!H105</f>
        <v>-5.9716968567752149</v>
      </c>
      <c r="G75" s="3">
        <f>summary!I105</f>
        <v>8.5912075793432463E-2</v>
      </c>
      <c r="H75" s="3">
        <f>summary!J105</f>
        <v>-0.7822197496072677</v>
      </c>
      <c r="I75" s="3">
        <f>summary!K105</f>
        <v>-0.14576918836617564</v>
      </c>
      <c r="J75" s="3">
        <f>summary!L105</f>
        <v>-1.1999659256761335</v>
      </c>
      <c r="K75" s="18">
        <f>summary!M105</f>
        <v>-1.349398035726519</v>
      </c>
      <c r="L75" s="18">
        <f>summary!N105</f>
        <v>3.2754375298299934</v>
      </c>
      <c r="M75" s="18">
        <f>summary!O105</f>
        <v>3.8778520116728403</v>
      </c>
      <c r="N75" s="18">
        <f>summary!P105</f>
        <v>1.7445874311074003E-2</v>
      </c>
      <c r="O75" s="18">
        <f>summary!Q105</f>
        <v>0.1067217607124728</v>
      </c>
      <c r="P75" s="18">
        <f>summary!R105</f>
        <v>-5.6043334291725877</v>
      </c>
      <c r="Q75" s="18">
        <f>summary!S105</f>
        <v>0.51348077880832599</v>
      </c>
      <c r="R75" s="18">
        <f>summary!T105</f>
        <v>-0.16284903398920825</v>
      </c>
      <c r="S75" s="18">
        <f>summary!U105</f>
        <v>3.5077715795222204</v>
      </c>
      <c r="T75" s="18">
        <f>summary!V105</f>
        <v>-0.27440927608640725</v>
      </c>
      <c r="U75" s="1"/>
      <c r="V75" s="27">
        <f t="shared" si="5"/>
        <v>-0.40220465287141899</v>
      </c>
      <c r="W75" s="27">
        <f t="shared" si="6"/>
        <v>0.72501570341836064</v>
      </c>
      <c r="X75" s="27"/>
      <c r="AA75">
        <f t="shared" si="7"/>
        <v>-0.15430911117769194</v>
      </c>
    </row>
    <row r="76" spans="1:27" x14ac:dyDescent="0.15">
      <c r="A76">
        <v>35</v>
      </c>
      <c r="C76" s="3">
        <f>summary!E106</f>
        <v>-3.0160648608075138</v>
      </c>
      <c r="D76" s="3">
        <f>summary!F106</f>
        <v>1.4991424125787003</v>
      </c>
      <c r="E76" s="3">
        <f>summary!G106</f>
        <v>-1.2236484098501996</v>
      </c>
      <c r="F76" s="3">
        <f>summary!H106</f>
        <v>-5.1685467235337264</v>
      </c>
      <c r="G76" s="3">
        <f>summary!I106</f>
        <v>1.613860710427014E-2</v>
      </c>
      <c r="H76" s="3">
        <f>summary!J106</f>
        <v>-1.0374075683526593</v>
      </c>
      <c r="I76" s="3">
        <f>summary!K106</f>
        <v>-0.25474177355623517</v>
      </c>
      <c r="J76" s="3">
        <f>summary!L106</f>
        <v>0.35824920901968738</v>
      </c>
      <c r="K76" s="18">
        <f>summary!M106</f>
        <v>-0.55678053891222745</v>
      </c>
      <c r="L76" s="18">
        <f>summary!N106</f>
        <v>3.0517930287085546</v>
      </c>
      <c r="M76" s="18">
        <f>summary!O106</f>
        <v>2.9298006889582626</v>
      </c>
      <c r="N76" s="18">
        <f>summary!P106</f>
        <v>-1.0805444105933295</v>
      </c>
      <c r="O76" s="18">
        <f>summary!Q106</f>
        <v>0.3135361830930069</v>
      </c>
      <c r="P76" s="18">
        <f>summary!R106</f>
        <v>-5.9756050456888037</v>
      </c>
      <c r="Q76" s="18">
        <f>summary!S106</f>
        <v>0.54908766724096392</v>
      </c>
      <c r="R76" s="18">
        <f>summary!T106</f>
        <v>0.54211333510842052</v>
      </c>
      <c r="S76" s="18">
        <f>summary!U106</f>
        <v>4.2793810785861659</v>
      </c>
      <c r="T76" s="18">
        <f>summary!V106</f>
        <v>1.3352438403006972</v>
      </c>
      <c r="U76" s="1"/>
      <c r="V76" s="27">
        <f t="shared" si="5"/>
        <v>-0.37355086160303458</v>
      </c>
      <c r="W76" s="27">
        <f t="shared" si="6"/>
        <v>0.66586266255592463</v>
      </c>
      <c r="X76" s="27"/>
      <c r="AA76">
        <f t="shared" si="7"/>
        <v>0.16483739509863854</v>
      </c>
    </row>
    <row r="77" spans="1:27" x14ac:dyDescent="0.15">
      <c r="A77">
        <v>35.5</v>
      </c>
      <c r="C77" s="3">
        <f>summary!E107</f>
        <v>-3.1459116121332906</v>
      </c>
      <c r="D77" s="3">
        <f>summary!F107</f>
        <v>0.2515991588173464</v>
      </c>
      <c r="E77" s="3">
        <f>summary!G107</f>
        <v>-0.82405339241349729</v>
      </c>
      <c r="F77" s="3">
        <f>summary!H107</f>
        <v>-3.6480140129234533</v>
      </c>
      <c r="G77" s="3">
        <f>summary!I107</f>
        <v>0.59318711149066861</v>
      </c>
      <c r="H77" s="3">
        <f>summary!J107</f>
        <v>-1.6023790677803087</v>
      </c>
      <c r="I77" s="3">
        <f>summary!K107</f>
        <v>-0.60136074402771222</v>
      </c>
      <c r="J77" s="3">
        <f>summary!L107</f>
        <v>-1.1462669766982332</v>
      </c>
      <c r="K77" s="18">
        <f>summary!M107</f>
        <v>-0.74057817053198938</v>
      </c>
      <c r="L77" s="18">
        <f>summary!N107</f>
        <v>1.4959245434076323</v>
      </c>
      <c r="M77" s="18">
        <f>summary!O107</f>
        <v>1.1512510128554398</v>
      </c>
      <c r="N77" s="18">
        <f>summary!P107</f>
        <v>-1.0084276732180182</v>
      </c>
      <c r="O77" s="18">
        <f>summary!Q107</f>
        <v>-0.8098425217520997</v>
      </c>
      <c r="P77" s="18">
        <f>summary!R107</f>
        <v>-6.4131757607524431</v>
      </c>
      <c r="Q77" s="18">
        <f>summary!S107</f>
        <v>1.3819220136706751</v>
      </c>
      <c r="R77" s="18">
        <f>summary!T107</f>
        <v>0.71138658479829908</v>
      </c>
      <c r="S77" s="18">
        <f>summary!U107</f>
        <v>3.1254121805260606</v>
      </c>
      <c r="T77" s="18">
        <f>summary!V107</f>
        <v>1.6281632004292168</v>
      </c>
      <c r="U77" s="1"/>
      <c r="V77" s="27">
        <f t="shared" si="5"/>
        <v>-0.76875248526295126</v>
      </c>
      <c r="W77" s="27">
        <f t="shared" si="6"/>
        <v>0.44872691569145218</v>
      </c>
      <c r="X77" s="27"/>
      <c r="AA77">
        <f t="shared" si="7"/>
        <v>-0.6709694572798508</v>
      </c>
    </row>
    <row r="78" spans="1:27" x14ac:dyDescent="0.15">
      <c r="A78">
        <v>36</v>
      </c>
      <c r="C78" s="3">
        <f>summary!E108</f>
        <v>-2.4530983148760197</v>
      </c>
      <c r="D78" s="3">
        <f>summary!F108</f>
        <v>0.95258150524150398</v>
      </c>
      <c r="E78" s="3">
        <f>summary!G108</f>
        <v>-1.4965252995880134</v>
      </c>
      <c r="F78" s="3">
        <f>summary!H108</f>
        <v>-2.4428043687033867</v>
      </c>
      <c r="G78" s="3">
        <f>summary!I108</f>
        <v>-0.49700658915119544</v>
      </c>
      <c r="H78" s="3">
        <f>summary!J108</f>
        <v>-2.8278015858813386</v>
      </c>
      <c r="I78" s="3">
        <f>summary!K108</f>
        <v>-0.16794769508432292</v>
      </c>
      <c r="J78" s="3">
        <f>summary!L108</f>
        <v>-0.93632684217462758</v>
      </c>
      <c r="K78" s="18">
        <f>summary!M108</f>
        <v>-1.8781355742067931</v>
      </c>
      <c r="L78" s="18">
        <f>summary!N108</f>
        <v>1.5050562586227207</v>
      </c>
      <c r="M78" s="18">
        <f>summary!O108</f>
        <v>1.9549596440853005</v>
      </c>
      <c r="N78" s="18">
        <f>summary!P108</f>
        <v>-1.265674131130661</v>
      </c>
      <c r="O78" s="18">
        <f>summary!Q108</f>
        <v>-1.6068901802894613</v>
      </c>
      <c r="P78" s="18">
        <f>summary!R108</f>
        <v>-6.1309286555846469</v>
      </c>
      <c r="Q78" s="18">
        <f>summary!S108</f>
        <v>1.859206787633582</v>
      </c>
      <c r="R78" s="18">
        <f>summary!T108</f>
        <v>8.8712884802934613E-2</v>
      </c>
      <c r="S78" s="18">
        <f>summary!U108</f>
        <v>3.2135311787675396</v>
      </c>
      <c r="T78" s="18">
        <f>summary!V108</f>
        <v>1.622565118922745</v>
      </c>
      <c r="U78" s="1"/>
      <c r="V78" s="27">
        <f t="shared" si="5"/>
        <v>-0.79606024940390263</v>
      </c>
      <c r="W78" s="27">
        <f t="shared" si="6"/>
        <v>0.45967889409954443</v>
      </c>
      <c r="X78" s="27"/>
      <c r="AA78">
        <f t="shared" si="7"/>
        <v>-0.71666671566291151</v>
      </c>
    </row>
    <row r="79" spans="1:27" x14ac:dyDescent="0.15">
      <c r="A79">
        <v>36.5</v>
      </c>
      <c r="C79" s="3">
        <f>summary!E109</f>
        <v>-2.4348461848596012</v>
      </c>
      <c r="D79" s="3">
        <f>summary!F109</f>
        <v>0.38064535685822648</v>
      </c>
      <c r="E79" s="3">
        <f>summary!G109</f>
        <v>-1.4254270518489418</v>
      </c>
      <c r="F79" s="3">
        <f>summary!H109</f>
        <v>-1.4407866791100838</v>
      </c>
      <c r="G79" s="3">
        <f>summary!I109</f>
        <v>0.7196725554488077</v>
      </c>
      <c r="H79" s="3">
        <f>summary!J109</f>
        <v>-2.4365696557742815</v>
      </c>
      <c r="I79" s="3">
        <f>summary!K109</f>
        <v>0.61399927210422389</v>
      </c>
      <c r="J79" s="3">
        <f>summary!L109</f>
        <v>-1.5828613935606792</v>
      </c>
      <c r="K79" s="18">
        <f>summary!M109</f>
        <v>-5.1281701428104787E-2</v>
      </c>
      <c r="L79" s="18">
        <f>summary!N109</f>
        <v>-0.1549930705092768</v>
      </c>
      <c r="M79" s="18">
        <f>summary!O109</f>
        <v>0.83575826710240819</v>
      </c>
      <c r="N79" s="18">
        <f>summary!P109</f>
        <v>2.2817954057432708</v>
      </c>
      <c r="O79" s="18">
        <f>summary!Q109</f>
        <v>-1.5611513106066133</v>
      </c>
      <c r="P79" s="18">
        <f>summary!R109</f>
        <v>-5.924056133666328</v>
      </c>
      <c r="Q79" s="18">
        <f>summary!S109</f>
        <v>2.7446300369841383</v>
      </c>
      <c r="R79" s="18">
        <f>summary!T109</f>
        <v>1.1201993763678193</v>
      </c>
      <c r="S79" s="18">
        <f>summary!U109</f>
        <v>4.0498772970826433</v>
      </c>
      <c r="T79" s="18">
        <f>summary!V109</f>
        <v>1.1134713405025185</v>
      </c>
      <c r="U79" s="1"/>
      <c r="V79" s="27">
        <f t="shared" si="5"/>
        <v>-0.39124123998616933</v>
      </c>
      <c r="W79" s="27">
        <f t="shared" si="6"/>
        <v>0.42295156309343629</v>
      </c>
      <c r="X79" s="27"/>
      <c r="AA79">
        <f t="shared" si="7"/>
        <v>0.16468182771506085</v>
      </c>
    </row>
    <row r="80" spans="1:27" x14ac:dyDescent="0.15">
      <c r="A80">
        <v>37</v>
      </c>
      <c r="C80" s="3">
        <f>summary!E110</f>
        <v>-2.2182988181070429</v>
      </c>
      <c r="D80" s="3">
        <f>summary!F110</f>
        <v>1.475401406430727</v>
      </c>
      <c r="E80" s="3">
        <f>summary!G110</f>
        <v>-0.43945717220424285</v>
      </c>
      <c r="F80" s="3">
        <f>summary!H110</f>
        <v>-0.42574635356222257</v>
      </c>
      <c r="G80" s="3">
        <f>summary!I110</f>
        <v>0.42507518288477003</v>
      </c>
      <c r="H80" s="3">
        <f>summary!J110</f>
        <v>-2.5943193763740657</v>
      </c>
      <c r="I80" s="3">
        <f>summary!K110</f>
        <v>0.13857583224897196</v>
      </c>
      <c r="J80" s="3">
        <f>summary!L110</f>
        <v>-2.6344827967253828</v>
      </c>
      <c r="K80" s="18">
        <f>summary!M110</f>
        <v>-0.51335281724166903</v>
      </c>
      <c r="L80" s="18">
        <f>summary!N110</f>
        <v>0.6987900927942915</v>
      </c>
      <c r="M80" s="18">
        <f>summary!O110</f>
        <v>-0.32938028828613658</v>
      </c>
      <c r="N80" s="18">
        <f>summary!P110</f>
        <v>-0.42992333422090462</v>
      </c>
      <c r="O80" s="18">
        <f>summary!Q110</f>
        <v>-1.5398871776130452</v>
      </c>
      <c r="P80" s="18">
        <f>summary!R110</f>
        <v>-3.5327164946458884</v>
      </c>
      <c r="Q80" s="18">
        <f>summary!S110</f>
        <v>2.5509357256646563</v>
      </c>
      <c r="R80" s="18">
        <f>summary!T110</f>
        <v>-0.31436182940960788</v>
      </c>
      <c r="S80" s="18">
        <f>summary!U110</f>
        <v>3.2235635014636506</v>
      </c>
      <c r="T80" s="18">
        <f>summary!V110</f>
        <v>2.018708852056001</v>
      </c>
      <c r="U80" s="1"/>
      <c r="V80" s="27">
        <f t="shared" si="5"/>
        <v>-0.57059320353024223</v>
      </c>
      <c r="W80" s="27">
        <f t="shared" si="6"/>
        <v>0.37417759552383389</v>
      </c>
      <c r="X80" s="27"/>
      <c r="AA80">
        <f t="shared" si="7"/>
        <v>-0.37756332092417955</v>
      </c>
    </row>
    <row r="81" spans="1:27" x14ac:dyDescent="0.15">
      <c r="A81">
        <v>37.5</v>
      </c>
      <c r="C81" s="3">
        <f>summary!E111</f>
        <v>-2.6117551205036866</v>
      </c>
      <c r="D81" s="3">
        <f>summary!F111</f>
        <v>1.2162785931945106</v>
      </c>
      <c r="E81" s="3">
        <f>summary!G111</f>
        <v>-0.76262173736117111</v>
      </c>
      <c r="F81" s="3">
        <f>summary!H111</f>
        <v>-0.68338383454448037</v>
      </c>
      <c r="G81" s="3">
        <f>summary!I111</f>
        <v>0.2907346064494773</v>
      </c>
      <c r="H81" s="3">
        <f>summary!J111</f>
        <v>-1.9964354537341682</v>
      </c>
      <c r="I81" s="3">
        <f>summary!K111</f>
        <v>4.1752321064741453</v>
      </c>
      <c r="J81" s="3">
        <f>summary!L111</f>
        <v>-1.1723439839880649</v>
      </c>
      <c r="K81" s="18">
        <f>summary!M111</f>
        <v>-0.21596340246041154</v>
      </c>
      <c r="L81" s="18">
        <f>summary!N111</f>
        <v>-0.14344454804838858</v>
      </c>
      <c r="M81" s="18">
        <f>summary!O111</f>
        <v>-0.76786839225002734</v>
      </c>
      <c r="N81" s="18">
        <f>summary!P111</f>
        <v>-0.84980266047790209</v>
      </c>
      <c r="O81" s="18">
        <f>summary!Q111</f>
        <v>-0.50133078589884461</v>
      </c>
      <c r="P81" s="18">
        <f>summary!R111</f>
        <v>-3.8759495821385812</v>
      </c>
      <c r="Q81" s="18">
        <f>summary!S111</f>
        <v>1.987772498347449</v>
      </c>
      <c r="R81" s="18">
        <f>summary!T111</f>
        <v>-0.69841199294858347</v>
      </c>
      <c r="S81" s="18">
        <f>summary!U111</f>
        <v>3.2941789738994078</v>
      </c>
      <c r="T81" s="18">
        <f>summary!V111</f>
        <v>1.6955853917487336</v>
      </c>
      <c r="U81" s="1"/>
      <c r="V81" s="27">
        <f t="shared" si="5"/>
        <v>-0.29344781893751398</v>
      </c>
      <c r="W81" s="27">
        <f t="shared" si="6"/>
        <v>0.49674777139746074</v>
      </c>
      <c r="X81" s="27"/>
      <c r="AA81">
        <f t="shared" si="7"/>
        <v>-0.59235731022166249</v>
      </c>
    </row>
    <row r="82" spans="1:27" x14ac:dyDescent="0.15">
      <c r="A82">
        <v>38</v>
      </c>
      <c r="C82" s="3">
        <f>summary!E112</f>
        <v>-3.0377666111186885</v>
      </c>
      <c r="D82" s="3">
        <f>summary!F112</f>
        <v>1.206620621053953</v>
      </c>
      <c r="E82" s="3">
        <f>summary!G112</f>
        <v>-1.7363480507280371</v>
      </c>
      <c r="F82" s="3">
        <f>summary!H112</f>
        <v>-0.34283718156837684</v>
      </c>
      <c r="G82" s="3">
        <f>summary!I112</f>
        <v>0.19879487193978554</v>
      </c>
      <c r="H82" s="3">
        <f>summary!J112</f>
        <v>-0.47118250544163504</v>
      </c>
      <c r="I82" s="3">
        <f>summary!K112</f>
        <v>5.861755862447616</v>
      </c>
      <c r="J82" s="3">
        <f>summary!L112</f>
        <v>-1.8633569527627907</v>
      </c>
      <c r="K82" s="18">
        <f>summary!M112</f>
        <v>0.22332088951940951</v>
      </c>
      <c r="L82" s="18">
        <f>summary!N112</f>
        <v>-0.52275229251976074</v>
      </c>
      <c r="M82" s="18">
        <f>summary!O112</f>
        <v>-0.36958595534495858</v>
      </c>
      <c r="N82" s="18">
        <f>summary!P112</f>
        <v>-0.82331955360519615</v>
      </c>
      <c r="O82" s="18">
        <f>summary!Q112</f>
        <v>0.55459379675344367</v>
      </c>
      <c r="P82" s="18">
        <f>summary!R112</f>
        <v>-3.3308709165836539</v>
      </c>
      <c r="Q82" s="18">
        <f>summary!S112</f>
        <v>2.3483897935504769</v>
      </c>
      <c r="R82" s="18">
        <f>summary!T112</f>
        <v>-0.88911490708478891</v>
      </c>
      <c r="S82" s="18">
        <f>summary!U112</f>
        <v>3.8752363712787239</v>
      </c>
      <c r="T82" s="18">
        <f>summary!V112</f>
        <v>-8.2960727089565645E-2</v>
      </c>
      <c r="U82" s="1"/>
      <c r="V82" s="27">
        <f t="shared" si="5"/>
        <v>-0.1397214048440566</v>
      </c>
      <c r="W82" s="27">
        <f t="shared" si="6"/>
        <v>0.63253662407509126</v>
      </c>
      <c r="X82" s="27"/>
      <c r="AA82">
        <f t="shared" si="7"/>
        <v>-0.35621156845666768</v>
      </c>
    </row>
    <row r="83" spans="1:27" x14ac:dyDescent="0.15">
      <c r="A83">
        <v>38.5</v>
      </c>
      <c r="C83" s="3">
        <f>summary!E113</f>
        <v>-2.424515854104742</v>
      </c>
      <c r="D83" s="3">
        <f>summary!F113</f>
        <v>0.83214430773393988</v>
      </c>
      <c r="E83" s="3">
        <f>summary!G113</f>
        <v>-1.3137062791613701</v>
      </c>
      <c r="F83" s="3">
        <f>summary!H113</f>
        <v>-0.2904263095663337</v>
      </c>
      <c r="G83" s="3">
        <f>summary!I113</f>
        <v>0.56952187547393063</v>
      </c>
      <c r="H83" s="3">
        <f>summary!J113</f>
        <v>-0.79037870745338556</v>
      </c>
      <c r="I83" s="3">
        <f>summary!K113</f>
        <v>6.3653355833516834</v>
      </c>
      <c r="J83" s="3">
        <f>summary!L113</f>
        <v>-2.2361680408460796</v>
      </c>
      <c r="K83" s="18">
        <f>summary!M113</f>
        <v>8.8272915749826805E-2</v>
      </c>
      <c r="L83" s="18">
        <f>summary!N113</f>
        <v>-0.42015143442108394</v>
      </c>
      <c r="M83" s="18">
        <f>summary!O113</f>
        <v>-0.27335475105608692</v>
      </c>
      <c r="N83" s="18">
        <f>summary!P113</f>
        <v>0.14357555706592731</v>
      </c>
      <c r="O83" s="18">
        <f>summary!Q113</f>
        <v>1.8952593188547886</v>
      </c>
      <c r="P83" s="18">
        <f>summary!R113</f>
        <v>-4.0169828867442376</v>
      </c>
      <c r="Q83" s="18">
        <f>summary!S113</f>
        <v>2.2654897113999768</v>
      </c>
      <c r="R83" s="18">
        <f>summary!T113</f>
        <v>-0.17732477383215181</v>
      </c>
      <c r="S83" s="18">
        <f>summary!U113</f>
        <v>3.4167106168326868</v>
      </c>
      <c r="T83" s="18">
        <f>summary!V113</f>
        <v>-1.8016284048995957E-2</v>
      </c>
      <c r="U83" s="1"/>
      <c r="V83" s="27">
        <f t="shared" si="5"/>
        <v>2.084573856385219E-2</v>
      </c>
      <c r="W83" s="27">
        <f t="shared" si="6"/>
        <v>0.64621481046293061</v>
      </c>
      <c r="X83" s="27"/>
      <c r="AA83">
        <f t="shared" si="7"/>
        <v>-9.7670528940573889E-2</v>
      </c>
    </row>
    <row r="84" spans="1:27" x14ac:dyDescent="0.15">
      <c r="A84">
        <v>39</v>
      </c>
      <c r="C84" s="3">
        <f>summary!E114</f>
        <v>-2.8586399881344997</v>
      </c>
      <c r="D84" s="3">
        <f>summary!F114</f>
        <v>1.0589477549521713</v>
      </c>
      <c r="E84" s="3">
        <f>summary!G114</f>
        <v>-1.2798854640445168</v>
      </c>
      <c r="F84" s="3">
        <f>summary!H114</f>
        <v>-0.67538986100506948</v>
      </c>
      <c r="G84" s="3">
        <f>summary!I114</f>
        <v>-3.9888736543370065E-2</v>
      </c>
      <c r="H84" s="3">
        <f>summary!J114</f>
        <v>-0.42200464585636227</v>
      </c>
      <c r="I84" s="3">
        <f>summary!K114</f>
        <v>6.6685973241267629</v>
      </c>
      <c r="J84" s="3">
        <f>summary!L114</f>
        <v>-0.82733279759264577</v>
      </c>
      <c r="K84" s="18">
        <f>summary!M114</f>
        <v>0.44599590847413911</v>
      </c>
      <c r="L84" s="18">
        <f>summary!N114</f>
        <v>-0.48989309758059663</v>
      </c>
      <c r="M84" s="18">
        <f>summary!O114</f>
        <v>-0.32025311601759104</v>
      </c>
      <c r="N84" s="18">
        <f>summary!P114</f>
        <v>-0.61068362442159752</v>
      </c>
      <c r="O84" s="18">
        <f>summary!Q114</f>
        <v>0.90399504314690993</v>
      </c>
      <c r="P84" s="18">
        <f>summary!R114</f>
        <v>-3.5061838335403968</v>
      </c>
      <c r="Q84" s="18">
        <f>summary!S114</f>
        <v>2.561497140070343</v>
      </c>
      <c r="R84" s="18">
        <f>summary!T114</f>
        <v>-0.75774372923032263</v>
      </c>
      <c r="S84" s="18">
        <f>summary!U114</f>
        <v>2.9694566336787194</v>
      </c>
      <c r="T84" s="18">
        <f>summary!V114</f>
        <v>0.75105779385478533</v>
      </c>
      <c r="U84" s="1"/>
      <c r="V84" s="27">
        <f t="shared" si="5"/>
        <v>5.4130804696401996E-2</v>
      </c>
      <c r="W84" s="27">
        <f t="shared" si="6"/>
        <v>0.6605842367850594</v>
      </c>
      <c r="X84" s="27"/>
      <c r="AA84">
        <f t="shared" si="7"/>
        <v>-0.37112888093697666</v>
      </c>
    </row>
    <row r="85" spans="1:27" x14ac:dyDescent="0.15">
      <c r="A85">
        <v>39.5</v>
      </c>
      <c r="C85" s="3">
        <f>summary!E115</f>
        <v>-2.1141832947424017</v>
      </c>
      <c r="D85" s="3">
        <f>summary!F115</f>
        <v>0.77820212111189502</v>
      </c>
      <c r="E85" s="3">
        <f>summary!G115</f>
        <v>-1.1479205278482854</v>
      </c>
      <c r="F85" s="3">
        <f>summary!H115</f>
        <v>-1.5337652661287984</v>
      </c>
      <c r="G85" s="3">
        <f>summary!I115</f>
        <v>0.6147471193609424</v>
      </c>
      <c r="H85" s="3">
        <f>summary!J115</f>
        <v>-0.80179432686848917</v>
      </c>
      <c r="I85" s="3">
        <f>summary!K115</f>
        <v>6.4202382114924603</v>
      </c>
      <c r="J85" s="3">
        <f>summary!L115</f>
        <v>-1.2568706598138089</v>
      </c>
      <c r="K85" s="18">
        <f>summary!M115</f>
        <v>0.485476194989446</v>
      </c>
      <c r="L85" s="18">
        <f>summary!N115</f>
        <v>-1.1579345695265328</v>
      </c>
      <c r="M85" s="18">
        <f>summary!O115</f>
        <v>1.3971251858521687</v>
      </c>
      <c r="N85" s="18">
        <f>summary!P115</f>
        <v>-1.090344952365327</v>
      </c>
      <c r="O85" s="18">
        <f>summary!Q115</f>
        <v>0.72340946391816108</v>
      </c>
      <c r="P85" s="18">
        <f>summary!R115</f>
        <v>-2.3870117520052676</v>
      </c>
      <c r="Q85" s="18">
        <f>summary!S115</f>
        <v>2.4659236652489911</v>
      </c>
      <c r="R85" s="18">
        <f>summary!T115</f>
        <v>-0.44937776866465151</v>
      </c>
      <c r="S85" s="18">
        <f>summary!U115</f>
        <v>4.0285839069676159</v>
      </c>
      <c r="T85" s="18">
        <f>summary!V115</f>
        <v>0.24612252621312342</v>
      </c>
      <c r="U85" s="1"/>
      <c r="V85" s="27">
        <f t="shared" si="5"/>
        <v>4.9414602959439058E-2</v>
      </c>
      <c r="W85" s="27">
        <f t="shared" si="6"/>
        <v>0.65858840409753061</v>
      </c>
      <c r="X85" s="27"/>
      <c r="AA85">
        <f t="shared" si="7"/>
        <v>-0.10162762122576408</v>
      </c>
    </row>
    <row r="86" spans="1:27" x14ac:dyDescent="0.15">
      <c r="A86">
        <v>40</v>
      </c>
      <c r="C86" s="3">
        <f>summary!E116</f>
        <v>-2.2575380860550465</v>
      </c>
      <c r="D86" s="3">
        <f>summary!F116</f>
        <v>1.7675784376659578</v>
      </c>
      <c r="E86" s="3">
        <f>summary!G116</f>
        <v>-1.6332901617487134</v>
      </c>
      <c r="F86" s="3">
        <f>summary!H116</f>
        <v>-2.0804187054996772</v>
      </c>
      <c r="G86" s="3">
        <f>summary!I116</f>
        <v>1.6367089027461903</v>
      </c>
      <c r="H86" s="3">
        <f>summary!J116</f>
        <v>-7.3509353213646197E-2</v>
      </c>
      <c r="I86" s="3">
        <f>summary!K116</f>
        <v>6.802841944830619</v>
      </c>
      <c r="J86" s="3">
        <f>summary!L116</f>
        <v>-0.28160135167152878</v>
      </c>
      <c r="K86" s="18">
        <f>summary!M116</f>
        <v>9.2262406450996197E-3</v>
      </c>
      <c r="L86" s="18">
        <f>summary!N116</f>
        <v>-1.757374074845736</v>
      </c>
      <c r="M86" s="18">
        <f>summary!O116</f>
        <v>3.355105504359142</v>
      </c>
      <c r="N86" s="18">
        <f>summary!P116</f>
        <v>-0.55006231467601041</v>
      </c>
      <c r="O86" s="18">
        <f>summary!Q116</f>
        <v>-7.3741718962765865E-2</v>
      </c>
      <c r="P86" s="18">
        <f>summary!R116</f>
        <v>-2.2539419073411158</v>
      </c>
      <c r="Q86" s="18">
        <f>summary!S116</f>
        <v>3.0548734755254223</v>
      </c>
      <c r="R86" s="18">
        <f>summary!T116</f>
        <v>0.68023789528336609</v>
      </c>
      <c r="S86" s="18">
        <f>summary!U116</f>
        <v>3.3647203474003753</v>
      </c>
      <c r="T86" s="18">
        <f>summary!V116</f>
        <v>0.78805483215969774</v>
      </c>
      <c r="U86" s="1"/>
      <c r="V86" s="27">
        <f t="shared" si="5"/>
        <v>0.41147224854472086</v>
      </c>
      <c r="W86" s="27">
        <f t="shared" si="6"/>
        <v>0.76314146049997256</v>
      </c>
      <c r="X86" s="27"/>
      <c r="AA86">
        <f t="shared" si="7"/>
        <v>-3.2141556284273287E-2</v>
      </c>
    </row>
    <row r="87" spans="1:27" x14ac:dyDescent="0.15">
      <c r="A87">
        <v>40.5</v>
      </c>
      <c r="C87" s="3">
        <f>summary!E117</f>
        <v>-2.3303916924879577</v>
      </c>
      <c r="D87" s="3">
        <f>summary!F117</f>
        <v>1.7564459282570559</v>
      </c>
      <c r="E87" s="3">
        <f>summary!G117</f>
        <v>-0.97956407968332737</v>
      </c>
      <c r="F87" s="3">
        <f>summary!H117</f>
        <v>-2.407572495245156</v>
      </c>
      <c r="G87" s="3">
        <f>summary!I117</f>
        <v>2.7972475692365091</v>
      </c>
      <c r="H87" s="3">
        <f>summary!J117</f>
        <v>0.61230086019866048</v>
      </c>
      <c r="I87" s="3">
        <f>summary!K117</f>
        <v>6.5335618956571651</v>
      </c>
      <c r="J87" s="3">
        <f>summary!L117</f>
        <v>-0.79684592590412628</v>
      </c>
      <c r="K87" s="18">
        <f>summary!M117</f>
        <v>-0.62220514313427056</v>
      </c>
      <c r="L87" s="18">
        <f>summary!N117</f>
        <v>-0.26162372604988532</v>
      </c>
      <c r="M87" s="18">
        <f>summary!O117</f>
        <v>5.4153721293526953</v>
      </c>
      <c r="N87" s="18">
        <f>summary!P117</f>
        <v>-0.32833717955811687</v>
      </c>
      <c r="O87" s="18">
        <f>summary!Q117</f>
        <v>-1.3758274970607001</v>
      </c>
      <c r="P87" s="18">
        <f>summary!R117</f>
        <v>-1.5470087644930341</v>
      </c>
      <c r="Q87" s="18">
        <f>summary!S117</f>
        <v>3.0511314471586219</v>
      </c>
      <c r="R87" s="18">
        <f>summary!T117</f>
        <v>-0.2790906784997661</v>
      </c>
      <c r="S87" s="18">
        <f>summary!U117</f>
        <v>2.9424961124318876</v>
      </c>
      <c r="T87" s="18">
        <f>summary!V117</f>
        <v>0.91674561458719928</v>
      </c>
      <c r="U87" s="1"/>
      <c r="V87" s="27">
        <f t="shared" si="5"/>
        <v>0.78236567838660376</v>
      </c>
      <c r="W87" s="27">
        <f t="shared" si="6"/>
        <v>0.82268119394436801</v>
      </c>
      <c r="X87" s="27"/>
      <c r="AA87">
        <f t="shared" si="7"/>
        <v>-0.27035720227482574</v>
      </c>
    </row>
    <row r="88" spans="1:27" x14ac:dyDescent="0.15">
      <c r="A88">
        <v>41</v>
      </c>
      <c r="C88" s="3">
        <f>summary!E118</f>
        <v>-2.542468960080273</v>
      </c>
      <c r="D88" s="3">
        <f>summary!F118</f>
        <v>0.58413796806730511</v>
      </c>
      <c r="E88" s="3">
        <f>summary!G118</f>
        <v>-0.86849365870422701</v>
      </c>
      <c r="F88" s="3">
        <f>summary!H118</f>
        <v>-2.9169479908091214</v>
      </c>
      <c r="G88" s="3">
        <f>summary!I118</f>
        <v>3.5026945011367174</v>
      </c>
      <c r="H88" s="3">
        <f>summary!J118</f>
        <v>0.88971072072402058</v>
      </c>
      <c r="I88" s="3">
        <f>summary!K118</f>
        <v>7.1353991871545244</v>
      </c>
      <c r="J88" s="3">
        <f>summary!L118</f>
        <v>-1.5611275335225321</v>
      </c>
      <c r="K88" s="18">
        <f>summary!M118</f>
        <v>-0.44452783234244658</v>
      </c>
      <c r="L88" s="18">
        <f>summary!N118</f>
        <v>-0.8691566844212345</v>
      </c>
      <c r="M88" s="18">
        <f>summary!O118</f>
        <v>4.4532108216621342</v>
      </c>
      <c r="N88" s="18">
        <f>summary!P118</f>
        <v>5.8514926753418572E-2</v>
      </c>
      <c r="O88" s="18">
        <f>summary!Q118</f>
        <v>-1.6013689640624256</v>
      </c>
      <c r="P88" s="18">
        <f>summary!R118</f>
        <v>-1.3393729046796459</v>
      </c>
      <c r="Q88" s="18">
        <f>summary!S118</f>
        <v>2.0493992816274988</v>
      </c>
      <c r="R88" s="18">
        <f>summary!T118</f>
        <v>-0.30287586885270346</v>
      </c>
      <c r="S88" s="18">
        <f>summary!U118</f>
        <v>2.4360152218396531</v>
      </c>
      <c r="T88" s="18">
        <f>summary!V118</f>
        <v>2.7258897293488382</v>
      </c>
      <c r="U88" s="1"/>
      <c r="V88" s="27">
        <f t="shared" si="5"/>
        <v>0.61841212213485719</v>
      </c>
      <c r="W88" s="27">
        <f t="shared" si="6"/>
        <v>0.8646161934762493</v>
      </c>
      <c r="X88" s="27"/>
      <c r="AA88">
        <f t="shared" si="7"/>
        <v>-0.12218047104964244</v>
      </c>
    </row>
    <row r="89" spans="1:27" x14ac:dyDescent="0.15">
      <c r="A89">
        <v>41.5</v>
      </c>
      <c r="C89" s="3">
        <f>summary!E119</f>
        <v>-2.325616932916434</v>
      </c>
      <c r="D89" s="3">
        <f>summary!F119</f>
        <v>0.49525222585913792</v>
      </c>
      <c r="E89" s="3">
        <f>summary!G119</f>
        <v>-1.407212709449394</v>
      </c>
      <c r="F89" s="3">
        <f>summary!H119</f>
        <v>-2.4276471815741241</v>
      </c>
      <c r="G89" s="3">
        <f>summary!I119</f>
        <v>3.3007854646211929</v>
      </c>
      <c r="H89" s="3">
        <f>summary!J119</f>
        <v>0.50484778521542473</v>
      </c>
      <c r="I89" s="3">
        <f>summary!K119</f>
        <v>8.0511082718232299</v>
      </c>
      <c r="J89" s="3">
        <f>summary!L119</f>
        <v>-0.49298271225897028</v>
      </c>
      <c r="K89" s="18">
        <f>summary!M119</f>
        <v>0.4056946571498089</v>
      </c>
      <c r="L89" s="18">
        <f>summary!N119</f>
        <v>-1.8467437486655043</v>
      </c>
      <c r="M89" s="18">
        <f>summary!O119</f>
        <v>3.8068562706260107</v>
      </c>
      <c r="N89" s="18">
        <f>summary!P119</f>
        <v>-0.43327380798950249</v>
      </c>
      <c r="O89" s="18">
        <f>summary!Q119</f>
        <v>-2.7502051642382628</v>
      </c>
      <c r="P89" s="18">
        <f>summary!R119</f>
        <v>-0.94726009091573715</v>
      </c>
      <c r="Q89" s="18">
        <f>summary!S119</f>
        <v>2.5939969590246417</v>
      </c>
      <c r="R89" s="18">
        <f>summary!T119</f>
        <v>-0.83925124123412331</v>
      </c>
      <c r="S89" s="18">
        <f>summary!U119</f>
        <v>3.7111847995100202</v>
      </c>
      <c r="T89" s="18">
        <f>summary!V119</f>
        <v>3.7723639364068875</v>
      </c>
      <c r="U89" s="1"/>
      <c r="V89" s="27">
        <f t="shared" si="5"/>
        <v>0.63592229853673954</v>
      </c>
      <c r="W89" s="27">
        <f t="shared" si="6"/>
        <v>0.88396097675111307</v>
      </c>
      <c r="X89" s="27"/>
      <c r="AA89">
        <f t="shared" si="7"/>
        <v>-1.3789575419846767E-2</v>
      </c>
    </row>
    <row r="90" spans="1:27" x14ac:dyDescent="0.15">
      <c r="A90">
        <v>42</v>
      </c>
      <c r="C90" s="3">
        <f>summary!E120</f>
        <v>-2.6725152260400864</v>
      </c>
      <c r="D90" s="3">
        <f>summary!F120</f>
        <v>-0.38992354971457871</v>
      </c>
      <c r="E90" s="3">
        <f>summary!G120</f>
        <v>-1.0753439701642271</v>
      </c>
      <c r="F90" s="3">
        <f>summary!H120</f>
        <v>-1.8321502704500929</v>
      </c>
      <c r="G90" s="3">
        <f>summary!I120</f>
        <v>3.0564260482230003</v>
      </c>
      <c r="H90" s="3">
        <f>summary!J120</f>
        <v>0.41211378593969661</v>
      </c>
      <c r="I90" s="3">
        <f>summary!K120</f>
        <v>9.0480733116987064</v>
      </c>
      <c r="J90" s="3">
        <f>summary!L120</f>
        <v>-1.5428822651543901</v>
      </c>
      <c r="K90" s="18">
        <f>summary!M120</f>
        <v>-1.2503743107202208</v>
      </c>
      <c r="L90" s="18">
        <f>summary!N120</f>
        <v>-0.32453483844671233</v>
      </c>
      <c r="M90" s="18">
        <f>summary!O120</f>
        <v>3.5775212876239659</v>
      </c>
      <c r="N90" s="18">
        <f>summary!P120</f>
        <v>-0.40730120104082196</v>
      </c>
      <c r="O90" s="18">
        <f>summary!Q120</f>
        <v>-3.1241185446618527</v>
      </c>
      <c r="P90" s="18">
        <f>summary!R120</f>
        <v>-0.5748223543328641</v>
      </c>
      <c r="Q90" s="18">
        <f>summary!S120</f>
        <v>2.5318873123573522</v>
      </c>
      <c r="R90" s="18">
        <f>summary!T120</f>
        <v>-0.26614065400799269</v>
      </c>
      <c r="S90" s="18">
        <f>summary!U120</f>
        <v>3.7661748923702034</v>
      </c>
      <c r="T90" s="18">
        <f>summary!V120</f>
        <v>4.5638629737068106</v>
      </c>
      <c r="U90" s="1"/>
      <c r="V90" s="27">
        <f t="shared" si="5"/>
        <v>0.5499257334795199</v>
      </c>
      <c r="W90" s="27">
        <f t="shared" si="6"/>
        <v>0.93974328956171382</v>
      </c>
      <c r="X90" s="27"/>
      <c r="AA90">
        <f t="shared" si="7"/>
        <v>-0.35722919408064552</v>
      </c>
    </row>
    <row r="91" spans="1:27" x14ac:dyDescent="0.15">
      <c r="A91">
        <v>42.5</v>
      </c>
      <c r="C91" s="3">
        <f>summary!E121</f>
        <v>-1.8359444360544142</v>
      </c>
      <c r="D91" s="3">
        <f>summary!F121</f>
        <v>1.3292383182756335</v>
      </c>
      <c r="E91" s="3">
        <f>summary!G121</f>
        <v>-0.50700382187706616</v>
      </c>
      <c r="F91" s="3">
        <f>summary!H121</f>
        <v>-0.94822956282414583</v>
      </c>
      <c r="G91" s="3">
        <f>summary!I121</f>
        <v>3.4578542446528644</v>
      </c>
      <c r="H91" s="3">
        <f>summary!J121</f>
        <v>1.8002597917155264E-2</v>
      </c>
      <c r="I91" s="3">
        <f>summary!K121</f>
        <v>9.0285303554310659</v>
      </c>
      <c r="J91" s="3">
        <f>summary!L121</f>
        <v>-1.8285871601820369</v>
      </c>
      <c r="K91" s="18">
        <f>summary!M121</f>
        <v>0.41760637810241713</v>
      </c>
      <c r="L91" s="18">
        <f>summary!N121</f>
        <v>-0.97995897259519416</v>
      </c>
      <c r="M91" s="18">
        <f>summary!O121</f>
        <v>2.1349349221223184</v>
      </c>
      <c r="N91" s="18">
        <f>summary!P121</f>
        <v>-0.69134647539126959</v>
      </c>
      <c r="O91" s="18">
        <f>summary!Q121</f>
        <v>-1.9423912431329931</v>
      </c>
      <c r="P91" s="18">
        <f>summary!R121</f>
        <v>-1.4909066542604217</v>
      </c>
      <c r="Q91" s="18">
        <f>summary!S121</f>
        <v>2.0834104665888056</v>
      </c>
      <c r="R91" s="18">
        <f>summary!T121</f>
        <v>-0.4994039893583534</v>
      </c>
      <c r="S91" s="18">
        <f>summary!U121</f>
        <v>3.7005531364852691</v>
      </c>
      <c r="T91" s="18">
        <f>summary!V121</f>
        <v>3.217590321506226</v>
      </c>
      <c r="U91" s="1"/>
      <c r="V91" s="27">
        <f t="shared" si="5"/>
        <v>0.79959136563144417</v>
      </c>
      <c r="W91" s="27">
        <f t="shared" si="6"/>
        <v>0.87735568455085444</v>
      </c>
      <c r="X91" s="27"/>
      <c r="AA91">
        <f t="shared" si="7"/>
        <v>-0.24070069572059904</v>
      </c>
    </row>
    <row r="92" spans="1:27" x14ac:dyDescent="0.15">
      <c r="A92">
        <v>43</v>
      </c>
      <c r="C92" s="3">
        <f>summary!E122</f>
        <v>-2.5700347962020746</v>
      </c>
      <c r="D92" s="3">
        <f>summary!F122</f>
        <v>1.3674720380340049</v>
      </c>
      <c r="E92" s="3">
        <f>summary!G122</f>
        <v>-0.90916105847084705</v>
      </c>
      <c r="F92" s="3">
        <f>summary!H122</f>
        <v>-0.2721017794579586</v>
      </c>
      <c r="G92" s="3">
        <f>summary!I122</f>
        <v>2.8244567105736404</v>
      </c>
      <c r="H92" s="3">
        <f>summary!J122</f>
        <v>-0.30383279692578691</v>
      </c>
      <c r="I92" s="3">
        <f>summary!K122</f>
        <v>9.8752084436088428</v>
      </c>
      <c r="J92" s="3">
        <f>summary!L122</f>
        <v>-0.95622793138551732</v>
      </c>
      <c r="K92" s="18">
        <f>summary!M122</f>
        <v>-0.78476711791633602</v>
      </c>
      <c r="L92" s="18">
        <f>summary!N122</f>
        <v>-0.8017247855805929</v>
      </c>
      <c r="M92" s="18">
        <f>summary!O122</f>
        <v>2.3409395778153761</v>
      </c>
      <c r="N92" s="18">
        <f>summary!P122</f>
        <v>-0.21998240419426077</v>
      </c>
      <c r="O92" s="18">
        <f>summary!Q122</f>
        <v>-1.5420367303337585</v>
      </c>
      <c r="P92" s="18">
        <f>summary!R122</f>
        <v>-1.9859619288515102</v>
      </c>
      <c r="Q92" s="18">
        <f>summary!S122</f>
        <v>2.6326905529502027</v>
      </c>
      <c r="R92" s="18">
        <f>summary!T122</f>
        <v>-0.22450442978242049</v>
      </c>
      <c r="S92" s="18">
        <f>summary!U122</f>
        <v>4.4078429545609463</v>
      </c>
      <c r="T92" s="18">
        <f>summary!V122</f>
        <v>3.0360672173478416</v>
      </c>
      <c r="U92" s="1"/>
      <c r="V92" s="27">
        <f t="shared" si="5"/>
        <v>0.79918700832487433</v>
      </c>
      <c r="W92" s="27">
        <f t="shared" si="6"/>
        <v>0.93339665442131436</v>
      </c>
      <c r="X92" s="27"/>
      <c r="AA92">
        <f t="shared" si="7"/>
        <v>-0.24830310462018956</v>
      </c>
    </row>
    <row r="93" spans="1:27" x14ac:dyDescent="0.15">
      <c r="A93">
        <v>43.5</v>
      </c>
      <c r="C93" s="3">
        <f>summary!E123</f>
        <v>-2.4983587491777643</v>
      </c>
      <c r="D93" s="3">
        <f>summary!F123</f>
        <v>0.88761700933649923</v>
      </c>
      <c r="E93" s="3">
        <f>summary!G123</f>
        <v>-1.1214370502728632</v>
      </c>
      <c r="F93" s="3">
        <f>summary!H123</f>
        <v>-0.51690059367509833</v>
      </c>
      <c r="G93" s="3">
        <f>summary!I123</f>
        <v>1.3240534251395109</v>
      </c>
      <c r="H93" s="3">
        <f>summary!J123</f>
        <v>0.20907190517012816</v>
      </c>
      <c r="I93" s="3">
        <f>summary!K123</f>
        <v>9.2918987756253575</v>
      </c>
      <c r="J93" s="3">
        <f>summary!L123</f>
        <v>-1.527633392581154</v>
      </c>
      <c r="K93" s="18">
        <f>summary!M123</f>
        <v>9.8900103964554578E-2</v>
      </c>
      <c r="L93" s="18">
        <f>summary!N123</f>
        <v>-0.59265814830566188</v>
      </c>
      <c r="M93" s="18">
        <f>summary!O123</f>
        <v>0.3146076813156744</v>
      </c>
      <c r="N93" s="18">
        <f>summary!P123</f>
        <v>-0.98565379994425584</v>
      </c>
      <c r="O93" s="18">
        <f>summary!Q123</f>
        <v>-2.2244252096592603</v>
      </c>
      <c r="P93" s="18">
        <f>summary!R123</f>
        <v>-2.2792412517497902</v>
      </c>
      <c r="Q93" s="18">
        <f>summary!S123</f>
        <v>2.0230243679216184</v>
      </c>
      <c r="R93" s="18">
        <f>summary!T123</f>
        <v>-1.1267026353091913</v>
      </c>
      <c r="S93" s="18">
        <f>summary!U123</f>
        <v>3.2443261159951846</v>
      </c>
      <c r="T93" s="18">
        <f>summary!V123</f>
        <v>3.5376451217619462</v>
      </c>
      <c r="U93" s="1"/>
      <c r="V93" s="27">
        <f t="shared" si="5"/>
        <v>0.40695893054957732</v>
      </c>
      <c r="W93" s="27">
        <f t="shared" si="6"/>
        <v>0.86369744418906358</v>
      </c>
      <c r="X93" s="27"/>
      <c r="AA93">
        <f t="shared" si="7"/>
        <v>-0.20900024485527186</v>
      </c>
    </row>
    <row r="94" spans="1:27" x14ac:dyDescent="0.15">
      <c r="A94">
        <v>44</v>
      </c>
      <c r="C94" s="3">
        <f>summary!E124</f>
        <v>-2.1068982408052088</v>
      </c>
      <c r="D94" s="3">
        <f>summary!F124</f>
        <v>2.5359714539771092</v>
      </c>
      <c r="E94" s="3">
        <f>summary!G124</f>
        <v>-0.64063670758656732</v>
      </c>
      <c r="F94" s="3">
        <f>summary!H124</f>
        <v>-1.5527856230541521</v>
      </c>
      <c r="G94" s="3">
        <f>summary!I124</f>
        <v>1.9264348520484316</v>
      </c>
      <c r="H94" s="3">
        <f>summary!J124</f>
        <v>-0.73342480561589374</v>
      </c>
      <c r="I94" s="3">
        <f>summary!K124</f>
        <v>9.8363204760783542</v>
      </c>
      <c r="J94" s="3">
        <f>summary!L124</f>
        <v>-1.2189277822963995</v>
      </c>
      <c r="K94" s="18">
        <f>summary!M124</f>
        <v>-0.61665551557894271</v>
      </c>
      <c r="L94" s="18">
        <f>summary!N124</f>
        <v>-1.8834863611240913</v>
      </c>
      <c r="M94" s="18">
        <f>summary!O124</f>
        <v>0.3819624117737741</v>
      </c>
      <c r="N94" s="18">
        <f>summary!P124</f>
        <v>-0.69699969845864251</v>
      </c>
      <c r="O94" s="18">
        <f>summary!Q124</f>
        <v>-1.9515059402410113</v>
      </c>
      <c r="P94" s="18">
        <f>summary!R124</f>
        <v>-2.2411087892037522</v>
      </c>
      <c r="Q94" s="18">
        <f>summary!S124</f>
        <v>1.8756584797099189</v>
      </c>
      <c r="R94" s="18">
        <f>summary!T124</f>
        <v>-0.43808368338196757</v>
      </c>
      <c r="S94" s="18">
        <f>summary!U124</f>
        <v>3.4210818079850442</v>
      </c>
      <c r="T94" s="18">
        <f>summary!V124</f>
        <v>3.0917980677455752</v>
      </c>
      <c r="U94" s="1"/>
      <c r="V94" s="27">
        <f t="shared" si="5"/>
        <v>0.43590620494648097</v>
      </c>
      <c r="W94" s="27">
        <f t="shared" si="6"/>
        <v>0.94732117027109641</v>
      </c>
      <c r="X94" s="27"/>
      <c r="AA94">
        <f t="shared" si="7"/>
        <v>-0.62864611158275507</v>
      </c>
    </row>
    <row r="95" spans="1:27" x14ac:dyDescent="0.15">
      <c r="A95">
        <v>44.5</v>
      </c>
      <c r="C95" s="3">
        <f>summary!E125</f>
        <v>-2.2130874379195071</v>
      </c>
      <c r="D95" s="3">
        <f>summary!F125</f>
        <v>0.79220957788250834</v>
      </c>
      <c r="E95" s="3">
        <f>summary!G125</f>
        <v>0.26458093100265501</v>
      </c>
      <c r="F95" s="3">
        <f>summary!H125</f>
        <v>-2.1505112487547726</v>
      </c>
      <c r="G95" s="3">
        <f>summary!I125</f>
        <v>1.4174431693315224</v>
      </c>
      <c r="H95" s="3">
        <f>summary!J125</f>
        <v>1.2000961345727392E-2</v>
      </c>
      <c r="I95" s="3">
        <f>summary!K125</f>
        <v>9.9916770197763451</v>
      </c>
      <c r="J95" s="3">
        <f>summary!L125</f>
        <v>-0.38474921264398021</v>
      </c>
      <c r="K95" s="18">
        <f>summary!M125</f>
        <v>-0.74815670969854797</v>
      </c>
      <c r="L95" s="18">
        <f>summary!N125</f>
        <v>-1.7773453349787995</v>
      </c>
      <c r="M95" s="18">
        <f>summary!O125</f>
        <v>0.24546780070246951</v>
      </c>
      <c r="N95" s="18">
        <f>summary!P125</f>
        <v>-1.2762306336501594</v>
      </c>
      <c r="O95" s="18">
        <f>summary!Q125</f>
        <v>-1.6644826391973129</v>
      </c>
      <c r="P95" s="18">
        <f>summary!R125</f>
        <v>-1.6365483261610858</v>
      </c>
      <c r="Q95" s="18">
        <f>summary!S125</f>
        <v>3.0096420904900931</v>
      </c>
      <c r="R95" s="18">
        <f>summary!T125</f>
        <v>-0.82545974601337335</v>
      </c>
      <c r="S95" s="18">
        <f>summary!U125</f>
        <v>4.0985509913314928</v>
      </c>
      <c r="T95" s="18">
        <f>summary!V125</f>
        <v>1.9089084671415002</v>
      </c>
      <c r="U95" s="1"/>
      <c r="V95" s="27">
        <f t="shared" si="5"/>
        <v>0.34777490686628837</v>
      </c>
      <c r="W95" s="27">
        <f t="shared" si="6"/>
        <v>0.93811274865150673</v>
      </c>
      <c r="X95" s="27"/>
      <c r="AA95">
        <f t="shared" si="7"/>
        <v>-0.18637412564912642</v>
      </c>
    </row>
    <row r="96" spans="1:27" x14ac:dyDescent="0.15">
      <c r="A96">
        <v>45</v>
      </c>
      <c r="C96" s="3">
        <f>summary!E126</f>
        <v>-1.5003624861357112</v>
      </c>
      <c r="D96" s="3">
        <f>summary!F126</f>
        <v>0.2166287465135685</v>
      </c>
      <c r="E96" s="3">
        <f>summary!G126</f>
        <v>0.39883510892680274</v>
      </c>
      <c r="F96" s="3">
        <f>summary!H126</f>
        <v>-2.058229169877281</v>
      </c>
      <c r="G96" s="3">
        <f>summary!I126</f>
        <v>1.2614348670735029</v>
      </c>
      <c r="H96" s="3">
        <f>summary!J126</f>
        <v>0.20860797642453505</v>
      </c>
      <c r="I96" s="3">
        <f>summary!K126</f>
        <v>7.3196769505269765</v>
      </c>
      <c r="J96" s="3">
        <f>summary!L126</f>
        <v>-1.5603871324689733</v>
      </c>
      <c r="K96" s="18">
        <f>summary!M126</f>
        <v>-0.37244160458056996</v>
      </c>
      <c r="L96" s="18">
        <f>summary!N126</f>
        <v>-0.59244623466202884</v>
      </c>
      <c r="M96" s="18">
        <f>summary!O126</f>
        <v>-0.12941415889201749</v>
      </c>
      <c r="N96" s="18">
        <f>summary!P126</f>
        <v>-1.545092524413759</v>
      </c>
      <c r="O96" s="18">
        <f>summary!Q126</f>
        <v>-0.94066544516708595</v>
      </c>
      <c r="P96" s="18">
        <f>summary!R126</f>
        <v>-2.2563472067646519</v>
      </c>
      <c r="Q96" s="18">
        <f>summary!S126</f>
        <v>2.0980081304273939</v>
      </c>
      <c r="R96" s="18">
        <f>summary!T126</f>
        <v>1.2443427117138615</v>
      </c>
      <c r="S96" s="18">
        <f>summary!U126</f>
        <v>3.5515788614203339</v>
      </c>
      <c r="T96" s="18">
        <f>summary!V126</f>
        <v>1.5773033458042536</v>
      </c>
      <c r="U96" s="1"/>
      <c r="V96" s="27">
        <f t="shared" si="5"/>
        <v>0.1372341948695871</v>
      </c>
      <c r="W96" s="27">
        <f t="shared" si="6"/>
        <v>0.7124880210094755</v>
      </c>
      <c r="X96" s="27"/>
      <c r="AA96">
        <f t="shared" si="7"/>
        <v>3.9596908766258793E-2</v>
      </c>
    </row>
    <row r="97" spans="1:27" x14ac:dyDescent="0.15">
      <c r="A97">
        <v>45.5</v>
      </c>
      <c r="C97" s="3">
        <f>summary!E127</f>
        <v>-2.053150343307284</v>
      </c>
      <c r="D97" s="3">
        <f>summary!F127</f>
        <v>0.41630261194636059</v>
      </c>
      <c r="E97" s="3">
        <f>summary!G127</f>
        <v>-0.14579472063386106</v>
      </c>
      <c r="F97" s="3">
        <f>summary!H127</f>
        <v>-1.92233939554843</v>
      </c>
      <c r="G97" s="3">
        <f>summary!I127</f>
        <v>1.8974370322721188</v>
      </c>
      <c r="H97" s="3">
        <f>summary!J127</f>
        <v>-1.2040474845113622</v>
      </c>
      <c r="I97" s="3">
        <f>summary!K127</f>
        <v>7.2046330408282193</v>
      </c>
      <c r="J97" s="3">
        <f>summary!L127</f>
        <v>-1.6893156754193788</v>
      </c>
      <c r="K97" s="18">
        <f>summary!M127</f>
        <v>-0.89076660696368137</v>
      </c>
      <c r="L97" s="18">
        <f>summary!N127</f>
        <v>-1.9275158635903917</v>
      </c>
      <c r="M97" s="18">
        <f>summary!O127</f>
        <v>0.18900849500541914</v>
      </c>
      <c r="N97" s="18">
        <f>summary!P127</f>
        <v>-1.1693982383856039</v>
      </c>
      <c r="O97" s="18">
        <f>summary!Q127</f>
        <v>-0.11122886259315684</v>
      </c>
      <c r="P97" s="18">
        <f>summary!R127</f>
        <v>-1.5235368794099913</v>
      </c>
      <c r="Q97" s="18">
        <f>summary!S127</f>
        <v>1.2165168703806053</v>
      </c>
      <c r="R97" s="18">
        <f>summary!T127</f>
        <v>0.38784344427274187</v>
      </c>
      <c r="S97" s="18">
        <f>summary!U127</f>
        <v>2.6512801618210529</v>
      </c>
      <c r="T97" s="18">
        <f>summary!V127</f>
        <v>1.323974148214182</v>
      </c>
      <c r="U97" s="1"/>
      <c r="V97" s="27">
        <f t="shared" si="5"/>
        <v>-0.10791226235898958</v>
      </c>
      <c r="W97" s="27">
        <f t="shared" si="6"/>
        <v>0.74715703451115278</v>
      </c>
      <c r="X97" s="27"/>
      <c r="AA97">
        <f t="shared" si="7"/>
        <v>-0.12851179161350895</v>
      </c>
    </row>
    <row r="98" spans="1:27" x14ac:dyDescent="0.15">
      <c r="A98">
        <v>46</v>
      </c>
      <c r="C98" s="3">
        <f>summary!E128</f>
        <v>-2.0785532129252884</v>
      </c>
      <c r="D98" s="3">
        <f>summary!F128</f>
        <v>0.14113502793609323</v>
      </c>
      <c r="E98" s="3">
        <f>summary!G128</f>
        <v>-0.23106062305183636</v>
      </c>
      <c r="F98" s="3">
        <f>summary!H128</f>
        <v>-0.78951572185646313</v>
      </c>
      <c r="G98" s="3">
        <f>summary!I128</f>
        <v>0.93406119268125576</v>
      </c>
      <c r="H98" s="3">
        <f>summary!J128</f>
        <v>-1.3657201900484974</v>
      </c>
      <c r="I98" s="3">
        <f>summary!K128</f>
        <v>6.4790032779857007</v>
      </c>
      <c r="J98" s="3">
        <f>summary!L128</f>
        <v>-1.2466417721721441</v>
      </c>
      <c r="K98" s="18">
        <f>summary!M128</f>
        <v>-1.450025199675665</v>
      </c>
      <c r="L98" s="18">
        <f>summary!N128</f>
        <v>0.29225496070672657</v>
      </c>
      <c r="M98" s="18">
        <f>summary!O128</f>
        <v>0.51172234351084245</v>
      </c>
      <c r="N98" s="18">
        <f>summary!P128</f>
        <v>-1.7555825332902528</v>
      </c>
      <c r="O98" s="18">
        <f>summary!Q128</f>
        <v>0.23682699057780129</v>
      </c>
      <c r="P98" s="18">
        <f>summary!R128</f>
        <v>-1.4870979656522667</v>
      </c>
      <c r="Q98" s="18">
        <f>summary!S128</f>
        <v>0.72662801484014672</v>
      </c>
      <c r="R98" s="18">
        <f>summary!T128</f>
        <v>0.93904287909498452</v>
      </c>
      <c r="S98" s="18">
        <f>summary!U128</f>
        <v>3.2647024318806306</v>
      </c>
      <c r="T98" s="18">
        <f>summary!V128</f>
        <v>2.1297447099884113</v>
      </c>
      <c r="U98" s="1"/>
      <c r="V98" s="27">
        <f t="shared" si="5"/>
        <v>-4.6576870849960705E-2</v>
      </c>
      <c r="W98" s="27">
        <f t="shared" si="6"/>
        <v>0.65592965916604062</v>
      </c>
      <c r="X98" s="27"/>
      <c r="AA98">
        <f t="shared" si="7"/>
        <v>0.18898100925694727</v>
      </c>
    </row>
    <row r="99" spans="1:27" x14ac:dyDescent="0.15">
      <c r="A99">
        <v>46.5</v>
      </c>
      <c r="C99" s="3">
        <f>summary!E129</f>
        <v>-2.0117033173665559</v>
      </c>
      <c r="D99" s="3">
        <f>summary!F129</f>
        <v>1.2838242704846914</v>
      </c>
      <c r="E99" s="3">
        <f>summary!G129</f>
        <v>-0.9843219561933001</v>
      </c>
      <c r="F99" s="3">
        <f>summary!H129</f>
        <v>-0.23067871703951109</v>
      </c>
      <c r="G99" s="3">
        <f>summary!I129</f>
        <v>0.55301164199283293</v>
      </c>
      <c r="H99" s="3">
        <f>summary!J129</f>
        <v>-1.6019641176951187</v>
      </c>
      <c r="I99" s="3">
        <f>summary!K129</f>
        <v>5.298422913229583</v>
      </c>
      <c r="J99" s="3">
        <f>summary!L129</f>
        <v>-1.7169917618559258</v>
      </c>
      <c r="K99" s="18">
        <f>summary!M129</f>
        <v>0.10002451428805365</v>
      </c>
      <c r="L99" s="18">
        <f>summary!N129</f>
        <v>1.0453165614513735</v>
      </c>
      <c r="M99" s="18">
        <f>summary!O129</f>
        <v>6.4448992036622299E-2</v>
      </c>
      <c r="N99" s="18">
        <f>summary!P129</f>
        <v>-0.97980226937607628</v>
      </c>
      <c r="O99" s="18">
        <f>summary!Q129</f>
        <v>2.5909316461156576E-2</v>
      </c>
      <c r="P99" s="18">
        <f>summary!R129</f>
        <v>-2.978769442999325</v>
      </c>
      <c r="Q99" s="18">
        <f>summary!S129</f>
        <v>0.86355373506654121</v>
      </c>
      <c r="R99" s="18">
        <f>summary!T129</f>
        <v>-0.38277137618750684</v>
      </c>
      <c r="S99" s="18">
        <f>summary!U129</f>
        <v>4.0511714082554269</v>
      </c>
      <c r="T99" s="18">
        <f>summary!V129</f>
        <v>0.67668575370991646</v>
      </c>
      <c r="U99" s="1"/>
      <c r="V99" s="27">
        <f t="shared" si="5"/>
        <v>6.8298896163055747E-2</v>
      </c>
      <c r="W99" s="27">
        <f t="shared" si="6"/>
        <v>0.56823487510004411</v>
      </c>
      <c r="X99" s="27"/>
      <c r="AA99">
        <f t="shared" si="7"/>
        <v>4.5179154248889436E-2</v>
      </c>
    </row>
    <row r="100" spans="1:27" x14ac:dyDescent="0.15">
      <c r="A100">
        <v>47</v>
      </c>
      <c r="C100" s="3">
        <f>summary!E130</f>
        <v>-2.0405139083437702</v>
      </c>
      <c r="D100" s="3">
        <f>summary!F130</f>
        <v>0.45425139761162225</v>
      </c>
      <c r="E100" s="3">
        <f>summary!G130</f>
        <v>-0.67441721855452919</v>
      </c>
      <c r="F100" s="3">
        <f>summary!H130</f>
        <v>1.3234350637084786</v>
      </c>
      <c r="G100" s="3">
        <f>summary!I130</f>
        <v>1.2376987957845271</v>
      </c>
      <c r="H100" s="3">
        <f>summary!J130</f>
        <v>-0.56245913113868307</v>
      </c>
      <c r="I100" s="3">
        <f>summary!K130</f>
        <v>3.8882065861281632</v>
      </c>
      <c r="J100" s="3">
        <f>summary!L130</f>
        <v>-1.5636442866102978</v>
      </c>
      <c r="K100" s="18">
        <f>summary!M130</f>
        <v>8.2570476158448841E-2</v>
      </c>
      <c r="L100" s="18">
        <f>summary!N130</f>
        <v>-9.1929223937945809E-2</v>
      </c>
      <c r="M100" s="18">
        <f>summary!O130</f>
        <v>0.36251195001733127</v>
      </c>
      <c r="N100" s="18">
        <f>summary!P130</f>
        <v>-0.19425168022276956</v>
      </c>
      <c r="O100" s="18">
        <f>summary!Q130</f>
        <v>0.26505304271110003</v>
      </c>
      <c r="P100" s="18">
        <f>summary!R130</f>
        <v>-1.7718859708563788</v>
      </c>
      <c r="Q100" s="18">
        <f>summary!S130</f>
        <v>7.9051156132674098E-3</v>
      </c>
      <c r="R100" s="18">
        <f>summary!T130</f>
        <v>1.5218300702243599</v>
      </c>
      <c r="S100" s="18">
        <f>summary!U130</f>
        <v>3.13044515742346</v>
      </c>
      <c r="T100" s="18">
        <f>summary!V130</f>
        <v>0.92338575845329118</v>
      </c>
      <c r="U100" s="1"/>
      <c r="V100" s="27">
        <f t="shared" si="5"/>
        <v>0.18512156838338131</v>
      </c>
      <c r="W100" s="27">
        <f t="shared" si="6"/>
        <v>0.44176754431395887</v>
      </c>
      <c r="X100" s="27"/>
      <c r="AA100">
        <f t="shared" si="7"/>
        <v>0.17381175943477445</v>
      </c>
    </row>
    <row r="101" spans="1:27" x14ac:dyDescent="0.15">
      <c r="A101">
        <v>47.5</v>
      </c>
      <c r="C101" s="3">
        <f>summary!E131</f>
        <v>-2.0382802937351796</v>
      </c>
      <c r="D101" s="3">
        <f>summary!F131</f>
        <v>1.1418520430656036</v>
      </c>
      <c r="E101" s="3">
        <f>summary!G131</f>
        <v>-0.7549730281929079</v>
      </c>
      <c r="F101" s="3">
        <f>summary!H131</f>
        <v>0.3211635789962422</v>
      </c>
      <c r="G101" s="3">
        <f>summary!I131</f>
        <v>2.0167747231002965E-3</v>
      </c>
      <c r="H101" s="3">
        <f>summary!J131</f>
        <v>0.65935225433539224</v>
      </c>
      <c r="I101" s="3">
        <f>summary!K131</f>
        <v>3.1982755437985664</v>
      </c>
      <c r="J101" s="3">
        <f>summary!L131</f>
        <v>-1.295317559774946</v>
      </c>
      <c r="K101" s="18">
        <f>summary!M131</f>
        <v>0.29058188969560667</v>
      </c>
      <c r="L101" s="18">
        <f>summary!N131</f>
        <v>-0.26477571216429435</v>
      </c>
      <c r="M101" s="18">
        <f>summary!O131</f>
        <v>0.40682758831563048</v>
      </c>
      <c r="N101" s="18">
        <f>summary!P131</f>
        <v>-1.0294676057586785</v>
      </c>
      <c r="O101" s="18">
        <f>summary!Q131</f>
        <v>-1.1252612233837285</v>
      </c>
      <c r="P101" s="18">
        <f>summary!R131</f>
        <v>-2.6913669798023388E-2</v>
      </c>
      <c r="Q101" s="18">
        <f>summary!S131</f>
        <v>-9.1792460959190438E-3</v>
      </c>
      <c r="R101" s="18">
        <f>summary!T131</f>
        <v>0.98551468801417119</v>
      </c>
      <c r="S101" s="18">
        <f>summary!U131</f>
        <v>2.5221658246473768</v>
      </c>
      <c r="T101" s="18">
        <f>summary!V131</f>
        <v>0.53675885571449999</v>
      </c>
      <c r="U101" s="1"/>
      <c r="V101" s="27">
        <f t="shared" si="5"/>
        <v>5.3104622775344633E-2</v>
      </c>
      <c r="W101" s="27">
        <f t="shared" si="6"/>
        <v>0.3874853027322705</v>
      </c>
      <c r="X101" s="27"/>
      <c r="AA101">
        <f t="shared" si="7"/>
        <v>0.14629933220935348</v>
      </c>
    </row>
    <row r="102" spans="1:27" x14ac:dyDescent="0.15">
      <c r="A102">
        <v>48</v>
      </c>
      <c r="C102" s="3">
        <f>summary!E132</f>
        <v>-2.1563376142700719</v>
      </c>
      <c r="D102" s="3">
        <f>summary!F132</f>
        <v>0.33279835309670597</v>
      </c>
      <c r="E102" s="3">
        <f>summary!G132</f>
        <v>0.10862882077294715</v>
      </c>
      <c r="F102" s="3">
        <f>summary!H132</f>
        <v>1.8617119444265751</v>
      </c>
      <c r="G102" s="3">
        <f>summary!I132</f>
        <v>0.15325718117975837</v>
      </c>
      <c r="H102" s="3">
        <f>summary!J132</f>
        <v>0.47919414835418717</v>
      </c>
      <c r="I102" s="3">
        <f>summary!K132</f>
        <v>3.0118660884582829</v>
      </c>
      <c r="J102" s="3">
        <f>summary!L132</f>
        <v>-0.88780017267118261</v>
      </c>
      <c r="K102" s="18">
        <f>summary!M132</f>
        <v>1.0772297584737203</v>
      </c>
      <c r="L102" s="18">
        <f>summary!N132</f>
        <v>-0.99325293693915873</v>
      </c>
      <c r="M102" s="18">
        <f>summary!O132</f>
        <v>0.31204913800716266</v>
      </c>
      <c r="N102" s="18">
        <f>summary!P132</f>
        <v>-1.2515655331987106</v>
      </c>
      <c r="O102" s="18">
        <f>summary!Q132</f>
        <v>-1.1729420124410002</v>
      </c>
      <c r="P102" s="18">
        <f>summary!R132</f>
        <v>-0.80984602451098886</v>
      </c>
      <c r="Q102" s="18">
        <f>summary!S132</f>
        <v>-0.25672910085657935</v>
      </c>
      <c r="R102" s="18">
        <f>summary!T132</f>
        <v>-0.22776189892415119</v>
      </c>
      <c r="S102" s="18">
        <f>summary!U132</f>
        <v>3.2368661468784929</v>
      </c>
      <c r="T102" s="18">
        <f>summary!V132</f>
        <v>0.6128208704758944</v>
      </c>
      <c r="U102" s="1"/>
      <c r="V102" s="27">
        <f t="shared" ref="V102:V116" si="8">AVERAGE(C102:N102)</f>
        <v>0.17064826464085128</v>
      </c>
      <c r="W102" s="27">
        <f t="shared" ref="W102:W116" si="9">STDEV(C102:N102)/SQRT(COUNT(C102:N102))</f>
        <v>0.40650278472959989</v>
      </c>
      <c r="X102" s="27"/>
      <c r="AA102">
        <f t="shared" si="7"/>
        <v>0.13094300097635275</v>
      </c>
    </row>
    <row r="103" spans="1:27" x14ac:dyDescent="0.15">
      <c r="A103">
        <v>48.5</v>
      </c>
      <c r="C103" s="3">
        <f>summary!E133</f>
        <v>-2.2833609337092886</v>
      </c>
      <c r="D103" s="3">
        <f>summary!F133</f>
        <v>-7.7682148280731082E-3</v>
      </c>
      <c r="E103" s="3">
        <f>summary!G133</f>
        <v>-0.9528253957359949</v>
      </c>
      <c r="F103" s="3">
        <f>summary!H133</f>
        <v>1.4441876309130199</v>
      </c>
      <c r="G103" s="3">
        <f>summary!I133</f>
        <v>-0.13055539987515916</v>
      </c>
      <c r="H103" s="3">
        <f>summary!J133</f>
        <v>-0.6958978085970009</v>
      </c>
      <c r="I103" s="3">
        <f>summary!K133</f>
        <v>2.33308136872223</v>
      </c>
      <c r="J103" s="3">
        <f>summary!L133</f>
        <v>-2.2858227616683043E-2</v>
      </c>
      <c r="K103" s="18">
        <f>summary!M133</f>
        <v>1.1072459239845631</v>
      </c>
      <c r="L103" s="18">
        <f>summary!N133</f>
        <v>-1.3164170424253578</v>
      </c>
      <c r="M103" s="18">
        <f>summary!O133</f>
        <v>0.97222671804082561</v>
      </c>
      <c r="N103" s="18">
        <f>summary!P133</f>
        <v>-1.5697249589082192</v>
      </c>
      <c r="O103" s="18">
        <f>summary!Q133</f>
        <v>0.29691407348090587</v>
      </c>
      <c r="P103" s="18">
        <f>summary!R133</f>
        <v>-0.99059770436711547</v>
      </c>
      <c r="Q103" s="18">
        <f>summary!S133</f>
        <v>-0.78173434133045516</v>
      </c>
      <c r="R103" s="18">
        <f>summary!T133</f>
        <v>1.192982213445003</v>
      </c>
      <c r="S103" s="18">
        <f>summary!U133</f>
        <v>3.4511043590082369</v>
      </c>
      <c r="T103" s="18">
        <f>summary!V133</f>
        <v>0.84618169224960438</v>
      </c>
      <c r="U103" s="1"/>
      <c r="V103" s="27">
        <f t="shared" si="8"/>
        <v>-9.3555528336261531E-2</v>
      </c>
      <c r="W103" s="27">
        <f t="shared" si="9"/>
        <v>0.39327334787806362</v>
      </c>
      <c r="X103" s="27"/>
      <c r="AA103">
        <f t="shared" si="7"/>
        <v>-1.5313221222378076E-2</v>
      </c>
    </row>
    <row r="104" spans="1:27" x14ac:dyDescent="0.15">
      <c r="A104">
        <v>49</v>
      </c>
      <c r="C104" s="3">
        <f>summary!E134</f>
        <v>-1.9248779638010769</v>
      </c>
      <c r="D104" s="3">
        <f>summary!F134</f>
        <v>-0.17603324618830357</v>
      </c>
      <c r="E104" s="3">
        <f>summary!G134</f>
        <v>-0.1738905416959772</v>
      </c>
      <c r="F104" s="3">
        <f>summary!H134</f>
        <v>1.560764949687413</v>
      </c>
      <c r="G104" s="3">
        <f>summary!I134</f>
        <v>0.12417867242341898</v>
      </c>
      <c r="H104" s="3">
        <f>summary!J134</f>
        <v>-6.7994030656161858E-2</v>
      </c>
      <c r="I104" s="3">
        <f>summary!K134</f>
        <v>2.231863596971047</v>
      </c>
      <c r="J104" s="3">
        <f>summary!L134</f>
        <v>-0.60469008713130201</v>
      </c>
      <c r="K104" s="18">
        <f>summary!M134</f>
        <v>5.5814552913338325E-2</v>
      </c>
      <c r="L104" s="18">
        <f>summary!N134</f>
        <v>-1.0884784456722525</v>
      </c>
      <c r="M104" s="18">
        <f>summary!O134</f>
        <v>0.38182371538070942</v>
      </c>
      <c r="N104" s="18">
        <f>summary!P134</f>
        <v>-0.71793418429349831</v>
      </c>
      <c r="O104" s="18">
        <f>summary!Q134</f>
        <v>0.49074938193188261</v>
      </c>
      <c r="P104" s="18">
        <f>summary!R134</f>
        <v>-0.14021019925452549</v>
      </c>
      <c r="Q104" s="18">
        <f>summary!S134</f>
        <v>8.455005218472969E-2</v>
      </c>
      <c r="R104" s="18">
        <f>summary!T134</f>
        <v>4.1425209345374032E-2</v>
      </c>
      <c r="S104" s="18">
        <f>summary!U134</f>
        <v>2.1179894828763959</v>
      </c>
      <c r="T104" s="18">
        <f>summary!V134</f>
        <v>1.041755195973058</v>
      </c>
      <c r="U104" s="1"/>
      <c r="V104" s="27">
        <f t="shared" si="8"/>
        <v>-3.328775100522046E-2</v>
      </c>
      <c r="W104" s="27">
        <f t="shared" si="9"/>
        <v>0.31867504248788187</v>
      </c>
      <c r="X104" s="27"/>
      <c r="AA104">
        <f t="shared" si="7"/>
        <v>4.8619881129356182E-2</v>
      </c>
    </row>
    <row r="105" spans="1:27" x14ac:dyDescent="0.15">
      <c r="A105">
        <v>49.5</v>
      </c>
      <c r="C105" s="3">
        <f>summary!E135</f>
        <v>-1.6449199110251254</v>
      </c>
      <c r="D105" s="3">
        <f>summary!F135</f>
        <v>0.47394429802684279</v>
      </c>
      <c r="E105" s="3">
        <f>summary!G135</f>
        <v>-0.11295909577445531</v>
      </c>
      <c r="F105" s="3">
        <f>summary!H135</f>
        <v>0.25720622220086664</v>
      </c>
      <c r="G105" s="3">
        <f>summary!I135</f>
        <v>0.59904825183275723</v>
      </c>
      <c r="H105" s="3">
        <f>summary!J135</f>
        <v>0.45195775328282506</v>
      </c>
      <c r="I105" s="3">
        <f>summary!K135</f>
        <v>2.0501182586305502</v>
      </c>
      <c r="J105" s="3">
        <f>summary!L135</f>
        <v>-0.84134627333859668</v>
      </c>
      <c r="K105" s="18">
        <f>summary!M135</f>
        <v>0.57467026847667912</v>
      </c>
      <c r="L105" s="18">
        <f>summary!N135</f>
        <v>-0.70415490922788437</v>
      </c>
      <c r="M105" s="18">
        <f>summary!O135</f>
        <v>-0.76402291477436113</v>
      </c>
      <c r="N105" s="18">
        <f>summary!P135</f>
        <v>0.28651264448257641</v>
      </c>
      <c r="O105" s="18">
        <f>summary!Q135</f>
        <v>1.4679953292333854</v>
      </c>
      <c r="P105" s="18">
        <f>summary!R135</f>
        <v>0.15926507160089154</v>
      </c>
      <c r="Q105" s="18">
        <f>summary!S135</f>
        <v>0.24777760617988501</v>
      </c>
      <c r="R105" s="18">
        <f>summary!T135</f>
        <v>1.1121512757640963</v>
      </c>
      <c r="S105" s="18">
        <f>summary!U135</f>
        <v>2.737936933784225</v>
      </c>
      <c r="T105" s="18">
        <f>summary!V135</f>
        <v>0.60965288350359692</v>
      </c>
      <c r="U105" s="1"/>
      <c r="V105" s="27">
        <f t="shared" si="8"/>
        <v>5.2171216066056188E-2</v>
      </c>
      <c r="W105" s="27">
        <f t="shared" si="9"/>
        <v>0.27444863581043139</v>
      </c>
      <c r="X105" s="27"/>
      <c r="AA105">
        <f t="shared" si="7"/>
        <v>0.36923519888270073</v>
      </c>
    </row>
    <row r="106" spans="1:27" x14ac:dyDescent="0.15">
      <c r="A106">
        <v>50</v>
      </c>
      <c r="C106" s="3">
        <f>summary!E136</f>
        <v>-2.0737078633881318</v>
      </c>
      <c r="D106" s="3">
        <f>summary!F136</f>
        <v>0.92456093301609732</v>
      </c>
      <c r="E106" s="3">
        <f>summary!G136</f>
        <v>0.29517542757915449</v>
      </c>
      <c r="F106" s="3">
        <f>summary!H136</f>
        <v>9.5556265259631568E-2</v>
      </c>
      <c r="G106" s="3">
        <f>summary!I136</f>
        <v>1.1931571841603388</v>
      </c>
      <c r="H106" s="3">
        <f>summary!J136</f>
        <v>0.49989611039862403</v>
      </c>
      <c r="I106" s="3">
        <f>summary!K136</f>
        <v>1.0663707435655236</v>
      </c>
      <c r="J106" s="3">
        <f>summary!L136</f>
        <v>-3.0990329035978183E-2</v>
      </c>
      <c r="K106" s="18">
        <f>summary!M136</f>
        <v>1.1927362158125581</v>
      </c>
      <c r="L106" s="18">
        <f>summary!N136</f>
        <v>-1.3195053642665879</v>
      </c>
      <c r="M106" s="18">
        <f>summary!O136</f>
        <v>-6.1155225847986196E-2</v>
      </c>
      <c r="N106" s="18">
        <f>summary!P136</f>
        <v>1.8065011429821785E-2</v>
      </c>
      <c r="O106" s="18">
        <f>summary!Q136</f>
        <v>2.1974363545790152</v>
      </c>
      <c r="P106" s="18">
        <f>summary!R136</f>
        <v>-0.6646626162449274</v>
      </c>
      <c r="Q106" s="18">
        <f>summary!S136</f>
        <v>-0.10267345408341735</v>
      </c>
      <c r="R106" s="18">
        <f>summary!T136</f>
        <v>-0.64587975019281563</v>
      </c>
      <c r="S106" s="18">
        <f>summary!U136</f>
        <v>3.4028332722952483</v>
      </c>
      <c r="T106" s="18">
        <f>summary!V136</f>
        <v>1.5975191641760371</v>
      </c>
      <c r="U106" s="1"/>
      <c r="V106" s="27">
        <f t="shared" si="8"/>
        <v>0.15001325905692212</v>
      </c>
      <c r="W106" s="27">
        <f t="shared" si="9"/>
        <v>0.28815894923710011</v>
      </c>
      <c r="X106" s="27"/>
      <c r="AA106">
        <f t="shared" si="7"/>
        <v>0.19536584641939303</v>
      </c>
    </row>
    <row r="107" spans="1:27" x14ac:dyDescent="0.15">
      <c r="A107">
        <v>50.5</v>
      </c>
      <c r="C107" s="3">
        <f>summary!E137</f>
        <v>-1.5010435398000723</v>
      </c>
      <c r="D107" s="3">
        <f>summary!F137</f>
        <v>-0.30833146386910543</v>
      </c>
      <c r="E107" s="3">
        <f>summary!G137</f>
        <v>0.22909591223391956</v>
      </c>
      <c r="F107" s="3">
        <f>summary!H137</f>
        <v>-3.8499222132070262E-3</v>
      </c>
      <c r="G107" s="3">
        <f>summary!I137</f>
        <v>1.235593513802447</v>
      </c>
      <c r="H107" s="3">
        <f>summary!J137</f>
        <v>0.44536028085097956</v>
      </c>
      <c r="I107" s="3">
        <f>summary!K137</f>
        <v>1.4270780020328018</v>
      </c>
      <c r="J107" s="3">
        <f>summary!L137</f>
        <v>1.3929743258036069</v>
      </c>
      <c r="K107" s="18">
        <f>summary!M137</f>
        <v>0.3396701050328923</v>
      </c>
      <c r="L107" s="18">
        <f>summary!N137</f>
        <v>-0.26024555642396885</v>
      </c>
      <c r="M107" s="18">
        <f>summary!O137</f>
        <v>0.95199440188821383</v>
      </c>
      <c r="N107" s="18">
        <f>summary!P137</f>
        <v>0.92270969936174929</v>
      </c>
      <c r="O107" s="18">
        <f>summary!Q137</f>
        <v>1.6082387229127333</v>
      </c>
      <c r="P107" s="18">
        <f>summary!R137</f>
        <v>-0.38728966705354129</v>
      </c>
      <c r="Q107" s="18">
        <f>summary!S137</f>
        <v>0.39254346662861306</v>
      </c>
      <c r="R107" s="18">
        <f>summary!T137</f>
        <v>-1.2889907794124271</v>
      </c>
      <c r="S107" s="18">
        <f>summary!U137</f>
        <v>2.9627337361336061</v>
      </c>
      <c r="T107" s="18">
        <f>summary!V137</f>
        <v>0.11209444368038461</v>
      </c>
      <c r="U107" s="1"/>
      <c r="V107" s="27">
        <f t="shared" si="8"/>
        <v>0.4059171465583547</v>
      </c>
      <c r="W107" s="27">
        <f t="shared" si="9"/>
        <v>0.24719994465602205</v>
      </c>
      <c r="X107" s="27"/>
      <c r="AA107">
        <f t="shared" si="7"/>
        <v>0.36610678583075268</v>
      </c>
    </row>
    <row r="108" spans="1:27" x14ac:dyDescent="0.15">
      <c r="A108">
        <v>51</v>
      </c>
      <c r="C108" s="3">
        <f>summary!E138</f>
        <v>-1.3736595198720141</v>
      </c>
      <c r="D108" s="3">
        <f>summary!F138</f>
        <v>0.50538565487026343</v>
      </c>
      <c r="E108" s="3">
        <f>summary!G138</f>
        <v>-0.73370048444800695</v>
      </c>
      <c r="F108" s="3">
        <f>summary!H138</f>
        <v>1.0494195510921684</v>
      </c>
      <c r="G108" s="3">
        <f>summary!I138</f>
        <v>0.53168236824923998</v>
      </c>
      <c r="H108" s="3">
        <f>summary!J138</f>
        <v>0.81290337247061339</v>
      </c>
      <c r="I108" s="3">
        <f>summary!K138</f>
        <v>1.7947225207339605</v>
      </c>
      <c r="J108" s="3">
        <f>summary!L138</f>
        <v>-0.13784498050918703</v>
      </c>
      <c r="K108" s="18">
        <f>summary!M138</f>
        <v>1.2294482289482367</v>
      </c>
      <c r="L108" s="18">
        <f>summary!N138</f>
        <v>-0.91866182370295602</v>
      </c>
      <c r="M108" s="18">
        <f>summary!O138</f>
        <v>1.3609867536354892</v>
      </c>
      <c r="N108" s="18">
        <f>summary!P138</f>
        <v>1.0903725103214685</v>
      </c>
      <c r="O108" s="18">
        <f>summary!Q138</f>
        <v>0.74382673765490681</v>
      </c>
      <c r="P108" s="18">
        <f>summary!R138</f>
        <v>-0.42909723674334932</v>
      </c>
      <c r="Q108" s="18">
        <f>summary!S138</f>
        <v>-0.30362851513662553</v>
      </c>
      <c r="R108" s="18">
        <f>summary!T138</f>
        <v>-0.8093382039871202</v>
      </c>
      <c r="S108" s="18">
        <f>summary!U138</f>
        <v>3.0438794860123637</v>
      </c>
      <c r="T108" s="18">
        <f>summary!V138</f>
        <v>0.85784941979049922</v>
      </c>
      <c r="U108" s="1"/>
      <c r="V108" s="27">
        <f t="shared" si="8"/>
        <v>0.43425451264910642</v>
      </c>
      <c r="W108" s="27">
        <f t="shared" si="9"/>
        <v>0.28997435882327144</v>
      </c>
      <c r="X108" s="27"/>
      <c r="AA108">
        <f t="shared" si="7"/>
        <v>0.63775455295207339</v>
      </c>
    </row>
    <row r="109" spans="1:27" x14ac:dyDescent="0.15">
      <c r="A109">
        <v>51.5</v>
      </c>
      <c r="C109" s="3">
        <f>summary!E139</f>
        <v>-1.9117546701368666</v>
      </c>
      <c r="D109" s="3">
        <f>summary!F139</f>
        <v>1.2155939554289703</v>
      </c>
      <c r="E109" s="3">
        <f>summary!G139</f>
        <v>9.3355020159256868E-2</v>
      </c>
      <c r="F109" s="3">
        <f>summary!H139</f>
        <v>1.440384847908815</v>
      </c>
      <c r="G109" s="3">
        <f>summary!I139</f>
        <v>0.41740522603798552</v>
      </c>
      <c r="H109" s="3">
        <f>summary!J139</f>
        <v>0.84688279532441557</v>
      </c>
      <c r="I109" s="3">
        <f>summary!K139</f>
        <v>1.3035916538438477</v>
      </c>
      <c r="J109" s="3">
        <f>summary!L139</f>
        <v>0.31813684314285146</v>
      </c>
      <c r="K109" s="18">
        <f>summary!M139</f>
        <v>0.93552201151674441</v>
      </c>
      <c r="L109" s="18">
        <f>summary!N139</f>
        <v>1.1971047120747293</v>
      </c>
      <c r="M109" s="18">
        <f>summary!O139</f>
        <v>2.1903356145079935</v>
      </c>
      <c r="N109" s="18">
        <f>summary!P139</f>
        <v>0.85872032730890457</v>
      </c>
      <c r="O109" s="18">
        <f>summary!Q139</f>
        <v>0.60865496692259913</v>
      </c>
      <c r="P109" s="18">
        <f>summary!R139</f>
        <v>-0.29035757628968745</v>
      </c>
      <c r="Q109" s="18">
        <f>summary!S139</f>
        <v>-0.55565231167984752</v>
      </c>
      <c r="R109" s="18">
        <f>summary!T139</f>
        <v>-1.0775238141552088</v>
      </c>
      <c r="S109" s="18">
        <f>summary!U139</f>
        <v>2.2130967656734271</v>
      </c>
      <c r="T109" s="18">
        <f>summary!V139</f>
        <v>0.5025480827785832</v>
      </c>
      <c r="U109" s="1"/>
      <c r="V109" s="27">
        <f t="shared" si="8"/>
        <v>0.74210652809313737</v>
      </c>
      <c r="W109" s="27">
        <f t="shared" si="9"/>
        <v>0.29053848566034474</v>
      </c>
      <c r="X109" s="27"/>
      <c r="AA109">
        <f t="shared" si="7"/>
        <v>0.72776888112350735</v>
      </c>
    </row>
    <row r="110" spans="1:27" x14ac:dyDescent="0.15">
      <c r="A110">
        <v>52</v>
      </c>
      <c r="C110" s="3">
        <f>summary!E140</f>
        <v>-0.75470753198411133</v>
      </c>
      <c r="D110" s="3">
        <f>summary!F140</f>
        <v>0.62484287046789022</v>
      </c>
      <c r="E110" s="3">
        <f>summary!G140</f>
        <v>0.75959609448050192</v>
      </c>
      <c r="F110" s="3">
        <f>summary!H140</f>
        <v>0.53042153329271979</v>
      </c>
      <c r="G110" s="3">
        <f>summary!I140</f>
        <v>-0.18824146363290656</v>
      </c>
      <c r="H110" s="3">
        <f>summary!J140</f>
        <v>0.77267610739686021</v>
      </c>
      <c r="I110" s="3">
        <f>summary!K140</f>
        <v>1.7900507730539756</v>
      </c>
      <c r="J110" s="3">
        <f>summary!L140</f>
        <v>6.7420933475814196E-2</v>
      </c>
      <c r="K110" s="18">
        <f>summary!M140</f>
        <v>1.4017319026353523</v>
      </c>
      <c r="L110" s="18">
        <f>summary!N140</f>
        <v>1.6588577944772829</v>
      </c>
      <c r="M110" s="18">
        <f>summary!O140</f>
        <v>4.3483765043326779</v>
      </c>
      <c r="N110" s="18">
        <f>summary!P140</f>
        <v>0.33417495722975221</v>
      </c>
      <c r="O110" s="18">
        <f>summary!Q140</f>
        <v>0.557419907594217</v>
      </c>
      <c r="P110" s="18">
        <f>summary!R140</f>
        <v>-2.0223668793920086E-2</v>
      </c>
      <c r="Q110" s="18">
        <f>summary!S140</f>
        <v>-0.11663288842887053</v>
      </c>
      <c r="R110" s="18">
        <f>summary!T140</f>
        <v>4.6251713289598463E-2</v>
      </c>
      <c r="S110" s="18">
        <f>summary!U140</f>
        <v>2.8757232374355426</v>
      </c>
      <c r="T110" s="18">
        <f>summary!V140</f>
        <v>0.42481079286185042</v>
      </c>
      <c r="U110" s="1"/>
      <c r="V110" s="27">
        <f t="shared" si="8"/>
        <v>0.94543337293548413</v>
      </c>
      <c r="W110" s="27">
        <f t="shared" si="9"/>
        <v>0.37608648014187845</v>
      </c>
      <c r="X110" s="27"/>
      <c r="AA110">
        <f t="shared" si="7"/>
        <v>0.5439207204434684</v>
      </c>
    </row>
    <row r="111" spans="1:27" x14ac:dyDescent="0.15">
      <c r="A111">
        <v>52.5</v>
      </c>
      <c r="B111" s="3"/>
      <c r="C111" s="3">
        <f>summary!E141</f>
        <v>-1.2674804940127693</v>
      </c>
      <c r="D111" s="3">
        <f>summary!F141</f>
        <v>0.43191913239283719</v>
      </c>
      <c r="E111" s="3">
        <f>summary!G141</f>
        <v>0.69656240423655147</v>
      </c>
      <c r="F111" s="3">
        <f>summary!H141</f>
        <v>0.85962462380474636</v>
      </c>
      <c r="G111" s="3">
        <f>summary!I141</f>
        <v>0.93254288792764006</v>
      </c>
      <c r="H111" s="3">
        <f>summary!J141</f>
        <v>-9.4527168738835723E-2</v>
      </c>
      <c r="I111" s="3">
        <f>summary!K141</f>
        <v>1.0461215591403024</v>
      </c>
      <c r="J111" s="3">
        <f>summary!L141</f>
        <v>0.28162060435708824</v>
      </c>
      <c r="K111" s="18">
        <f>summary!M141</f>
        <v>1.021213172784305</v>
      </c>
      <c r="L111" s="18">
        <f>summary!N141</f>
        <v>0.47678203517543771</v>
      </c>
      <c r="M111" s="18">
        <f>summary!O141</f>
        <v>5.6631125989849052</v>
      </c>
      <c r="N111" s="18">
        <f>summary!P141</f>
        <v>0.97223544154483099</v>
      </c>
      <c r="O111" s="18">
        <f>summary!Q141</f>
        <v>-0.50072728179855341</v>
      </c>
      <c r="P111" s="18">
        <f>summary!R141</f>
        <v>0.11529764611923177</v>
      </c>
      <c r="Q111" s="18">
        <f>summary!S141</f>
        <v>-0.57790144424153111</v>
      </c>
      <c r="R111" s="18">
        <f>summary!T141</f>
        <v>7.4693055136888023E-2</v>
      </c>
      <c r="S111" s="18">
        <f>summary!U141</f>
        <v>1.8651414817243996</v>
      </c>
      <c r="T111" s="18">
        <f>summary!V141</f>
        <v>-4.4984803829843465E-3</v>
      </c>
      <c r="U111" s="39"/>
      <c r="V111" s="30">
        <f t="shared" si="8"/>
        <v>0.91831056646641995</v>
      </c>
      <c r="W111" s="30">
        <f t="shared" si="9"/>
        <v>0.47062352804174828</v>
      </c>
      <c r="X111" s="27"/>
      <c r="AA111">
        <f t="shared" si="7"/>
        <v>0.45435058378413745</v>
      </c>
    </row>
    <row r="112" spans="1:27" x14ac:dyDescent="0.15">
      <c r="A112">
        <v>53</v>
      </c>
      <c r="C112" s="3">
        <f>summary!E142</f>
        <v>-0.35318990216763879</v>
      </c>
      <c r="D112" s="3">
        <f>summary!F142</f>
        <v>1.1089148043839621</v>
      </c>
      <c r="E112" s="3">
        <f>summary!G142</f>
        <v>-0.60733851988569432</v>
      </c>
      <c r="F112" s="3">
        <f>summary!H142</f>
        <v>0.24132134823429499</v>
      </c>
      <c r="G112" s="3">
        <f>summary!I142</f>
        <v>0.35828839076591229</v>
      </c>
      <c r="H112" s="3">
        <f>summary!J142</f>
        <v>0.39441234109929296</v>
      </c>
      <c r="I112" s="3">
        <f>summary!K142</f>
        <v>0.6923417853628796</v>
      </c>
      <c r="J112" s="3">
        <f>summary!L142</f>
        <v>1.1867768826100205</v>
      </c>
      <c r="K112" s="18">
        <f>summary!M142</f>
        <v>1.195229300991673</v>
      </c>
      <c r="L112" s="18">
        <f>summary!N142</f>
        <v>-1.144497517501802</v>
      </c>
      <c r="M112" s="18">
        <f>summary!O142</f>
        <v>5.981490558287704</v>
      </c>
      <c r="N112" s="18">
        <f>summary!P142</f>
        <v>-7.5046603733342626E-2</v>
      </c>
      <c r="O112" s="18">
        <f>summary!Q142</f>
        <v>-0.16989847248203457</v>
      </c>
      <c r="P112" s="18">
        <f>summary!R142</f>
        <v>0.18536712565649516</v>
      </c>
      <c r="Q112" s="18">
        <f>summary!S142</f>
        <v>-6.9834300149791487E-2</v>
      </c>
      <c r="R112" s="18">
        <f>summary!T142</f>
        <v>-1.8951721949782504E-2</v>
      </c>
      <c r="S112" s="18">
        <f>summary!U142</f>
        <v>2.4012847136516817</v>
      </c>
      <c r="T112" s="18">
        <f>summary!V142</f>
        <v>-0.38118082138184672</v>
      </c>
      <c r="V112" s="27">
        <f t="shared" si="8"/>
        <v>0.74822523903727189</v>
      </c>
      <c r="W112" s="27">
        <f t="shared" si="9"/>
        <v>0.52047076770732748</v>
      </c>
      <c r="X112" s="27"/>
      <c r="AA112">
        <f t="shared" si="7"/>
        <v>0.21334423694539506</v>
      </c>
    </row>
    <row r="113" spans="1:27" x14ac:dyDescent="0.15">
      <c r="A113">
        <v>53.5</v>
      </c>
      <c r="C113" s="3">
        <f>summary!E143</f>
        <v>-0.80857220375823813</v>
      </c>
      <c r="D113" s="3">
        <f>summary!F143</f>
        <v>0.2900011841844064</v>
      </c>
      <c r="E113" s="3">
        <f>summary!G143</f>
        <v>0.37915058205943242</v>
      </c>
      <c r="F113" s="3">
        <f>summary!H143</f>
        <v>-0.29334477586476443</v>
      </c>
      <c r="G113" s="3">
        <f>summary!I143</f>
        <v>0.90104434817024104</v>
      </c>
      <c r="H113" s="3">
        <f>summary!J143</f>
        <v>6.7405088544074121E-2</v>
      </c>
      <c r="I113" s="3">
        <f>summary!K143</f>
        <v>1.7324289435213549</v>
      </c>
      <c r="J113" s="3">
        <f>summary!L143</f>
        <v>0.95014411935646259</v>
      </c>
      <c r="K113" s="18">
        <f>summary!M143</f>
        <v>0.90527552070051209</v>
      </c>
      <c r="L113" s="18">
        <f>summary!N143</f>
        <v>3.4252746996364346E-2</v>
      </c>
      <c r="M113" s="18">
        <f>summary!O143</f>
        <v>4.488802006019438</v>
      </c>
      <c r="N113" s="18">
        <f>summary!P143</f>
        <v>-0.23715978698511</v>
      </c>
      <c r="O113" s="18">
        <f>summary!Q143</f>
        <v>1.586059115057487</v>
      </c>
      <c r="P113" s="18">
        <f>summary!R143</f>
        <v>-9.8974010728111364E-2</v>
      </c>
      <c r="Q113" s="18">
        <f>summary!S143</f>
        <v>-0.26913835297854122</v>
      </c>
      <c r="R113" s="18">
        <f>summary!T143</f>
        <v>0.18286661298155499</v>
      </c>
      <c r="S113" s="18">
        <f>summary!U143</f>
        <v>1.7269175756718098</v>
      </c>
      <c r="T113" s="18">
        <f>summary!V143</f>
        <v>-0.30476739374813144</v>
      </c>
      <c r="V113" s="27">
        <f t="shared" si="8"/>
        <v>0.7007856477453478</v>
      </c>
      <c r="W113" s="27">
        <f t="shared" si="9"/>
        <v>0.39716116887289826</v>
      </c>
      <c r="X113" s="27"/>
      <c r="AA113">
        <f t="shared" si="7"/>
        <v>0.23643389858298069</v>
      </c>
    </row>
    <row r="114" spans="1:27" x14ac:dyDescent="0.15">
      <c r="A114">
        <v>54</v>
      </c>
      <c r="C114" s="3">
        <f>summary!E144</f>
        <v>-0.73497182768061542</v>
      </c>
      <c r="D114" s="3">
        <f>summary!F144</f>
        <v>0.24021333362203084</v>
      </c>
      <c r="E114" s="3">
        <f>summary!G144</f>
        <v>5.7707034401341589E-2</v>
      </c>
      <c r="F114" s="3">
        <f>summary!H144</f>
        <v>0.65823518286869565</v>
      </c>
      <c r="G114" s="3">
        <f>summary!I144</f>
        <v>1.3552806821388552</v>
      </c>
      <c r="H114" s="3">
        <f>summary!J144</f>
        <v>-0.62830586327591997</v>
      </c>
      <c r="I114" s="3">
        <f>summary!K144</f>
        <v>1.6678097265367891</v>
      </c>
      <c r="J114" s="3">
        <f>summary!L144</f>
        <v>0.3352307785039077</v>
      </c>
      <c r="K114" s="18">
        <f>summary!M144</f>
        <v>2.8010792719831326</v>
      </c>
      <c r="L114" s="18">
        <f>summary!N144</f>
        <v>1.7898533153774474</v>
      </c>
      <c r="M114" s="18">
        <f>summary!O144</f>
        <v>2.9979450203036455</v>
      </c>
      <c r="N114" s="18">
        <f>summary!P144</f>
        <v>-0.57926508701683899</v>
      </c>
      <c r="O114" s="18">
        <f>summary!Q144</f>
        <v>2.8699907179657149</v>
      </c>
      <c r="P114" s="18">
        <f>summary!R144</f>
        <v>-0.80034967123968292</v>
      </c>
      <c r="Q114" s="18">
        <f>summary!S144</f>
        <v>0.13276870128007232</v>
      </c>
      <c r="R114" s="18">
        <f>summary!T144</f>
        <v>-1.0853332123421322</v>
      </c>
      <c r="S114" s="18">
        <f>summary!U144</f>
        <v>3.0424701044476734</v>
      </c>
      <c r="T114" s="18">
        <f>summary!V144</f>
        <v>-0.40944017003279737</v>
      </c>
      <c r="V114" s="27">
        <f t="shared" si="8"/>
        <v>0.8300676306468725</v>
      </c>
      <c r="W114" s="27">
        <f t="shared" si="9"/>
        <v>0.37197983553446806</v>
      </c>
      <c r="X114" s="27"/>
      <c r="AA114">
        <f t="shared" si="7"/>
        <v>0.2877220560629693</v>
      </c>
    </row>
    <row r="115" spans="1:27" x14ac:dyDescent="0.15">
      <c r="A115">
        <v>54.5</v>
      </c>
      <c r="C115" s="3">
        <f>summary!E145</f>
        <v>-0.66077553117542398</v>
      </c>
      <c r="D115" s="3">
        <f>summary!F145</f>
        <v>1.2800562221202603</v>
      </c>
      <c r="E115" s="3">
        <f>summary!G145</f>
        <v>-0.57919520995232898</v>
      </c>
      <c r="F115" s="3">
        <f>summary!H145</f>
        <v>0.94378586653884133</v>
      </c>
      <c r="G115" s="3">
        <f>summary!I145</f>
        <v>0.89781633984735532</v>
      </c>
      <c r="H115" s="3">
        <f>summary!J145</f>
        <v>0.74371915942133904</v>
      </c>
      <c r="I115" s="3">
        <f>summary!K145</f>
        <v>1.4450642759056631</v>
      </c>
      <c r="J115" s="3">
        <f>summary!L145</f>
        <v>0.18635869400042485</v>
      </c>
      <c r="K115" s="18">
        <f>summary!M145</f>
        <v>0.96924486220712081</v>
      </c>
      <c r="L115" s="18">
        <f>summary!N145</f>
        <v>0.81522789142123298</v>
      </c>
      <c r="M115" s="18">
        <f>summary!O145</f>
        <v>3.5977089912769031</v>
      </c>
      <c r="N115" s="18">
        <f>summary!P145</f>
        <v>-1.1027171391675608</v>
      </c>
      <c r="O115" s="18">
        <f>summary!Q145</f>
        <v>1.4758645234976446</v>
      </c>
      <c r="P115" s="18">
        <f>summary!R145</f>
        <v>-0.13273215379789011</v>
      </c>
      <c r="Q115" s="18">
        <f>summary!S145</f>
        <v>3.064561316816038E-2</v>
      </c>
      <c r="R115" s="18">
        <f>summary!T145</f>
        <v>0.19574368987897167</v>
      </c>
      <c r="S115" s="18">
        <f>summary!U145</f>
        <v>2.9809938043179987</v>
      </c>
      <c r="T115" s="18">
        <f>summary!V145</f>
        <v>-0.38473565702500051</v>
      </c>
      <c r="V115" s="27">
        <f t="shared" si="8"/>
        <v>0.71135786853698546</v>
      </c>
      <c r="W115" s="27">
        <f t="shared" si="9"/>
        <v>0.35328187268825101</v>
      </c>
      <c r="X115" s="27"/>
      <c r="AA115">
        <f t="shared" si="7"/>
        <v>0.77947352542128601</v>
      </c>
    </row>
    <row r="116" spans="1:27" x14ac:dyDescent="0.15">
      <c r="A116" s="31">
        <v>55</v>
      </c>
      <c r="B116" s="31"/>
      <c r="C116" s="31">
        <f>summary!E146</f>
        <v>-0.35621080990341769</v>
      </c>
      <c r="D116" s="31">
        <f>summary!F146</f>
        <v>0.47258728086704949</v>
      </c>
      <c r="E116" s="31">
        <f>summary!G146</f>
        <v>-0.60051811438309</v>
      </c>
      <c r="F116" s="31">
        <f>summary!H146</f>
        <v>0.73010291524746662</v>
      </c>
      <c r="G116" s="31">
        <f>summary!I146</f>
        <v>0.94096458079890555</v>
      </c>
      <c r="H116" s="31">
        <f>summary!J146</f>
        <v>-0.56736702290088803</v>
      </c>
      <c r="I116" s="31">
        <f>summary!K146</f>
        <v>1.2054536060456205</v>
      </c>
      <c r="J116" s="31">
        <f>summary!L146</f>
        <v>0.14719776550847763</v>
      </c>
      <c r="K116" s="32">
        <f>summary!M146</f>
        <v>1.6163445205544982</v>
      </c>
      <c r="L116" s="32">
        <f>summary!N146</f>
        <v>0.1243697953318393</v>
      </c>
      <c r="M116" s="32">
        <f>summary!O146</f>
        <v>1.9238478297966231</v>
      </c>
      <c r="N116" s="32">
        <f>summary!P146</f>
        <v>-1.5364770074647502</v>
      </c>
      <c r="O116" s="32">
        <f>summary!Q146</f>
        <v>0.95283470197806164</v>
      </c>
      <c r="P116" s="32">
        <f>summary!R146</f>
        <v>-0.70867964952123186</v>
      </c>
      <c r="Q116" s="32">
        <f>summary!S146</f>
        <v>0.94597443265895076</v>
      </c>
      <c r="R116" s="32">
        <f>summary!T146</f>
        <v>0.71883935896150797</v>
      </c>
      <c r="S116" s="32">
        <f>summary!U146</f>
        <v>2.6821131262470685</v>
      </c>
      <c r="T116" s="32">
        <f>summary!V146</f>
        <v>-1.3521576416207248</v>
      </c>
      <c r="U116" s="31"/>
      <c r="V116" s="33">
        <f t="shared" si="8"/>
        <v>0.34169127829152784</v>
      </c>
      <c r="W116" s="33">
        <f t="shared" si="9"/>
        <v>0.29148206422613071</v>
      </c>
      <c r="X116" s="27"/>
      <c r="Y116" s="2" t="s">
        <v>32</v>
      </c>
      <c r="Z116" s="2"/>
      <c r="AA116">
        <f t="shared" si="7"/>
        <v>0.59571331991427878</v>
      </c>
    </row>
    <row r="117" spans="1:27" x14ac:dyDescent="0.15">
      <c r="F117"/>
      <c r="G117"/>
      <c r="V117" s="27"/>
      <c r="W117" s="27"/>
      <c r="X117" s="27"/>
    </row>
    <row r="118" spans="1:27" x14ac:dyDescent="0.15">
      <c r="F118"/>
      <c r="G118"/>
      <c r="V118" s="27"/>
      <c r="W118" s="27"/>
      <c r="X118" s="27"/>
    </row>
    <row r="119" spans="1:27" x14ac:dyDescent="0.15">
      <c r="F119"/>
      <c r="G119"/>
      <c r="V119" s="27"/>
      <c r="W119" s="27"/>
      <c r="X119" s="27"/>
    </row>
    <row r="120" spans="1:27" x14ac:dyDescent="0.15">
      <c r="F120"/>
      <c r="V120" s="27"/>
      <c r="W120" s="27"/>
      <c r="X120" s="27"/>
    </row>
    <row r="121" spans="1:27" x14ac:dyDescent="0.15">
      <c r="F121"/>
      <c r="V121" s="27"/>
      <c r="W121" s="27"/>
      <c r="X121" s="27"/>
    </row>
    <row r="122" spans="1:27" x14ac:dyDescent="0.15">
      <c r="F122"/>
      <c r="V122" s="27"/>
      <c r="W122" s="27"/>
      <c r="X122" s="27"/>
    </row>
    <row r="123" spans="1:27" s="3" customFormat="1" x14ac:dyDescent="0.15">
      <c r="C123" s="29"/>
      <c r="D123" s="29"/>
      <c r="E123" s="29"/>
      <c r="F123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V123" s="30"/>
      <c r="W123" s="30"/>
      <c r="X123" s="30"/>
    </row>
    <row r="124" spans="1:27" s="3" customFormat="1" x14ac:dyDescent="0.15">
      <c r="C124" s="29"/>
      <c r="D124" s="29"/>
      <c r="E124" s="29"/>
      <c r="F124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V124" s="30"/>
      <c r="W124" s="30"/>
      <c r="X124" s="30"/>
    </row>
    <row r="125" spans="1:27" s="3" customFormat="1" x14ac:dyDescent="0.15">
      <c r="C125" s="29"/>
      <c r="D125" s="29"/>
      <c r="E125" s="29"/>
      <c r="F125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V125" s="30"/>
      <c r="W125" s="30"/>
      <c r="X125" s="30"/>
    </row>
    <row r="126" spans="1:27" s="3" customFormat="1" x14ac:dyDescent="0.15">
      <c r="C126" s="29"/>
      <c r="D126" s="29"/>
      <c r="E126" s="29"/>
      <c r="F126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V126" s="30"/>
      <c r="W126" s="30"/>
      <c r="X126" s="30"/>
    </row>
    <row r="127" spans="1:27" s="3" customFormat="1" x14ac:dyDescent="0.15">
      <c r="C127" s="29"/>
      <c r="D127" s="29"/>
      <c r="E127" s="29"/>
      <c r="F127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V127" s="30"/>
      <c r="W127" s="30"/>
      <c r="X127" s="30"/>
    </row>
    <row r="128" spans="1:27" s="3" customFormat="1" x14ac:dyDescent="0.15">
      <c r="C128" s="29"/>
      <c r="D128" s="29"/>
      <c r="E128" s="29"/>
      <c r="F128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V128" s="30"/>
      <c r="W128" s="30"/>
      <c r="X128" s="30"/>
    </row>
    <row r="129" spans="3:24" s="3" customFormat="1" x14ac:dyDescent="0.15">
      <c r="C129" s="29"/>
      <c r="D129" s="29"/>
      <c r="E129" s="29"/>
      <c r="F1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V129" s="30"/>
      <c r="W129" s="30"/>
      <c r="X129" s="30"/>
    </row>
    <row r="130" spans="3:24" s="3" customFormat="1" x14ac:dyDescent="0.15">
      <c r="C130" s="29"/>
      <c r="D130" s="29"/>
      <c r="E130" s="29"/>
      <c r="F130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V130" s="30"/>
      <c r="W130" s="30"/>
      <c r="X130" s="30"/>
    </row>
    <row r="131" spans="3:24" s="3" customFormat="1" x14ac:dyDescent="0.15">
      <c r="C131" s="29"/>
      <c r="D131" s="29"/>
      <c r="E131" s="29"/>
      <c r="F131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V131" s="30"/>
      <c r="W131" s="30"/>
      <c r="X131" s="30"/>
    </row>
    <row r="132" spans="3:24" s="3" customFormat="1" x14ac:dyDescent="0.15">
      <c r="C132" s="29"/>
      <c r="D132" s="29"/>
      <c r="E132" s="29"/>
      <c r="F132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V132" s="30"/>
      <c r="W132" s="30"/>
      <c r="X132" s="30"/>
    </row>
    <row r="133" spans="3:24" s="3" customFormat="1" x14ac:dyDescent="0.15">
      <c r="C133" s="29"/>
      <c r="D133" s="29"/>
      <c r="E133" s="29"/>
      <c r="F133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V133" s="30"/>
      <c r="W133" s="30"/>
      <c r="X133" s="30"/>
    </row>
    <row r="134" spans="3:24" s="3" customFormat="1" x14ac:dyDescent="0.15">
      <c r="C134" s="29"/>
      <c r="D134" s="29"/>
      <c r="E134" s="29"/>
      <c r="F134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V134" s="30"/>
      <c r="W134" s="30"/>
      <c r="X134" s="30"/>
    </row>
    <row r="135" spans="3:24" s="3" customFormat="1" x14ac:dyDescent="0.15">
      <c r="C135" s="29"/>
      <c r="D135" s="29"/>
      <c r="E135" s="29"/>
      <c r="F135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V135" s="30"/>
      <c r="W135" s="30"/>
      <c r="X135" s="30"/>
    </row>
    <row r="136" spans="3:24" s="3" customFormat="1" x14ac:dyDescent="0.15">
      <c r="C136" s="29"/>
      <c r="D136" s="29"/>
      <c r="E136" s="29"/>
      <c r="F136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V136" s="30"/>
      <c r="W136" s="30"/>
      <c r="X136" s="30"/>
    </row>
    <row r="137" spans="3:24" s="3" customFormat="1" x14ac:dyDescent="0.15">
      <c r="C137" s="29"/>
      <c r="D137" s="29"/>
      <c r="E137" s="29"/>
      <c r="F137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V137" s="30"/>
      <c r="W137" s="30"/>
      <c r="X137" s="30"/>
    </row>
    <row r="138" spans="3:24" s="3" customFormat="1" x14ac:dyDescent="0.15">
      <c r="C138" s="29"/>
      <c r="D138" s="29"/>
      <c r="E138" s="29"/>
      <c r="F138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V138" s="30"/>
      <c r="W138" s="30"/>
      <c r="X138" s="30"/>
    </row>
    <row r="139" spans="3:24" s="3" customFormat="1" x14ac:dyDescent="0.15">
      <c r="C139" s="29"/>
      <c r="D139" s="29"/>
      <c r="E139" s="29"/>
      <c r="F13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V139" s="30"/>
      <c r="W139" s="30"/>
      <c r="X139" s="30"/>
    </row>
    <row r="140" spans="3:24" s="3" customFormat="1" x14ac:dyDescent="0.15">
      <c r="C140" s="29"/>
      <c r="D140" s="29"/>
      <c r="E140" s="29"/>
      <c r="F140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V140" s="30"/>
      <c r="W140" s="30"/>
      <c r="X140" s="30"/>
    </row>
    <row r="141" spans="3:24" s="3" customFormat="1" x14ac:dyDescent="0.15">
      <c r="C141" s="29"/>
      <c r="D141" s="29"/>
      <c r="E141" s="29"/>
      <c r="F141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V141" s="30"/>
      <c r="W141" s="30"/>
      <c r="X141" s="30"/>
    </row>
    <row r="142" spans="3:24" s="3" customFormat="1" x14ac:dyDescent="0.15">
      <c r="C142" s="29"/>
      <c r="D142" s="29"/>
      <c r="E142" s="29"/>
      <c r="F142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V142" s="30"/>
      <c r="W142" s="30"/>
      <c r="X142" s="30"/>
    </row>
    <row r="143" spans="3:24" s="3" customFormat="1" x14ac:dyDescent="0.15">
      <c r="C143" s="29"/>
      <c r="D143" s="29"/>
      <c r="E143" s="29"/>
      <c r="F143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V143" s="30"/>
      <c r="W143" s="30"/>
      <c r="X143" s="30"/>
    </row>
    <row r="144" spans="3:24" s="3" customFormat="1" x14ac:dyDescent="0.15">
      <c r="C144" s="29"/>
      <c r="D144" s="29"/>
      <c r="E144" s="29"/>
      <c r="F144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V144" s="30"/>
      <c r="W144" s="30"/>
      <c r="X144" s="30"/>
    </row>
    <row r="145" spans="3:24" s="3" customFormat="1" x14ac:dyDescent="0.15">
      <c r="C145" s="29"/>
      <c r="D145" s="29"/>
      <c r="E145" s="29"/>
      <c r="F145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V145" s="30"/>
      <c r="W145" s="30"/>
      <c r="X145" s="38"/>
    </row>
    <row r="146" spans="3:24" s="3" customFormat="1" x14ac:dyDescent="0.15">
      <c r="C146" s="29"/>
      <c r="D146" s="29"/>
      <c r="E146" s="29"/>
      <c r="F146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V146" s="30"/>
      <c r="W146" s="30"/>
      <c r="X146" s="38"/>
    </row>
    <row r="147" spans="3:24" s="3" customFormat="1" x14ac:dyDescent="0.15">
      <c r="C147" s="29"/>
      <c r="D147" s="29"/>
      <c r="E147" s="29"/>
      <c r="F147"/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V147" s="30"/>
      <c r="W147" s="30"/>
      <c r="X147" s="38"/>
    </row>
    <row r="148" spans="3:24" s="3" customFormat="1" x14ac:dyDescent="0.15">
      <c r="C148" s="29"/>
      <c r="D148" s="29"/>
      <c r="E148" s="29"/>
      <c r="F148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V148" s="30"/>
      <c r="W148" s="30"/>
    </row>
    <row r="149" spans="3:24" s="3" customFormat="1" x14ac:dyDescent="0.15">
      <c r="C149" s="29"/>
      <c r="D149" s="29"/>
      <c r="E149" s="29"/>
      <c r="F14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V149" s="30"/>
      <c r="W149" s="30"/>
    </row>
    <row r="150" spans="3:24" s="3" customFormat="1" x14ac:dyDescent="0.15">
      <c r="C150" s="29"/>
      <c r="D150" s="29"/>
      <c r="E150" s="29"/>
      <c r="F150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V150" s="30"/>
      <c r="W150" s="30"/>
    </row>
    <row r="151" spans="3:24" s="3" customFormat="1" x14ac:dyDescent="0.15">
      <c r="C151" s="29"/>
      <c r="D151" s="29"/>
      <c r="E151" s="29"/>
      <c r="F151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V151" s="30"/>
      <c r="W151" s="30"/>
    </row>
    <row r="152" spans="3:24" s="3" customFormat="1" x14ac:dyDescent="0.15">
      <c r="C152" s="29"/>
      <c r="D152" s="29"/>
      <c r="E152" s="29"/>
      <c r="F152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V152" s="30"/>
      <c r="W152" s="30"/>
    </row>
    <row r="153" spans="3:24" s="3" customFormat="1" x14ac:dyDescent="0.15">
      <c r="C153" s="29"/>
      <c r="D153" s="29"/>
      <c r="E153" s="29"/>
      <c r="F153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V153" s="30"/>
      <c r="W153" s="30"/>
    </row>
    <row r="154" spans="3:24" s="3" customFormat="1" x14ac:dyDescent="0.15">
      <c r="C154" s="29"/>
      <c r="D154" s="29"/>
      <c r="E154" s="29"/>
      <c r="F154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V154" s="30"/>
      <c r="W154" s="30"/>
    </row>
    <row r="155" spans="3:24" s="3" customFormat="1" x14ac:dyDescent="0.15">
      <c r="C155" s="29"/>
      <c r="D155" s="29"/>
      <c r="E155" s="29"/>
      <c r="F155" s="29"/>
      <c r="G155" s="29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V155" s="30"/>
      <c r="W155" s="30"/>
    </row>
    <row r="156" spans="3:24" s="3" customFormat="1" x14ac:dyDescent="0.15">
      <c r="C156" s="29"/>
      <c r="D156" s="29"/>
      <c r="E156" s="29"/>
      <c r="F156" s="29"/>
      <c r="G156" s="29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V156" s="30"/>
      <c r="W156" s="30"/>
    </row>
    <row r="157" spans="3:24" s="3" customFormat="1" x14ac:dyDescent="0.15">
      <c r="C157" s="29"/>
      <c r="D157" s="29"/>
      <c r="E157" s="29"/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V157" s="30"/>
      <c r="W157" s="30"/>
    </row>
    <row r="158" spans="3:24" s="3" customFormat="1" x14ac:dyDescent="0.15">
      <c r="C158" s="29"/>
      <c r="D158" s="29"/>
      <c r="E158" s="29"/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V158" s="30"/>
      <c r="W158" s="30"/>
    </row>
    <row r="159" spans="3:24" s="3" customFormat="1" x14ac:dyDescent="0.15">
      <c r="C159" s="29"/>
      <c r="D159" s="29"/>
      <c r="E159" s="29"/>
      <c r="F159" s="29"/>
      <c r="G159" s="29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V159" s="30"/>
      <c r="W159" s="30"/>
    </row>
    <row r="160" spans="3:24" s="3" customFormat="1" x14ac:dyDescent="0.15">
      <c r="C160" s="29"/>
      <c r="D160" s="29"/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V160" s="30"/>
      <c r="W160" s="30"/>
    </row>
    <row r="161" spans="3:23" s="3" customFormat="1" x14ac:dyDescent="0.15">
      <c r="C161" s="29"/>
      <c r="D161" s="29"/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V161" s="30"/>
      <c r="W161" s="30"/>
    </row>
    <row r="162" spans="3:23" s="3" customFormat="1" x14ac:dyDescent="0.15">
      <c r="C162" s="29"/>
      <c r="D162" s="29"/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V162" s="30"/>
      <c r="W162" s="30"/>
    </row>
  </sheetData>
  <mergeCells count="1">
    <mergeCell ref="V2:W2"/>
  </mergeCells>
  <pageMargins left="0.7" right="0.7" top="0.75" bottom="0.75" header="0.3" footer="0.3"/>
  <pageSetup orientation="portrait" horizontalDpi="4294967292" verticalDpi="4294967292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V59"/>
  <sheetViews>
    <sheetView zoomScale="90" zoomScaleNormal="90" zoomScalePageLayoutView="90" workbookViewId="0">
      <selection activeCell="M16" sqref="M16"/>
    </sheetView>
  </sheetViews>
  <sheetFormatPr baseColWidth="10" defaultColWidth="8.83203125" defaultRowHeight="13" x14ac:dyDescent="0.15"/>
  <cols>
    <col min="1" max="1" width="12.1640625" customWidth="1"/>
    <col min="5" max="5" width="13.5" customWidth="1"/>
    <col min="6" max="22" width="8.83203125" style="3"/>
  </cols>
  <sheetData>
    <row r="1" spans="1:22" x14ac:dyDescent="0.15">
      <c r="A1" s="64" t="s">
        <v>50</v>
      </c>
      <c r="B1" s="64"/>
      <c r="C1" s="64"/>
      <c r="E1" s="65" t="s">
        <v>51</v>
      </c>
      <c r="F1" s="66"/>
      <c r="G1" s="66"/>
    </row>
    <row r="2" spans="1:22" x14ac:dyDescent="0.15">
      <c r="A2" s="40" t="s">
        <v>34</v>
      </c>
      <c r="B2" s="40" t="s">
        <v>35</v>
      </c>
      <c r="C2" s="40" t="s">
        <v>44</v>
      </c>
      <c r="E2" s="40" t="s">
        <v>34</v>
      </c>
      <c r="F2" s="40" t="s">
        <v>35</v>
      </c>
      <c r="G2" s="40" t="s">
        <v>44</v>
      </c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0"/>
      <c r="T2" s="60"/>
      <c r="U2" s="60"/>
      <c r="V2" s="60"/>
    </row>
    <row r="3" spans="1:22" x14ac:dyDescent="0.15">
      <c r="A3" s="50">
        <v>6329</v>
      </c>
      <c r="B3" s="39">
        <f>MAX(summary!E46:E107)</f>
        <v>-0.98637342767764169</v>
      </c>
      <c r="C3" s="1">
        <f>MIN(summary!E46:E107)</f>
        <v>-4.1892765302253103</v>
      </c>
      <c r="E3" s="50">
        <v>6329</v>
      </c>
      <c r="F3" s="39">
        <f>MAX(graph!C6:C15)</f>
        <v>0.94367840869423558</v>
      </c>
      <c r="G3" s="1">
        <f>MIN(graph!C6:C15)</f>
        <v>-1.1170375327742932</v>
      </c>
      <c r="H3" s="61"/>
      <c r="I3" s="36"/>
      <c r="J3" s="61"/>
      <c r="K3" s="61"/>
      <c r="L3" s="36"/>
      <c r="M3" s="36"/>
      <c r="N3" s="36"/>
      <c r="O3" s="36"/>
      <c r="P3" s="36"/>
      <c r="Q3" s="36"/>
      <c r="S3" s="39"/>
      <c r="T3" s="39"/>
      <c r="U3" s="39"/>
      <c r="V3" s="39"/>
    </row>
    <row r="4" spans="1:22" x14ac:dyDescent="0.15">
      <c r="A4" s="50">
        <v>6330</v>
      </c>
      <c r="B4" s="39">
        <f>MAX(summary!F46:F107)</f>
        <v>2.0860710861864367</v>
      </c>
      <c r="C4" s="1">
        <f>MIN(summary!F46:F107)</f>
        <v>-1.530096018249778</v>
      </c>
      <c r="E4" s="50">
        <v>6330</v>
      </c>
      <c r="F4" s="39">
        <f>MAX(graph!D6:D15)</f>
        <v>1.6096659086431837</v>
      </c>
      <c r="G4" s="1">
        <f>MIN(graph!D6:D15)</f>
        <v>-0.88041604426897691</v>
      </c>
      <c r="S4" s="39"/>
      <c r="T4" s="39"/>
      <c r="U4" s="39"/>
      <c r="V4" s="39"/>
    </row>
    <row r="5" spans="1:22" x14ac:dyDescent="0.15">
      <c r="A5" s="42">
        <v>6333</v>
      </c>
      <c r="B5" s="39">
        <f>MAX(summary!G46:G107)</f>
        <v>1.0964186864299919</v>
      </c>
      <c r="C5" s="1">
        <f>MIN(summary!G46:G107)</f>
        <v>-2.1470887335787356</v>
      </c>
      <c r="E5" s="42">
        <v>6333</v>
      </c>
      <c r="F5" s="39">
        <f>MAX(graph!E6:E15)</f>
        <v>1.6746132116030086</v>
      </c>
      <c r="G5" s="1">
        <f>MIN(graph!E6:E15)</f>
        <v>-1.1942077482549691</v>
      </c>
      <c r="S5" s="39"/>
      <c r="T5" s="39"/>
      <c r="U5" s="39"/>
      <c r="V5" s="39"/>
    </row>
    <row r="6" spans="1:22" x14ac:dyDescent="0.15">
      <c r="A6" s="50">
        <v>6336</v>
      </c>
      <c r="B6" s="39">
        <f>MAX(summary!H46:H107)</f>
        <v>2.1847469970046598</v>
      </c>
      <c r="C6" s="1">
        <f>MIN(summary!H46:H107)</f>
        <v>-7.0662916901686597</v>
      </c>
      <c r="E6" s="50">
        <v>6336</v>
      </c>
      <c r="F6" s="39">
        <f>MAX(graph!F6:F15)</f>
        <v>2.0272621830532112</v>
      </c>
      <c r="G6" s="1">
        <f>MIN(graph!F6:F15)</f>
        <v>-1.3175152256471125</v>
      </c>
      <c r="S6" s="39"/>
      <c r="T6" s="39"/>
      <c r="U6" s="39"/>
      <c r="V6" s="39"/>
    </row>
    <row r="7" spans="1:22" x14ac:dyDescent="0.15">
      <c r="A7" s="50">
        <v>6344</v>
      </c>
      <c r="B7" s="39">
        <f>MAX(summary!I46:I107)</f>
        <v>3.7055052641921904</v>
      </c>
      <c r="C7" s="1">
        <f>MIN(summary!I46:I107)</f>
        <v>-1.7254040623294058</v>
      </c>
      <c r="E7" s="50">
        <v>6344</v>
      </c>
      <c r="F7" s="1">
        <f>MAX(graph!G6:G15)</f>
        <v>1.1373911254068141</v>
      </c>
      <c r="G7" s="1">
        <f>MIN(graph!G6:G15)</f>
        <v>-3.3980521950414593</v>
      </c>
      <c r="S7" s="39"/>
      <c r="T7" s="39"/>
      <c r="U7" s="39"/>
      <c r="V7" s="39"/>
    </row>
    <row r="8" spans="1:22" x14ac:dyDescent="0.15">
      <c r="A8" s="42">
        <v>6431</v>
      </c>
      <c r="B8" s="39">
        <f>MAX(summary!J46:J107)</f>
        <v>3.7073963610568796</v>
      </c>
      <c r="C8" s="1">
        <f>MIN(summary!J46:J107)</f>
        <v>-3.9732824209552571</v>
      </c>
      <c r="E8" s="42">
        <v>6431</v>
      </c>
      <c r="F8" s="1">
        <f>MAX(graph!H6:H15)</f>
        <v>0.96771719149062274</v>
      </c>
      <c r="G8" s="1">
        <f>MIN(graph!H6:H15)</f>
        <v>-1.205909880251868</v>
      </c>
      <c r="S8" s="39"/>
      <c r="T8" s="39"/>
      <c r="U8" s="39"/>
      <c r="V8" s="39"/>
    </row>
    <row r="9" spans="1:22" x14ac:dyDescent="0.15">
      <c r="A9" s="42">
        <v>6434</v>
      </c>
      <c r="B9" s="39">
        <f>MAX(summary!K46:K107)</f>
        <v>5.9027482661239929</v>
      </c>
      <c r="C9" s="1">
        <f>MIN(summary!K46:K107)</f>
        <v>-0.89050581332974399</v>
      </c>
      <c r="E9" s="42">
        <v>6434</v>
      </c>
      <c r="F9" s="59">
        <f>MAX(graph!I6:I15)</f>
        <v>1.4694961736705152</v>
      </c>
      <c r="G9" s="1">
        <f>MIN(graph!I6:I15)</f>
        <v>-0.50227401106566305</v>
      </c>
      <c r="S9" s="39"/>
      <c r="T9" s="39"/>
      <c r="U9" s="39"/>
      <c r="V9" s="39"/>
    </row>
    <row r="10" spans="1:22" x14ac:dyDescent="0.15">
      <c r="A10" s="42">
        <v>6435</v>
      </c>
      <c r="B10" s="39">
        <f>MAX(summary!L46:L107)</f>
        <v>0.92469793611511031</v>
      </c>
      <c r="C10" s="1">
        <f>MIN(summary!L46:L107)</f>
        <v>-3.5673092440044059</v>
      </c>
      <c r="E10" s="42">
        <v>6435</v>
      </c>
      <c r="F10" s="1">
        <f>MAX(graph!J6:J15)</f>
        <v>2.5879991423545752</v>
      </c>
      <c r="G10" s="1">
        <f>MIN(graph!J6:J15)</f>
        <v>-1.4524072947434605</v>
      </c>
      <c r="S10" s="39"/>
      <c r="T10" s="39"/>
      <c r="U10" s="39"/>
      <c r="V10" s="39"/>
    </row>
    <row r="11" spans="1:22" x14ac:dyDescent="0.15">
      <c r="A11" s="42">
        <v>6436</v>
      </c>
      <c r="B11" s="39">
        <f>MAX(summary!M46:M107)</f>
        <v>1.7400859349052107</v>
      </c>
      <c r="C11" s="1">
        <f>MIN(summary!M46:M107)</f>
        <v>-3.3476482363408286</v>
      </c>
      <c r="E11" s="42">
        <v>6436</v>
      </c>
      <c r="F11" s="1">
        <f>MAX(graph!K6:K15)</f>
        <v>2.8006781978591082</v>
      </c>
      <c r="G11" s="1">
        <f>MIN(graph!K6:K15)</f>
        <v>-1.5703628586523091</v>
      </c>
      <c r="S11" s="39"/>
      <c r="T11" s="39"/>
      <c r="U11" s="39"/>
      <c r="V11" s="39"/>
    </row>
    <row r="12" spans="1:22" x14ac:dyDescent="0.15">
      <c r="A12" s="42">
        <v>6467</v>
      </c>
      <c r="B12" s="39">
        <f>MAX(summary!N46:N107)</f>
        <v>3.4603713311926416</v>
      </c>
      <c r="C12" s="1">
        <f>MIN(summary!N46:N107)</f>
        <v>-3.1555508730887056</v>
      </c>
      <c r="E12" s="42">
        <v>6467</v>
      </c>
      <c r="F12" s="1">
        <f>MAX(graph!L6:L15)</f>
        <v>3.3195731794879406</v>
      </c>
      <c r="G12" s="1">
        <f>MIN(graph!L6:L15)</f>
        <v>-3.8315963314197226</v>
      </c>
      <c r="S12" s="39"/>
      <c r="T12" s="39"/>
      <c r="U12" s="39"/>
      <c r="V12" s="39"/>
    </row>
    <row r="13" spans="1:22" x14ac:dyDescent="0.15">
      <c r="A13" s="42">
        <v>6468</v>
      </c>
      <c r="B13" s="39">
        <f>MAX(summary!O46:O107)</f>
        <v>5.0893653766736682</v>
      </c>
      <c r="C13" s="1">
        <f>MIN(summary!O46:O107)</f>
        <v>-4.4587214359517073</v>
      </c>
      <c r="E13" s="42">
        <v>6468</v>
      </c>
      <c r="F13" s="1">
        <f>MAX(graph!M6:M15)</f>
        <v>2.5556674493973834</v>
      </c>
      <c r="G13" s="1">
        <f>MIN(graph!M6:M15)</f>
        <v>-2.561759479822511</v>
      </c>
      <c r="S13" s="39"/>
      <c r="T13" s="39"/>
      <c r="U13" s="39"/>
      <c r="V13" s="39"/>
    </row>
    <row r="14" spans="1:22" x14ac:dyDescent="0.15">
      <c r="A14" s="35">
        <v>6737</v>
      </c>
      <c r="B14" s="1">
        <f>MAX(summary!P46:P107)</f>
        <v>2.4154254056493922</v>
      </c>
      <c r="C14" s="1">
        <f>MIN(summary!P46:P107)</f>
        <v>-4.6335601880623596</v>
      </c>
      <c r="E14" s="35">
        <v>6737</v>
      </c>
      <c r="F14" s="1">
        <f>MAX(graph!N6:N15)</f>
        <v>1.0212656690267747</v>
      </c>
      <c r="G14" s="1">
        <f>MIN(graph!$N$6:$N$15)</f>
        <v>-1.5234436556023332</v>
      </c>
    </row>
    <row r="15" spans="1:22" x14ac:dyDescent="0.15">
      <c r="A15" s="42">
        <v>6738</v>
      </c>
      <c r="B15" s="39">
        <f>MAX(summary!Q46:Q107)</f>
        <v>2.2591601867510005</v>
      </c>
      <c r="C15" s="1">
        <f>MIN(summary!Q46:Q107)</f>
        <v>-3.8877785383190906</v>
      </c>
      <c r="E15" s="42">
        <v>6738</v>
      </c>
      <c r="F15" s="1">
        <f>MAX(graph!O6:O15)</f>
        <v>3.0319663869750761</v>
      </c>
      <c r="G15" s="1">
        <f>MIN(graph!$O$6:$O$15)</f>
        <v>-2.4960448687087315</v>
      </c>
    </row>
    <row r="16" spans="1:22" x14ac:dyDescent="0.15">
      <c r="A16" s="35">
        <v>6773</v>
      </c>
      <c r="B16" s="1">
        <f>MAX(summary!R46:R107)</f>
        <v>0.8092163664180021</v>
      </c>
      <c r="C16" s="1">
        <f>MIN(summary!R46:R107)</f>
        <v>-6.6377242126461731</v>
      </c>
      <c r="E16" s="35">
        <v>6773</v>
      </c>
      <c r="F16" s="1">
        <f>MAX(graph!P6:P15)</f>
        <v>2.548752497011272</v>
      </c>
      <c r="G16" s="1">
        <f>MIN(graph!$P$6:$P$15)</f>
        <v>-1.8922631197551183</v>
      </c>
    </row>
    <row r="17" spans="1:19" x14ac:dyDescent="0.15">
      <c r="A17" s="35">
        <v>6775</v>
      </c>
      <c r="B17" s="1">
        <f>MAX(summary!S46:S107)</f>
        <v>4.0186752750350569</v>
      </c>
      <c r="C17" s="1">
        <f>MIN(summary!S46:S107)</f>
        <v>-1.9908472402963113</v>
      </c>
      <c r="E17" s="35">
        <v>6775</v>
      </c>
      <c r="F17" s="39">
        <f>MAX(graph!$Q$6:$Q$15)</f>
        <v>1.4993678493227203</v>
      </c>
      <c r="G17" s="39">
        <f>MIN(graph!$Q$6:$Q$15)</f>
        <v>-0.89029517057271446</v>
      </c>
    </row>
    <row r="18" spans="1:19" x14ac:dyDescent="0.15">
      <c r="A18" s="35">
        <v>6776</v>
      </c>
      <c r="B18" s="1">
        <f>MAX(summary!T46:T107)</f>
        <v>3.2107754472640115</v>
      </c>
      <c r="C18" s="1">
        <f>MIN(summary!T46:T107)</f>
        <v>-1.9485540529223386</v>
      </c>
      <c r="E18" s="35">
        <v>6776</v>
      </c>
      <c r="F18" s="39">
        <f>MAX(graph!$R$6:$R$15)</f>
        <v>0.78563968788383098</v>
      </c>
      <c r="G18" s="39">
        <f>MIN(graph!$R$6:$R$15)</f>
        <v>-1.0914898803584561</v>
      </c>
    </row>
    <row r="19" spans="1:19" x14ac:dyDescent="0.15">
      <c r="A19" s="41">
        <v>6778</v>
      </c>
      <c r="B19" s="39">
        <f>MAX(summary!U46:U107)</f>
        <v>4.2793810785861659</v>
      </c>
      <c r="C19" s="1">
        <f>MIN(summary!U46:U107)</f>
        <v>-2.7461327152303192</v>
      </c>
      <c r="E19" s="41">
        <v>6778</v>
      </c>
      <c r="F19" s="39">
        <f>MAX(graph!$S$6:$S$15)</f>
        <v>2.1214386040659323</v>
      </c>
      <c r="G19" s="39">
        <f>MIN(graph!$S$6:$S$15)</f>
        <v>-1.0716623779679293</v>
      </c>
    </row>
    <row r="20" spans="1:19" x14ac:dyDescent="0.15">
      <c r="A20" s="41">
        <v>6779</v>
      </c>
      <c r="B20" s="39">
        <f>MAX(summary!V46:V87)</f>
        <v>-1.3614864322542801</v>
      </c>
      <c r="C20" s="1">
        <f>MIN(summary!V46:V107)</f>
        <v>-4.8975248401261977</v>
      </c>
      <c r="E20" s="41">
        <v>6779</v>
      </c>
      <c r="F20" s="1">
        <f>MAX(graph!$T$6:$T$15)</f>
        <v>1.302578814764473</v>
      </c>
      <c r="G20" s="1">
        <f>MIN(graph!$T$6:$T$15)</f>
        <v>-1.6363860632572294</v>
      </c>
    </row>
    <row r="21" spans="1:19" x14ac:dyDescent="0.15">
      <c r="A21" s="41"/>
      <c r="B21" s="39"/>
      <c r="C21" s="1"/>
    </row>
    <row r="22" spans="1:19" x14ac:dyDescent="0.15">
      <c r="R22" s="39"/>
      <c r="S22" s="39"/>
    </row>
    <row r="23" spans="1:19" x14ac:dyDescent="0.15">
      <c r="A23" s="56" t="s">
        <v>46</v>
      </c>
      <c r="B23" s="57">
        <f>AVERAGE(B3:B20)</f>
        <v>2.4745656188695824</v>
      </c>
      <c r="C23" s="57">
        <f>AVERAGE(C3:C20)</f>
        <v>-3.4885164914347402</v>
      </c>
      <c r="E23" s="56" t="s">
        <v>46</v>
      </c>
      <c r="F23" s="57">
        <f>AVERAGE(F3:F20)</f>
        <v>1.8558195378172597</v>
      </c>
      <c r="G23" s="57">
        <f>AVERAGE(G3:G20)</f>
        <v>-1.6462846521202696</v>
      </c>
      <c r="R23" s="39"/>
      <c r="S23" s="39"/>
    </row>
    <row r="24" spans="1:19" x14ac:dyDescent="0.15">
      <c r="A24" s="56" t="s">
        <v>47</v>
      </c>
      <c r="B24" s="58">
        <f>STDEV(B3:B20)</f>
        <v>1.9307510126284795</v>
      </c>
      <c r="C24" s="58">
        <f>STDEV(C3:C20)</f>
        <v>1.6914455743782935</v>
      </c>
      <c r="E24" s="56" t="s">
        <v>47</v>
      </c>
      <c r="F24" s="58">
        <f>STDEV(F3:F20)</f>
        <v>0.7925783727632677</v>
      </c>
      <c r="G24" s="58">
        <f>STDEV(G3:G20)</f>
        <v>0.88831723180677835</v>
      </c>
      <c r="R24" s="39"/>
      <c r="S24" s="39"/>
    </row>
    <row r="25" spans="1:19" x14ac:dyDescent="0.15">
      <c r="A25" s="56" t="s">
        <v>48</v>
      </c>
      <c r="B25" s="58">
        <f>(B23+3*B24)</f>
        <v>8.2668186567550208</v>
      </c>
      <c r="C25" s="58">
        <f>(C23-3*C24)</f>
        <v>-8.5628532145696212</v>
      </c>
      <c r="E25" s="56" t="s">
        <v>48</v>
      </c>
      <c r="F25" s="58">
        <f>(F23+3*F24)</f>
        <v>4.2335546561070627</v>
      </c>
      <c r="G25" s="58">
        <f>(G23-3*G24)</f>
        <v>-4.3112363475406044</v>
      </c>
      <c r="R25" s="39"/>
      <c r="S25" s="39"/>
    </row>
    <row r="26" spans="1:19" x14ac:dyDescent="0.15">
      <c r="R26" s="39"/>
      <c r="S26" s="39"/>
    </row>
    <row r="27" spans="1:19" x14ac:dyDescent="0.15">
      <c r="R27" s="39"/>
      <c r="S27" s="39"/>
    </row>
    <row r="28" spans="1:19" x14ac:dyDescent="0.15">
      <c r="R28" s="39"/>
      <c r="S28" s="39"/>
    </row>
    <row r="29" spans="1:19" x14ac:dyDescent="0.15">
      <c r="R29" s="39"/>
      <c r="S29" s="39"/>
    </row>
    <row r="30" spans="1:19" x14ac:dyDescent="0.15">
      <c r="R30" s="39"/>
      <c r="S30" s="39"/>
    </row>
    <row r="31" spans="1:19" x14ac:dyDescent="0.15">
      <c r="R31" s="39"/>
      <c r="S31" s="39"/>
    </row>
    <row r="43" spans="2:3" x14ac:dyDescent="0.15">
      <c r="B43" s="1"/>
      <c r="C43" s="1"/>
    </row>
    <row r="44" spans="2:3" x14ac:dyDescent="0.15">
      <c r="B44" s="1"/>
      <c r="C44" s="1"/>
    </row>
    <row r="45" spans="2:3" x14ac:dyDescent="0.15">
      <c r="B45" s="1"/>
      <c r="C45" s="1"/>
    </row>
    <row r="46" spans="2:3" x14ac:dyDescent="0.15">
      <c r="B46" s="1"/>
      <c r="C46" s="1"/>
    </row>
    <row r="47" spans="2:3" x14ac:dyDescent="0.15">
      <c r="B47" s="1"/>
      <c r="C47" s="1"/>
    </row>
    <row r="48" spans="2:3" x14ac:dyDescent="0.15">
      <c r="B48" s="1"/>
      <c r="C48" s="1"/>
    </row>
    <row r="49" spans="2:3" x14ac:dyDescent="0.15">
      <c r="B49" s="1"/>
      <c r="C49" s="1"/>
    </row>
    <row r="50" spans="2:3" x14ac:dyDescent="0.15">
      <c r="B50" s="1"/>
      <c r="C50" s="1"/>
    </row>
    <row r="51" spans="2:3" x14ac:dyDescent="0.15">
      <c r="B51" s="1"/>
      <c r="C51" s="1"/>
    </row>
    <row r="52" spans="2:3" x14ac:dyDescent="0.15">
      <c r="B52" s="1"/>
      <c r="C52" s="1"/>
    </row>
    <row r="53" spans="2:3" x14ac:dyDescent="0.15">
      <c r="B53" s="1"/>
      <c r="C53" s="1"/>
    </row>
    <row r="54" spans="2:3" x14ac:dyDescent="0.15">
      <c r="B54" s="1"/>
      <c r="C54" s="1"/>
    </row>
    <row r="55" spans="2:3" x14ac:dyDescent="0.15">
      <c r="B55" s="1"/>
      <c r="C55" s="1"/>
    </row>
    <row r="56" spans="2:3" x14ac:dyDescent="0.15">
      <c r="B56" s="1"/>
      <c r="C56" s="1"/>
    </row>
    <row r="57" spans="2:3" x14ac:dyDescent="0.15">
      <c r="B57" s="1"/>
      <c r="C57" s="1"/>
    </row>
    <row r="58" spans="2:3" x14ac:dyDescent="0.15">
      <c r="B58" s="1"/>
      <c r="C58" s="1"/>
    </row>
    <row r="59" spans="2:3" x14ac:dyDescent="0.15">
      <c r="B59" s="1"/>
      <c r="C59" s="1"/>
    </row>
  </sheetData>
  <mergeCells count="2">
    <mergeCell ref="A1:C1"/>
    <mergeCell ref="E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V798"/>
  <sheetViews>
    <sheetView zoomScale="75" zoomScaleNormal="75" zoomScalePageLayoutView="75" workbookViewId="0">
      <selection activeCell="D1" sqref="D1:G1048576"/>
    </sheetView>
  </sheetViews>
  <sheetFormatPr baseColWidth="10" defaultColWidth="11.5" defaultRowHeight="13" x14ac:dyDescent="0.15"/>
  <cols>
    <col min="1" max="2" width="11.5" style="6"/>
    <col min="3" max="3" width="13.5" style="6" customWidth="1"/>
    <col min="8" max="8" width="4.5" style="6" customWidth="1"/>
    <col min="9" max="10" width="8.5" style="6" customWidth="1"/>
    <col min="11" max="11" width="13.5" style="6" customWidth="1"/>
    <col min="12" max="12" width="17.5" style="6" customWidth="1"/>
    <col min="13" max="13" width="12.5" style="6" customWidth="1"/>
    <col min="14" max="14" width="11.5" style="6"/>
    <col min="15" max="15" width="6.5" style="6" customWidth="1"/>
    <col min="16" max="16" width="9.5" style="6" customWidth="1"/>
    <col min="17" max="16384" width="11.5" style="6"/>
  </cols>
  <sheetData>
    <row r="1" spans="1:16" s="4" customFormat="1" ht="55.5" customHeight="1" x14ac:dyDescent="0.2">
      <c r="A1" s="4" t="s">
        <v>11</v>
      </c>
      <c r="B1" s="4" t="s">
        <v>6</v>
      </c>
      <c r="C1" s="4" t="s">
        <v>4</v>
      </c>
      <c r="D1" t="s">
        <v>41</v>
      </c>
      <c r="E1" t="s">
        <v>19</v>
      </c>
      <c r="F1" t="s">
        <v>42</v>
      </c>
      <c r="G1" t="s">
        <v>20</v>
      </c>
      <c r="I1" s="4" t="s">
        <v>0</v>
      </c>
      <c r="J1" s="4" t="s">
        <v>1</v>
      </c>
      <c r="K1" s="4" t="s">
        <v>2</v>
      </c>
      <c r="L1" s="4" t="s">
        <v>3</v>
      </c>
      <c r="M1" s="5" t="s">
        <v>12</v>
      </c>
      <c r="N1" s="5" t="s">
        <v>15</v>
      </c>
      <c r="O1" s="4" t="s">
        <v>13</v>
      </c>
      <c r="P1" s="4" t="s">
        <v>14</v>
      </c>
    </row>
    <row r="2" spans="1:16" x14ac:dyDescent="0.15">
      <c r="A2" s="6">
        <v>0.5</v>
      </c>
      <c r="B2" s="6">
        <v>0</v>
      </c>
      <c r="C2" s="6" t="s">
        <v>9</v>
      </c>
      <c r="D2">
        <v>697.77532958984398</v>
      </c>
      <c r="E2">
        <v>561.23504638671898</v>
      </c>
      <c r="F2">
        <v>458.54165649414102</v>
      </c>
      <c r="G2">
        <v>457.64456176757801</v>
      </c>
      <c r="I2" s="7">
        <f t="shared" ref="I2:I33" si="0">D2-F2</f>
        <v>239.23367309570295</v>
      </c>
      <c r="J2" s="7">
        <f t="shared" ref="J2:J33" si="1">E2-G2</f>
        <v>103.59048461914097</v>
      </c>
      <c r="K2" s="7">
        <f t="shared" ref="K2:K65" si="2">I2-0.7*J2</f>
        <v>166.7203338623043</v>
      </c>
      <c r="L2" s="8">
        <f t="shared" ref="L2:L65" si="3">K2/J2</f>
        <v>1.6094174525321074</v>
      </c>
      <c r="M2" s="8"/>
      <c r="N2" s="18">
        <f>LINEST(V64:V104,U64:U104)</f>
        <v>-5.0577626040685065E-3</v>
      </c>
      <c r="O2" s="9">
        <f>AVERAGE(M38:M45)</f>
        <v>1.6102205336243447</v>
      </c>
    </row>
    <row r="3" spans="1:16" x14ac:dyDescent="0.15">
      <c r="A3" s="6">
        <v>1</v>
      </c>
      <c r="B3" s="6">
        <v>1</v>
      </c>
      <c r="C3" s="6" t="s">
        <v>7</v>
      </c>
      <c r="D3">
        <v>691.67950439453102</v>
      </c>
      <c r="E3">
        <v>558.11492919921898</v>
      </c>
      <c r="F3">
        <v>457.46038818359398</v>
      </c>
      <c r="G3">
        <v>456.42956542968801</v>
      </c>
      <c r="I3" s="7">
        <f t="shared" si="0"/>
        <v>234.21911621093705</v>
      </c>
      <c r="J3" s="7">
        <f t="shared" si="1"/>
        <v>101.68536376953097</v>
      </c>
      <c r="K3" s="7">
        <f t="shared" si="2"/>
        <v>163.03936157226536</v>
      </c>
      <c r="L3" s="8">
        <f t="shared" si="3"/>
        <v>1.6033709820991813</v>
      </c>
      <c r="M3" s="8"/>
      <c r="N3" s="18"/>
    </row>
    <row r="4" spans="1:16" ht="15" x14ac:dyDescent="0.15">
      <c r="A4" s="6">
        <v>1.5</v>
      </c>
      <c r="B4" s="6">
        <v>2</v>
      </c>
      <c r="D4">
        <v>693.17468261718795</v>
      </c>
      <c r="E4">
        <v>557.581787109375</v>
      </c>
      <c r="F4">
        <v>458.33218383789102</v>
      </c>
      <c r="G4">
        <v>457.37567138671898</v>
      </c>
      <c r="I4" s="7">
        <f t="shared" si="0"/>
        <v>234.84249877929693</v>
      </c>
      <c r="J4" s="7">
        <f t="shared" si="1"/>
        <v>100.20611572265602</v>
      </c>
      <c r="K4" s="7">
        <f t="shared" si="2"/>
        <v>164.6982177734377</v>
      </c>
      <c r="L4" s="8">
        <f t="shared" si="3"/>
        <v>1.6435944711127086</v>
      </c>
      <c r="M4" s="8"/>
      <c r="N4" s="16" t="s">
        <v>16</v>
      </c>
    </row>
    <row r="5" spans="1:16" x14ac:dyDescent="0.15">
      <c r="A5" s="6">
        <v>2</v>
      </c>
      <c r="B5" s="6">
        <v>3</v>
      </c>
      <c r="D5">
        <v>693.619384765625</v>
      </c>
      <c r="E5">
        <v>558.1806640625</v>
      </c>
      <c r="F5">
        <v>457.58963012695301</v>
      </c>
      <c r="G5">
        <v>456.81930541992199</v>
      </c>
      <c r="I5" s="7">
        <f t="shared" si="0"/>
        <v>236.02975463867199</v>
      </c>
      <c r="J5" s="7">
        <f t="shared" si="1"/>
        <v>101.36135864257801</v>
      </c>
      <c r="K5" s="7">
        <f t="shared" si="2"/>
        <v>165.07680358886739</v>
      </c>
      <c r="L5" s="8">
        <f t="shared" si="3"/>
        <v>1.6285969900123751</v>
      </c>
      <c r="M5" s="8"/>
      <c r="N5" s="18">
        <f>RSQ(V64:V104,U64:U104)</f>
        <v>0.99064718531997831</v>
      </c>
    </row>
    <row r="6" spans="1:16" x14ac:dyDescent="0.15">
      <c r="A6" s="6">
        <v>2.5</v>
      </c>
      <c r="B6" s="6">
        <v>4</v>
      </c>
      <c r="C6" s="6" t="s">
        <v>5</v>
      </c>
      <c r="D6">
        <v>698.04644775390602</v>
      </c>
      <c r="E6">
        <v>559.32489013671898</v>
      </c>
      <c r="F6">
        <v>458.18722534179699</v>
      </c>
      <c r="G6">
        <v>457.42282104492199</v>
      </c>
      <c r="I6" s="7">
        <f t="shared" si="0"/>
        <v>239.85922241210903</v>
      </c>
      <c r="J6" s="7">
        <f t="shared" si="1"/>
        <v>101.90206909179699</v>
      </c>
      <c r="K6" s="7">
        <f t="shared" si="2"/>
        <v>168.52777404785115</v>
      </c>
      <c r="L6" s="8">
        <f t="shared" si="3"/>
        <v>1.6538209238522465</v>
      </c>
      <c r="M6" s="8">
        <f t="shared" ref="M6:M37" si="4">L6+ABS($N$2)*A6</f>
        <v>1.6664653303624177</v>
      </c>
      <c r="P6" s="6">
        <f t="shared" ref="P6:P69" si="5">(M6-$O$2)/$O$2*100</f>
        <v>3.4929871755811694</v>
      </c>
    </row>
    <row r="7" spans="1:16" x14ac:dyDescent="0.15">
      <c r="A7" s="6">
        <v>3</v>
      </c>
      <c r="B7" s="6">
        <v>5</v>
      </c>
      <c r="C7" s="6" t="s">
        <v>8</v>
      </c>
      <c r="D7">
        <v>699.3193359375</v>
      </c>
      <c r="E7">
        <v>559.96588134765602</v>
      </c>
      <c r="F7">
        <v>457.54736328125</v>
      </c>
      <c r="G7">
        <v>456.54144287109398</v>
      </c>
      <c r="I7" s="7">
        <f t="shared" si="0"/>
        <v>241.77197265625</v>
      </c>
      <c r="J7" s="7">
        <f t="shared" si="1"/>
        <v>103.42443847656205</v>
      </c>
      <c r="K7" s="7">
        <f t="shared" si="2"/>
        <v>169.37486572265658</v>
      </c>
      <c r="L7" s="8">
        <f t="shared" si="3"/>
        <v>1.6376677332508811</v>
      </c>
      <c r="M7" s="8">
        <f t="shared" si="4"/>
        <v>1.6528410210630866</v>
      </c>
      <c r="P7" s="6">
        <f t="shared" si="5"/>
        <v>2.6468726828871154</v>
      </c>
    </row>
    <row r="8" spans="1:16" x14ac:dyDescent="0.15">
      <c r="A8" s="6">
        <v>3.5</v>
      </c>
      <c r="B8" s="6">
        <v>6</v>
      </c>
      <c r="D8">
        <v>700.08868408203102</v>
      </c>
      <c r="E8">
        <v>560.39318847656295</v>
      </c>
      <c r="F8">
        <v>458.09494018554699</v>
      </c>
      <c r="G8">
        <v>457.49490356445301</v>
      </c>
      <c r="I8" s="7">
        <f t="shared" si="0"/>
        <v>241.99374389648403</v>
      </c>
      <c r="J8" s="7">
        <f t="shared" si="1"/>
        <v>102.89828491210994</v>
      </c>
      <c r="K8" s="7">
        <f t="shared" si="2"/>
        <v>169.9649444580071</v>
      </c>
      <c r="L8" s="8">
        <f t="shared" si="3"/>
        <v>1.6517762623855374</v>
      </c>
      <c r="M8" s="8">
        <f t="shared" si="4"/>
        <v>1.6694784314997773</v>
      </c>
      <c r="P8" s="6">
        <f t="shared" si="5"/>
        <v>3.6801106828548926</v>
      </c>
    </row>
    <row r="9" spans="1:16" x14ac:dyDescent="0.15">
      <c r="A9" s="6">
        <v>4</v>
      </c>
      <c r="B9" s="6">
        <v>7</v>
      </c>
      <c r="D9">
        <v>700.15637207031295</v>
      </c>
      <c r="E9">
        <v>560.55072021484398</v>
      </c>
      <c r="F9">
        <v>457.65985107421898</v>
      </c>
      <c r="G9">
        <v>456.86422729492199</v>
      </c>
      <c r="I9" s="7">
        <f t="shared" si="0"/>
        <v>242.49652099609398</v>
      </c>
      <c r="J9" s="7">
        <f t="shared" si="1"/>
        <v>103.68649291992199</v>
      </c>
      <c r="K9" s="7">
        <f t="shared" si="2"/>
        <v>169.91597595214859</v>
      </c>
      <c r="L9" s="8">
        <f t="shared" si="3"/>
        <v>1.6387474507733251</v>
      </c>
      <c r="M9" s="8">
        <f t="shared" si="4"/>
        <v>1.658978501189599</v>
      </c>
      <c r="P9" s="6">
        <f t="shared" si="5"/>
        <v>3.0280304186351445</v>
      </c>
    </row>
    <row r="10" spans="1:16" x14ac:dyDescent="0.15">
      <c r="A10" s="6">
        <v>4.5</v>
      </c>
      <c r="B10" s="6">
        <v>8</v>
      </c>
      <c r="D10">
        <v>699.352294921875</v>
      </c>
      <c r="E10">
        <v>561.101806640625</v>
      </c>
      <c r="F10">
        <v>458.33319091796898</v>
      </c>
      <c r="G10">
        <v>457.43753051757801</v>
      </c>
      <c r="I10" s="7">
        <f t="shared" si="0"/>
        <v>241.01910400390602</v>
      </c>
      <c r="J10" s="7">
        <f t="shared" si="1"/>
        <v>103.66427612304699</v>
      </c>
      <c r="K10" s="7">
        <f t="shared" si="2"/>
        <v>168.45411071777312</v>
      </c>
      <c r="L10" s="8">
        <f t="shared" si="3"/>
        <v>1.6249967396465699</v>
      </c>
      <c r="M10" s="8">
        <f t="shared" si="4"/>
        <v>1.6477566713648781</v>
      </c>
      <c r="P10" s="6">
        <f t="shared" si="5"/>
        <v>2.3311178162686632</v>
      </c>
    </row>
    <row r="11" spans="1:16" x14ac:dyDescent="0.15">
      <c r="A11" s="6">
        <v>5</v>
      </c>
      <c r="B11" s="6">
        <v>9</v>
      </c>
      <c r="D11">
        <v>690.39276123046898</v>
      </c>
      <c r="E11">
        <v>557.88952636718795</v>
      </c>
      <c r="F11">
        <v>458.14596557617199</v>
      </c>
      <c r="G11">
        <v>457.27890014648398</v>
      </c>
      <c r="I11" s="7">
        <f t="shared" si="0"/>
        <v>232.24679565429699</v>
      </c>
      <c r="J11" s="7">
        <f t="shared" si="1"/>
        <v>100.61062622070398</v>
      </c>
      <c r="K11" s="7">
        <f t="shared" si="2"/>
        <v>161.81935729980421</v>
      </c>
      <c r="L11" s="8">
        <f t="shared" si="3"/>
        <v>1.6083724292186594</v>
      </c>
      <c r="M11" s="8">
        <f t="shared" si="4"/>
        <v>1.633661242239002</v>
      </c>
      <c r="P11" s="6">
        <f t="shared" si="5"/>
        <v>1.4557452302447091</v>
      </c>
    </row>
    <row r="12" spans="1:16" x14ac:dyDescent="0.15">
      <c r="A12" s="6">
        <v>5.5</v>
      </c>
      <c r="B12" s="6">
        <v>10</v>
      </c>
      <c r="D12">
        <v>693.60662841796898</v>
      </c>
      <c r="E12">
        <v>559.96258544921898</v>
      </c>
      <c r="F12">
        <v>456.99041748046898</v>
      </c>
      <c r="G12">
        <v>456.04043579101602</v>
      </c>
      <c r="I12" s="7">
        <f t="shared" si="0"/>
        <v>236.6162109375</v>
      </c>
      <c r="J12" s="7">
        <f t="shared" si="1"/>
        <v>103.92214965820295</v>
      </c>
      <c r="K12" s="7">
        <f t="shared" si="2"/>
        <v>163.87070617675795</v>
      </c>
      <c r="L12" s="8">
        <f t="shared" si="3"/>
        <v>1.5768602431312682</v>
      </c>
      <c r="M12" s="8">
        <f t="shared" si="4"/>
        <v>1.6046779374536448</v>
      </c>
      <c r="P12" s="6">
        <f t="shared" si="5"/>
        <v>-0.34421348225043252</v>
      </c>
    </row>
    <row r="13" spans="1:16" x14ac:dyDescent="0.15">
      <c r="A13" s="6">
        <v>6</v>
      </c>
      <c r="B13" s="6">
        <v>11</v>
      </c>
      <c r="D13">
        <v>696.24664306640602</v>
      </c>
      <c r="E13">
        <v>560.95562744140602</v>
      </c>
      <c r="F13">
        <v>458.573486328125</v>
      </c>
      <c r="G13">
        <v>457.65884399414102</v>
      </c>
      <c r="I13" s="7">
        <f t="shared" si="0"/>
        <v>237.67315673828102</v>
      </c>
      <c r="J13" s="7">
        <f t="shared" si="1"/>
        <v>103.296783447265</v>
      </c>
      <c r="K13" s="7">
        <f t="shared" si="2"/>
        <v>165.36540832519552</v>
      </c>
      <c r="L13" s="8">
        <f t="shared" si="3"/>
        <v>1.6008766469443625</v>
      </c>
      <c r="M13" s="8">
        <f t="shared" si="4"/>
        <v>1.6312232225687735</v>
      </c>
      <c r="P13" s="6">
        <f t="shared" si="5"/>
        <v>1.3043361766822812</v>
      </c>
    </row>
    <row r="14" spans="1:16" x14ac:dyDescent="0.15">
      <c r="A14" s="6">
        <v>6.5</v>
      </c>
      <c r="B14" s="6">
        <v>12</v>
      </c>
      <c r="D14">
        <v>697.42883300781295</v>
      </c>
      <c r="E14">
        <v>561.68377685546898</v>
      </c>
      <c r="F14">
        <v>458.75787353515602</v>
      </c>
      <c r="G14">
        <v>457.839111328125</v>
      </c>
      <c r="I14" s="7">
        <f t="shared" si="0"/>
        <v>238.67095947265693</v>
      </c>
      <c r="J14" s="7">
        <f t="shared" si="1"/>
        <v>103.84466552734398</v>
      </c>
      <c r="K14" s="7">
        <f t="shared" si="2"/>
        <v>165.97969360351615</v>
      </c>
      <c r="L14" s="8">
        <f t="shared" si="3"/>
        <v>1.5983458828687838</v>
      </c>
      <c r="M14" s="8">
        <f t="shared" si="4"/>
        <v>1.6312213397952291</v>
      </c>
      <c r="P14" s="6">
        <f t="shared" si="5"/>
        <v>1.3042192502423877</v>
      </c>
    </row>
    <row r="15" spans="1:16" x14ac:dyDescent="0.15">
      <c r="A15" s="6">
        <v>7</v>
      </c>
      <c r="B15" s="6">
        <v>13</v>
      </c>
      <c r="D15">
        <v>702.86828613281295</v>
      </c>
      <c r="E15">
        <v>564.79193115234398</v>
      </c>
      <c r="F15">
        <v>458.75500488281301</v>
      </c>
      <c r="G15">
        <v>458.04940795898398</v>
      </c>
      <c r="I15" s="7">
        <f t="shared" si="0"/>
        <v>244.11328124999994</v>
      </c>
      <c r="J15" s="7">
        <f t="shared" si="1"/>
        <v>106.74252319336</v>
      </c>
      <c r="K15" s="7">
        <f t="shared" si="2"/>
        <v>169.39351501464796</v>
      </c>
      <c r="L15" s="8">
        <f t="shared" si="3"/>
        <v>1.5869356461416795</v>
      </c>
      <c r="M15" s="8">
        <f t="shared" si="4"/>
        <v>1.6223399843701589</v>
      </c>
      <c r="P15" s="6">
        <f t="shared" si="5"/>
        <v>0.75265781877314075</v>
      </c>
    </row>
    <row r="16" spans="1:16" x14ac:dyDescent="0.15">
      <c r="A16" s="6">
        <v>7.5</v>
      </c>
      <c r="B16" s="6">
        <v>14</v>
      </c>
      <c r="D16">
        <v>703.44543457031295</v>
      </c>
      <c r="E16">
        <v>565.026611328125</v>
      </c>
      <c r="F16">
        <v>458.104736328125</v>
      </c>
      <c r="G16">
        <v>457.20333862304699</v>
      </c>
      <c r="I16" s="7">
        <f t="shared" si="0"/>
        <v>245.34069824218795</v>
      </c>
      <c r="J16" s="7">
        <f t="shared" si="1"/>
        <v>107.82327270507801</v>
      </c>
      <c r="K16" s="7">
        <f t="shared" si="2"/>
        <v>169.86440734863334</v>
      </c>
      <c r="L16" s="8">
        <f t="shared" si="3"/>
        <v>1.575396508444447</v>
      </c>
      <c r="M16" s="8">
        <f t="shared" si="4"/>
        <v>1.6133297279749608</v>
      </c>
      <c r="P16" s="6">
        <f t="shared" si="5"/>
        <v>0.19309121239547122</v>
      </c>
    </row>
    <row r="17" spans="1:16" x14ac:dyDescent="0.15">
      <c r="A17" s="6">
        <v>8</v>
      </c>
      <c r="B17" s="6">
        <v>15</v>
      </c>
      <c r="D17">
        <v>707.92694091796898</v>
      </c>
      <c r="E17">
        <v>565.88623046875</v>
      </c>
      <c r="F17">
        <v>457.408935546875</v>
      </c>
      <c r="G17">
        <v>456.57369995117199</v>
      </c>
      <c r="I17" s="7">
        <f t="shared" si="0"/>
        <v>250.51800537109398</v>
      </c>
      <c r="J17" s="7">
        <f t="shared" si="1"/>
        <v>109.31253051757801</v>
      </c>
      <c r="K17" s="7">
        <f t="shared" si="2"/>
        <v>173.99923400878936</v>
      </c>
      <c r="L17" s="8">
        <f t="shared" si="3"/>
        <v>1.5917592721065899</v>
      </c>
      <c r="M17" s="8">
        <f t="shared" si="4"/>
        <v>1.6322213729391379</v>
      </c>
      <c r="P17" s="6">
        <f t="shared" si="5"/>
        <v>1.3663246030823448</v>
      </c>
    </row>
    <row r="18" spans="1:16" x14ac:dyDescent="0.15">
      <c r="A18" s="6">
        <v>8.5</v>
      </c>
      <c r="B18" s="6">
        <v>16</v>
      </c>
      <c r="D18">
        <v>708.02349853515602</v>
      </c>
      <c r="E18">
        <v>565.38372802734398</v>
      </c>
      <c r="F18">
        <v>457.82891845703102</v>
      </c>
      <c r="G18">
        <v>456.94488525390602</v>
      </c>
      <c r="I18" s="7">
        <f t="shared" si="0"/>
        <v>250.194580078125</v>
      </c>
      <c r="J18" s="7">
        <f t="shared" si="1"/>
        <v>108.43884277343795</v>
      </c>
      <c r="K18" s="7">
        <f t="shared" si="2"/>
        <v>174.28739013671844</v>
      </c>
      <c r="L18" s="8">
        <f t="shared" si="3"/>
        <v>1.6072413323412011</v>
      </c>
      <c r="M18" s="8">
        <f t="shared" si="4"/>
        <v>1.6502323144757836</v>
      </c>
      <c r="P18" s="6">
        <f t="shared" si="5"/>
        <v>2.4848634094473288</v>
      </c>
    </row>
    <row r="19" spans="1:16" x14ac:dyDescent="0.15">
      <c r="A19" s="6">
        <v>9</v>
      </c>
      <c r="B19" s="6">
        <v>17</v>
      </c>
      <c r="D19">
        <v>706.982666015625</v>
      </c>
      <c r="E19">
        <v>565.27093505859398</v>
      </c>
      <c r="F19">
        <v>458.27438354492199</v>
      </c>
      <c r="G19">
        <v>457.30889892578102</v>
      </c>
      <c r="I19" s="7">
        <f t="shared" si="0"/>
        <v>248.70828247070301</v>
      </c>
      <c r="J19" s="7">
        <f t="shared" si="1"/>
        <v>107.96203613281295</v>
      </c>
      <c r="K19" s="7">
        <f t="shared" si="2"/>
        <v>173.13485717773395</v>
      </c>
      <c r="L19" s="8">
        <f t="shared" si="3"/>
        <v>1.6036642451310066</v>
      </c>
      <c r="M19" s="8">
        <f t="shared" si="4"/>
        <v>1.6491841085676231</v>
      </c>
      <c r="P19" s="6">
        <f t="shared" si="5"/>
        <v>2.419766369242462</v>
      </c>
    </row>
    <row r="20" spans="1:16" x14ac:dyDescent="0.15">
      <c r="A20" s="6">
        <v>9.5</v>
      </c>
      <c r="B20" s="6">
        <v>18</v>
      </c>
      <c r="D20">
        <v>704.905517578125</v>
      </c>
      <c r="E20">
        <v>565.00402832031295</v>
      </c>
      <c r="F20">
        <v>457.95285034179699</v>
      </c>
      <c r="G20">
        <v>457.04531860351602</v>
      </c>
      <c r="I20" s="7">
        <f t="shared" si="0"/>
        <v>246.95266723632801</v>
      </c>
      <c r="J20" s="7">
        <f t="shared" si="1"/>
        <v>107.95870971679693</v>
      </c>
      <c r="K20" s="7">
        <f t="shared" si="2"/>
        <v>171.38157043457016</v>
      </c>
      <c r="L20" s="8">
        <f t="shared" si="3"/>
        <v>1.587473311640603</v>
      </c>
      <c r="M20" s="8">
        <f t="shared" si="4"/>
        <v>1.6355220563792539</v>
      </c>
      <c r="P20" s="6">
        <f t="shared" si="5"/>
        <v>1.5713079187954175</v>
      </c>
    </row>
    <row r="21" spans="1:16" x14ac:dyDescent="0.15">
      <c r="A21" s="6">
        <v>10</v>
      </c>
      <c r="B21" s="6">
        <v>19</v>
      </c>
      <c r="D21">
        <v>704.184326171875</v>
      </c>
      <c r="E21">
        <v>564.83166503906295</v>
      </c>
      <c r="F21">
        <v>458.75704956054699</v>
      </c>
      <c r="G21">
        <v>458.2294921875</v>
      </c>
      <c r="I21" s="7">
        <f t="shared" si="0"/>
        <v>245.42727661132801</v>
      </c>
      <c r="J21" s="7">
        <f t="shared" si="1"/>
        <v>106.60217285156295</v>
      </c>
      <c r="K21" s="7">
        <f t="shared" si="2"/>
        <v>170.80575561523395</v>
      </c>
      <c r="L21" s="8">
        <f t="shared" si="3"/>
        <v>1.6022727402852339</v>
      </c>
      <c r="M21" s="8">
        <f t="shared" si="4"/>
        <v>1.6528503663259191</v>
      </c>
      <c r="P21" s="6">
        <f t="shared" si="5"/>
        <v>2.6474530544969244</v>
      </c>
    </row>
    <row r="22" spans="1:16" x14ac:dyDescent="0.15">
      <c r="A22" s="6">
        <v>10.5</v>
      </c>
      <c r="B22" s="6">
        <v>20</v>
      </c>
      <c r="D22">
        <v>704.48052978515602</v>
      </c>
      <c r="E22">
        <v>564.96124267578102</v>
      </c>
      <c r="F22">
        <v>458.27316284179699</v>
      </c>
      <c r="G22">
        <v>457.50592041015602</v>
      </c>
      <c r="I22" s="7">
        <f t="shared" si="0"/>
        <v>246.20736694335903</v>
      </c>
      <c r="J22" s="7">
        <f t="shared" si="1"/>
        <v>107.455322265625</v>
      </c>
      <c r="K22" s="7">
        <f t="shared" si="2"/>
        <v>170.98864135742156</v>
      </c>
      <c r="L22" s="8">
        <f t="shared" si="3"/>
        <v>1.5912533483892486</v>
      </c>
      <c r="M22" s="8">
        <f t="shared" si="4"/>
        <v>1.6443598557319679</v>
      </c>
      <c r="P22" s="6">
        <f t="shared" si="5"/>
        <v>2.1201643746761256</v>
      </c>
    </row>
    <row r="23" spans="1:16" x14ac:dyDescent="0.15">
      <c r="A23" s="6">
        <v>11</v>
      </c>
      <c r="B23" s="6">
        <v>21</v>
      </c>
      <c r="D23">
        <v>704.32916259765602</v>
      </c>
      <c r="E23">
        <v>565.73004150390602</v>
      </c>
      <c r="F23">
        <v>457.31134033203102</v>
      </c>
      <c r="G23">
        <v>456.677001953125</v>
      </c>
      <c r="I23" s="7">
        <f t="shared" si="0"/>
        <v>247.017822265625</v>
      </c>
      <c r="J23" s="7">
        <f t="shared" si="1"/>
        <v>109.05303955078102</v>
      </c>
      <c r="K23" s="7">
        <f t="shared" si="2"/>
        <v>170.6806945800783</v>
      </c>
      <c r="L23" s="8">
        <f t="shared" si="3"/>
        <v>1.5651163441492164</v>
      </c>
      <c r="M23" s="8">
        <f t="shared" si="4"/>
        <v>1.62075173279397</v>
      </c>
      <c r="P23" s="6">
        <f t="shared" si="5"/>
        <v>0.65402216340648001</v>
      </c>
    </row>
    <row r="24" spans="1:16" x14ac:dyDescent="0.15">
      <c r="A24" s="6">
        <v>11.5</v>
      </c>
      <c r="B24" s="6">
        <v>22</v>
      </c>
      <c r="D24">
        <v>702.81872558593795</v>
      </c>
      <c r="E24">
        <v>565.24645996093795</v>
      </c>
      <c r="F24">
        <v>459.31890869140602</v>
      </c>
      <c r="G24">
        <v>458.18740844726602</v>
      </c>
      <c r="I24" s="7">
        <f t="shared" si="0"/>
        <v>243.49981689453193</v>
      </c>
      <c r="J24" s="7">
        <f t="shared" si="1"/>
        <v>107.05905151367193</v>
      </c>
      <c r="K24" s="7">
        <f t="shared" si="2"/>
        <v>168.55848083496159</v>
      </c>
      <c r="L24" s="8">
        <f t="shared" si="3"/>
        <v>1.5744439956432446</v>
      </c>
      <c r="M24" s="8">
        <f t="shared" si="4"/>
        <v>1.6326082655900325</v>
      </c>
      <c r="P24" s="6">
        <f t="shared" si="5"/>
        <v>1.3903519113184222</v>
      </c>
    </row>
    <row r="25" spans="1:16" x14ac:dyDescent="0.15">
      <c r="A25" s="6">
        <v>12</v>
      </c>
      <c r="B25" s="6">
        <v>23</v>
      </c>
      <c r="D25">
        <v>704.58465576171898</v>
      </c>
      <c r="E25">
        <v>565.97027587890602</v>
      </c>
      <c r="F25">
        <v>458.42608642578102</v>
      </c>
      <c r="G25">
        <v>457.58331298828102</v>
      </c>
      <c r="I25" s="7">
        <f t="shared" si="0"/>
        <v>246.15856933593795</v>
      </c>
      <c r="J25" s="7">
        <f t="shared" si="1"/>
        <v>108.386962890625</v>
      </c>
      <c r="K25" s="7">
        <f t="shared" si="2"/>
        <v>170.28769531250046</v>
      </c>
      <c r="L25" s="8">
        <f t="shared" si="3"/>
        <v>1.5711086533934941</v>
      </c>
      <c r="M25" s="8">
        <f t="shared" si="4"/>
        <v>1.6318018046423162</v>
      </c>
      <c r="P25" s="6">
        <f t="shared" si="5"/>
        <v>1.3402680295844656</v>
      </c>
    </row>
    <row r="26" spans="1:16" x14ac:dyDescent="0.15">
      <c r="A26" s="6">
        <v>12.5</v>
      </c>
      <c r="B26" s="6">
        <v>24</v>
      </c>
      <c r="D26">
        <v>705.68200683593795</v>
      </c>
      <c r="E26">
        <v>566.86755371093795</v>
      </c>
      <c r="F26">
        <v>458.03347778320301</v>
      </c>
      <c r="G26">
        <v>457.26235961914102</v>
      </c>
      <c r="I26" s="7">
        <f t="shared" si="0"/>
        <v>247.64852905273494</v>
      </c>
      <c r="J26" s="7">
        <f t="shared" si="1"/>
        <v>109.60519409179693</v>
      </c>
      <c r="K26" s="7">
        <f t="shared" si="2"/>
        <v>170.92489318847709</v>
      </c>
      <c r="L26" s="8">
        <f t="shared" si="3"/>
        <v>1.5594597920726592</v>
      </c>
      <c r="M26" s="8">
        <f t="shared" si="4"/>
        <v>1.6226818246235155</v>
      </c>
      <c r="P26" s="6">
        <f t="shared" si="5"/>
        <v>0.77388722469725779</v>
      </c>
    </row>
    <row r="27" spans="1:16" x14ac:dyDescent="0.15">
      <c r="A27" s="6">
        <v>13</v>
      </c>
      <c r="B27" s="6">
        <v>25</v>
      </c>
      <c r="D27">
        <v>702.47027587890602</v>
      </c>
      <c r="E27">
        <v>565.32897949218795</v>
      </c>
      <c r="F27">
        <v>458.98815917968801</v>
      </c>
      <c r="G27">
        <v>458.352783203125</v>
      </c>
      <c r="I27" s="7">
        <f t="shared" si="0"/>
        <v>243.48211669921801</v>
      </c>
      <c r="J27" s="7">
        <f t="shared" si="1"/>
        <v>106.97619628906295</v>
      </c>
      <c r="K27" s="7">
        <f t="shared" si="2"/>
        <v>168.59877929687394</v>
      </c>
      <c r="L27" s="8">
        <f t="shared" si="3"/>
        <v>1.5760401392595706</v>
      </c>
      <c r="M27" s="8">
        <f t="shared" si="4"/>
        <v>1.6417910531124613</v>
      </c>
      <c r="P27" s="6">
        <f t="shared" si="5"/>
        <v>1.9606332690998862</v>
      </c>
    </row>
    <row r="28" spans="1:16" x14ac:dyDescent="0.15">
      <c r="A28" s="6">
        <v>13.5</v>
      </c>
      <c r="B28" s="6">
        <v>26</v>
      </c>
      <c r="D28">
        <v>704.549560546875</v>
      </c>
      <c r="E28">
        <v>566.62939453125</v>
      </c>
      <c r="F28">
        <v>458.068603515625</v>
      </c>
      <c r="G28">
        <v>457.08575439453102</v>
      </c>
      <c r="I28" s="7">
        <f t="shared" si="0"/>
        <v>246.48095703125</v>
      </c>
      <c r="J28" s="7">
        <f t="shared" si="1"/>
        <v>109.54364013671898</v>
      </c>
      <c r="K28" s="7">
        <f t="shared" si="2"/>
        <v>169.80040893554673</v>
      </c>
      <c r="L28" s="8">
        <f t="shared" si="3"/>
        <v>1.5500709007261637</v>
      </c>
      <c r="M28" s="8">
        <f t="shared" si="4"/>
        <v>1.6183506958810885</v>
      </c>
      <c r="P28" s="6">
        <f t="shared" si="5"/>
        <v>0.50490986091477275</v>
      </c>
    </row>
    <row r="29" spans="1:16" x14ac:dyDescent="0.15">
      <c r="A29" s="6">
        <v>14</v>
      </c>
      <c r="B29" s="6">
        <v>27</v>
      </c>
      <c r="D29">
        <v>704.13653564453102</v>
      </c>
      <c r="E29">
        <v>565.58599853515602</v>
      </c>
      <c r="F29">
        <v>459.12658691406301</v>
      </c>
      <c r="G29">
        <v>458.46365356445301</v>
      </c>
      <c r="I29" s="7">
        <f t="shared" si="0"/>
        <v>245.00994873046801</v>
      </c>
      <c r="J29" s="7">
        <f t="shared" si="1"/>
        <v>107.12234497070301</v>
      </c>
      <c r="K29" s="7">
        <f t="shared" si="2"/>
        <v>170.02430725097591</v>
      </c>
      <c r="L29" s="8">
        <f t="shared" si="3"/>
        <v>1.5871973984277137</v>
      </c>
      <c r="M29" s="8">
        <f t="shared" si="4"/>
        <v>1.6580060748846728</v>
      </c>
      <c r="P29" s="6">
        <f t="shared" si="5"/>
        <v>2.9676395414465739</v>
      </c>
    </row>
    <row r="30" spans="1:16" x14ac:dyDescent="0.15">
      <c r="A30" s="6">
        <v>14.5</v>
      </c>
      <c r="B30" s="6">
        <v>28</v>
      </c>
      <c r="D30">
        <v>702.04437255859398</v>
      </c>
      <c r="E30">
        <v>565.67352294921898</v>
      </c>
      <c r="F30">
        <v>458.49572753906301</v>
      </c>
      <c r="G30">
        <v>457.56246948242199</v>
      </c>
      <c r="I30" s="7">
        <f t="shared" si="0"/>
        <v>243.54864501953097</v>
      </c>
      <c r="J30" s="7">
        <f t="shared" si="1"/>
        <v>108.11105346679699</v>
      </c>
      <c r="K30" s="7">
        <f t="shared" si="2"/>
        <v>167.87090759277308</v>
      </c>
      <c r="L30" s="8">
        <f t="shared" si="3"/>
        <v>1.5527635908601105</v>
      </c>
      <c r="M30" s="8">
        <f t="shared" si="4"/>
        <v>1.6261011486191039</v>
      </c>
      <c r="P30" s="6">
        <f t="shared" si="5"/>
        <v>0.98623850976577421</v>
      </c>
    </row>
    <row r="31" spans="1:16" x14ac:dyDescent="0.15">
      <c r="A31" s="6">
        <v>15</v>
      </c>
      <c r="B31" s="6">
        <v>29</v>
      </c>
      <c r="D31">
        <v>701.12939453125</v>
      </c>
      <c r="E31">
        <v>565.55767822265602</v>
      </c>
      <c r="F31">
        <v>458.12493896484398</v>
      </c>
      <c r="G31">
        <v>457.32971191406301</v>
      </c>
      <c r="I31" s="7">
        <f t="shared" si="0"/>
        <v>243.00445556640602</v>
      </c>
      <c r="J31" s="7">
        <f t="shared" si="1"/>
        <v>108.22796630859301</v>
      </c>
      <c r="K31" s="7">
        <f t="shared" si="2"/>
        <v>167.24487915039091</v>
      </c>
      <c r="L31" s="8">
        <f t="shared" si="3"/>
        <v>1.5453018739493041</v>
      </c>
      <c r="M31" s="8">
        <f t="shared" si="4"/>
        <v>1.6211683130103316</v>
      </c>
      <c r="P31" s="6">
        <f t="shared" si="5"/>
        <v>0.67989316726356908</v>
      </c>
    </row>
    <row r="32" spans="1:16" x14ac:dyDescent="0.15">
      <c r="A32" s="6">
        <v>15.5</v>
      </c>
      <c r="B32" s="6">
        <v>30</v>
      </c>
      <c r="D32">
        <v>701.28192138671898</v>
      </c>
      <c r="E32">
        <v>564.92614746093795</v>
      </c>
      <c r="F32">
        <v>459.00143432617199</v>
      </c>
      <c r="G32">
        <v>458.06042480468801</v>
      </c>
      <c r="I32" s="7">
        <f t="shared" si="0"/>
        <v>242.28048706054699</v>
      </c>
      <c r="J32" s="7">
        <f t="shared" si="1"/>
        <v>106.86572265624994</v>
      </c>
      <c r="K32" s="7">
        <f t="shared" si="2"/>
        <v>167.47448120117204</v>
      </c>
      <c r="L32" s="8">
        <f t="shared" si="3"/>
        <v>1.5671487268174802</v>
      </c>
      <c r="M32" s="8">
        <f t="shared" si="4"/>
        <v>1.645544047180542</v>
      </c>
      <c r="P32" s="6">
        <f t="shared" si="5"/>
        <v>2.1937065649442351</v>
      </c>
    </row>
    <row r="33" spans="1:16" x14ac:dyDescent="0.15">
      <c r="A33" s="6">
        <v>16</v>
      </c>
      <c r="B33" s="6">
        <v>31</v>
      </c>
      <c r="D33">
        <v>702.34051513671898</v>
      </c>
      <c r="E33">
        <v>566.23272705078102</v>
      </c>
      <c r="F33">
        <v>459.16781616210898</v>
      </c>
      <c r="G33">
        <v>458.396484375</v>
      </c>
      <c r="I33" s="7">
        <f t="shared" si="0"/>
        <v>243.17269897461</v>
      </c>
      <c r="J33" s="7">
        <f t="shared" si="1"/>
        <v>107.83624267578102</v>
      </c>
      <c r="K33" s="7">
        <f t="shared" si="2"/>
        <v>167.68732910156331</v>
      </c>
      <c r="L33" s="8">
        <f t="shared" si="3"/>
        <v>1.5550182845829463</v>
      </c>
      <c r="M33" s="8">
        <f t="shared" si="4"/>
        <v>1.6359424862480425</v>
      </c>
      <c r="P33" s="6">
        <f t="shared" si="5"/>
        <v>1.5974179987508836</v>
      </c>
    </row>
    <row r="34" spans="1:16" x14ac:dyDescent="0.15">
      <c r="A34" s="6">
        <v>16.5</v>
      </c>
      <c r="B34" s="6">
        <v>32</v>
      </c>
      <c r="D34">
        <v>700.011962890625</v>
      </c>
      <c r="E34">
        <v>565.805419921875</v>
      </c>
      <c r="F34">
        <v>458.68640136718801</v>
      </c>
      <c r="G34">
        <v>457.8603515625</v>
      </c>
      <c r="I34" s="7">
        <f t="shared" ref="I34:I65" si="6">D34-F34</f>
        <v>241.32556152343699</v>
      </c>
      <c r="J34" s="7">
        <f t="shared" ref="J34:J65" si="7">E34-G34</f>
        <v>107.945068359375</v>
      </c>
      <c r="K34" s="7">
        <f t="shared" si="2"/>
        <v>165.76401367187449</v>
      </c>
      <c r="L34" s="8">
        <f t="shared" si="3"/>
        <v>1.5356330417986894</v>
      </c>
      <c r="M34" s="8">
        <f t="shared" si="4"/>
        <v>1.6190861247658197</v>
      </c>
      <c r="P34" s="6">
        <f t="shared" si="5"/>
        <v>0.55058241752264825</v>
      </c>
    </row>
    <row r="35" spans="1:16" x14ac:dyDescent="0.15">
      <c r="A35" s="6">
        <v>17</v>
      </c>
      <c r="B35" s="6">
        <v>33</v>
      </c>
      <c r="D35">
        <v>699.49749755859398</v>
      </c>
      <c r="E35">
        <v>566.07501220703102</v>
      </c>
      <c r="F35">
        <v>458.34707641601602</v>
      </c>
      <c r="G35">
        <v>457.57675170898398</v>
      </c>
      <c r="I35" s="7">
        <f t="shared" si="6"/>
        <v>241.15042114257795</v>
      </c>
      <c r="J35" s="7">
        <f t="shared" si="7"/>
        <v>108.49826049804705</v>
      </c>
      <c r="K35" s="7">
        <f t="shared" si="2"/>
        <v>165.20163879394502</v>
      </c>
      <c r="L35" s="8">
        <f t="shared" si="3"/>
        <v>1.5226201603197005</v>
      </c>
      <c r="M35" s="8">
        <f t="shared" si="4"/>
        <v>1.6086021245888651</v>
      </c>
      <c r="P35" s="6">
        <f t="shared" si="5"/>
        <v>-0.1005085329421822</v>
      </c>
    </row>
    <row r="36" spans="1:16" x14ac:dyDescent="0.15">
      <c r="A36" s="6">
        <v>17.5</v>
      </c>
      <c r="B36" s="6">
        <v>34</v>
      </c>
      <c r="D36">
        <v>700.17413330078102</v>
      </c>
      <c r="E36">
        <v>566.88336181640602</v>
      </c>
      <c r="F36">
        <v>458.11862182617199</v>
      </c>
      <c r="G36">
        <v>457.302978515625</v>
      </c>
      <c r="I36" s="7">
        <f t="shared" si="6"/>
        <v>242.05551147460903</v>
      </c>
      <c r="J36" s="7">
        <f t="shared" si="7"/>
        <v>109.58038330078102</v>
      </c>
      <c r="K36" s="7">
        <f t="shared" si="2"/>
        <v>165.34924316406233</v>
      </c>
      <c r="L36" s="8">
        <f t="shared" si="3"/>
        <v>1.5089310530170761</v>
      </c>
      <c r="M36" s="8">
        <f t="shared" si="4"/>
        <v>1.597441898588275</v>
      </c>
      <c r="P36" s="6">
        <f t="shared" si="5"/>
        <v>-0.7935953348767113</v>
      </c>
    </row>
    <row r="37" spans="1:16" x14ac:dyDescent="0.15">
      <c r="A37" s="6">
        <v>18</v>
      </c>
      <c r="B37" s="6">
        <v>35</v>
      </c>
      <c r="D37">
        <v>698.42694091796898</v>
      </c>
      <c r="E37">
        <v>565.59735107421898</v>
      </c>
      <c r="F37">
        <v>458.22335815429699</v>
      </c>
      <c r="G37">
        <v>457.65249633789102</v>
      </c>
      <c r="I37" s="7">
        <f t="shared" si="6"/>
        <v>240.20358276367199</v>
      </c>
      <c r="J37" s="7">
        <f t="shared" si="7"/>
        <v>107.94485473632795</v>
      </c>
      <c r="K37" s="7">
        <f t="shared" si="2"/>
        <v>164.64218444824243</v>
      </c>
      <c r="L37" s="8">
        <f t="shared" si="3"/>
        <v>1.5252434666794124</v>
      </c>
      <c r="M37" s="8">
        <f t="shared" si="4"/>
        <v>1.6162831935526454</v>
      </c>
      <c r="P37" s="6">
        <f t="shared" si="5"/>
        <v>0.37651115494438658</v>
      </c>
    </row>
    <row r="38" spans="1:16" x14ac:dyDescent="0.15">
      <c r="A38" s="6">
        <v>18.5</v>
      </c>
      <c r="B38" s="6">
        <v>36</v>
      </c>
      <c r="D38">
        <v>699.150390625</v>
      </c>
      <c r="E38">
        <v>566.87658691406295</v>
      </c>
      <c r="F38">
        <v>459.25173950195301</v>
      </c>
      <c r="G38">
        <v>458.22579956054699</v>
      </c>
      <c r="I38" s="7">
        <f t="shared" si="6"/>
        <v>239.89865112304699</v>
      </c>
      <c r="J38" s="7">
        <f t="shared" si="7"/>
        <v>108.65078735351597</v>
      </c>
      <c r="K38" s="7">
        <f t="shared" si="2"/>
        <v>163.8430999755858</v>
      </c>
      <c r="L38" s="8">
        <f t="shared" si="3"/>
        <v>1.5079789476581624</v>
      </c>
      <c r="M38" s="8">
        <f t="shared" ref="M38:M69" si="8">L38+ABS($N$2)*A38</f>
        <v>1.6015475558334298</v>
      </c>
      <c r="P38" s="6">
        <f t="shared" si="5"/>
        <v>-0.53862049388933397</v>
      </c>
    </row>
    <row r="39" spans="1:16" x14ac:dyDescent="0.15">
      <c r="A39" s="6">
        <v>19</v>
      </c>
      <c r="B39" s="6">
        <v>37</v>
      </c>
      <c r="D39">
        <v>699.71984863281295</v>
      </c>
      <c r="E39">
        <v>566.759765625</v>
      </c>
      <c r="F39">
        <v>457.99899291992199</v>
      </c>
      <c r="G39">
        <v>457.24499511718801</v>
      </c>
      <c r="I39" s="7">
        <f t="shared" si="6"/>
        <v>241.72085571289097</v>
      </c>
      <c r="J39" s="7">
        <f t="shared" si="7"/>
        <v>109.51477050781199</v>
      </c>
      <c r="K39" s="7">
        <f t="shared" si="2"/>
        <v>165.06051635742259</v>
      </c>
      <c r="L39" s="8">
        <f t="shared" si="3"/>
        <v>1.5071986691114727</v>
      </c>
      <c r="M39" s="8">
        <f t="shared" si="8"/>
        <v>1.6032961585887744</v>
      </c>
      <c r="P39" s="6">
        <f t="shared" si="5"/>
        <v>-0.43002650202110293</v>
      </c>
    </row>
    <row r="40" spans="1:16" x14ac:dyDescent="0.15">
      <c r="A40" s="6">
        <v>19.5</v>
      </c>
      <c r="B40" s="6">
        <v>38</v>
      </c>
      <c r="D40">
        <v>697.655029296875</v>
      </c>
      <c r="E40">
        <v>565.13385009765602</v>
      </c>
      <c r="F40">
        <v>458.36975097656301</v>
      </c>
      <c r="G40">
        <v>457.64312744140602</v>
      </c>
      <c r="I40" s="7">
        <f t="shared" si="6"/>
        <v>239.28527832031199</v>
      </c>
      <c r="J40" s="7">
        <f t="shared" si="7"/>
        <v>107.49072265625</v>
      </c>
      <c r="K40" s="7">
        <f t="shared" si="2"/>
        <v>164.04177246093701</v>
      </c>
      <c r="L40" s="8">
        <f t="shared" si="3"/>
        <v>1.5261016802867209</v>
      </c>
      <c r="M40" s="8">
        <f t="shared" si="8"/>
        <v>1.6247280510660567</v>
      </c>
      <c r="P40" s="6">
        <f t="shared" si="5"/>
        <v>0.90096462805985367</v>
      </c>
    </row>
    <row r="41" spans="1:16" x14ac:dyDescent="0.15">
      <c r="A41" s="6">
        <v>20</v>
      </c>
      <c r="B41" s="6">
        <v>39</v>
      </c>
      <c r="D41">
        <v>699.14288330078102</v>
      </c>
      <c r="E41">
        <v>566.98107910156295</v>
      </c>
      <c r="F41">
        <v>459.27786254882801</v>
      </c>
      <c r="G41">
        <v>458.36462402343801</v>
      </c>
      <c r="I41" s="7">
        <f t="shared" si="6"/>
        <v>239.86502075195301</v>
      </c>
      <c r="J41" s="7">
        <f t="shared" si="7"/>
        <v>108.61645507812494</v>
      </c>
      <c r="K41" s="7">
        <f t="shared" si="2"/>
        <v>163.83350219726555</v>
      </c>
      <c r="L41" s="8">
        <f t="shared" si="3"/>
        <v>1.5083672366164449</v>
      </c>
      <c r="M41" s="8">
        <f t="shared" si="8"/>
        <v>1.609522488697815</v>
      </c>
      <c r="P41" s="6">
        <f t="shared" si="5"/>
        <v>-4.3350889642334231E-2</v>
      </c>
    </row>
    <row r="42" spans="1:16" x14ac:dyDescent="0.15">
      <c r="A42" s="6">
        <v>20.5</v>
      </c>
      <c r="B42" s="6">
        <v>40</v>
      </c>
      <c r="D42">
        <v>696.83203125</v>
      </c>
      <c r="E42">
        <v>564.71405029296898</v>
      </c>
      <c r="F42">
        <v>458.46548461914102</v>
      </c>
      <c r="G42">
        <v>457.94079589843801</v>
      </c>
      <c r="I42" s="7">
        <f t="shared" si="6"/>
        <v>238.36654663085898</v>
      </c>
      <c r="J42" s="7">
        <f t="shared" si="7"/>
        <v>106.77325439453097</v>
      </c>
      <c r="K42" s="7">
        <f t="shared" si="2"/>
        <v>163.6252685546873</v>
      </c>
      <c r="L42" s="8">
        <f t="shared" si="3"/>
        <v>1.5324555712246637</v>
      </c>
      <c r="M42" s="8">
        <f t="shared" si="8"/>
        <v>1.6361397046080681</v>
      </c>
      <c r="P42" s="6">
        <f t="shared" si="5"/>
        <v>1.6096659086431837</v>
      </c>
    </row>
    <row r="43" spans="1:16" x14ac:dyDescent="0.15">
      <c r="A43" s="6">
        <v>21</v>
      </c>
      <c r="B43" s="6">
        <v>41</v>
      </c>
      <c r="D43">
        <v>697.50885009765602</v>
      </c>
      <c r="E43">
        <v>566.43426513671898</v>
      </c>
      <c r="F43">
        <v>458.08859252929699</v>
      </c>
      <c r="G43">
        <v>457.38424682617199</v>
      </c>
      <c r="I43" s="7">
        <f t="shared" si="6"/>
        <v>239.42025756835903</v>
      </c>
      <c r="J43" s="7">
        <f t="shared" si="7"/>
        <v>109.05001831054699</v>
      </c>
      <c r="K43" s="7">
        <f t="shared" si="2"/>
        <v>163.08524475097613</v>
      </c>
      <c r="L43" s="8">
        <f t="shared" si="3"/>
        <v>1.4955086416083896</v>
      </c>
      <c r="M43" s="8">
        <f t="shared" si="8"/>
        <v>1.6017216562938281</v>
      </c>
      <c r="P43" s="6">
        <f t="shared" si="5"/>
        <v>-0.5278082817256704</v>
      </c>
    </row>
    <row r="44" spans="1:16" x14ac:dyDescent="0.15">
      <c r="A44" s="6">
        <v>21.5</v>
      </c>
      <c r="B44" s="6">
        <v>42</v>
      </c>
      <c r="D44">
        <v>695.75280761718795</v>
      </c>
      <c r="E44">
        <v>566.48956298828102</v>
      </c>
      <c r="F44">
        <v>458.75521850585898</v>
      </c>
      <c r="G44">
        <v>458.13800048828102</v>
      </c>
      <c r="I44" s="7">
        <f t="shared" si="6"/>
        <v>236.99758911132898</v>
      </c>
      <c r="J44" s="7">
        <f t="shared" si="7"/>
        <v>108.3515625</v>
      </c>
      <c r="K44" s="7">
        <f t="shared" si="2"/>
        <v>161.15149536132898</v>
      </c>
      <c r="L44" s="8">
        <f t="shared" si="3"/>
        <v>1.4873019977107296</v>
      </c>
      <c r="M44" s="8">
        <f t="shared" si="8"/>
        <v>1.5960438936982024</v>
      </c>
      <c r="P44" s="6">
        <f t="shared" si="5"/>
        <v>-0.88041604426897691</v>
      </c>
    </row>
    <row r="45" spans="1:16" x14ac:dyDescent="0.15">
      <c r="A45" s="6">
        <v>22</v>
      </c>
      <c r="B45" s="6">
        <v>43</v>
      </c>
      <c r="D45">
        <v>691.03875732421898</v>
      </c>
      <c r="E45">
        <v>563.63610839843795</v>
      </c>
      <c r="F45">
        <v>458.85421752929699</v>
      </c>
      <c r="G45">
        <v>457.97732543945301</v>
      </c>
      <c r="I45" s="7">
        <f t="shared" si="6"/>
        <v>232.18453979492199</v>
      </c>
      <c r="J45" s="7">
        <f t="shared" si="7"/>
        <v>105.65878295898494</v>
      </c>
      <c r="K45" s="7">
        <f t="shared" si="2"/>
        <v>158.22339172363252</v>
      </c>
      <c r="L45" s="8">
        <f t="shared" si="3"/>
        <v>1.4974939829190757</v>
      </c>
      <c r="M45" s="8">
        <f t="shared" si="8"/>
        <v>1.6087647602085828</v>
      </c>
      <c r="P45" s="6">
        <f t="shared" si="5"/>
        <v>-9.0408325155632782E-2</v>
      </c>
    </row>
    <row r="46" spans="1:16" ht="15" x14ac:dyDescent="0.2">
      <c r="A46" s="6">
        <v>22.5</v>
      </c>
      <c r="B46" s="6">
        <v>44</v>
      </c>
      <c r="C46" s="24" t="s">
        <v>29</v>
      </c>
      <c r="D46">
        <v>683.35595703125</v>
      </c>
      <c r="E46">
        <v>560.29559326171898</v>
      </c>
      <c r="F46">
        <v>458.02062988281301</v>
      </c>
      <c r="G46">
        <v>457.29910278320301</v>
      </c>
      <c r="I46" s="7">
        <f t="shared" si="6"/>
        <v>225.33532714843699</v>
      </c>
      <c r="J46" s="7">
        <f t="shared" si="7"/>
        <v>102.99649047851597</v>
      </c>
      <c r="K46" s="7">
        <f t="shared" si="2"/>
        <v>153.2377838134758</v>
      </c>
      <c r="L46" s="8">
        <f t="shared" si="3"/>
        <v>1.4877961676319413</v>
      </c>
      <c r="M46" s="8">
        <f t="shared" si="8"/>
        <v>1.6015958262234826</v>
      </c>
      <c r="P46" s="6">
        <f t="shared" si="5"/>
        <v>-0.53562274364054097</v>
      </c>
    </row>
    <row r="47" spans="1:16" x14ac:dyDescent="0.15">
      <c r="A47" s="6">
        <v>23</v>
      </c>
      <c r="B47" s="6">
        <v>45</v>
      </c>
      <c r="D47">
        <v>683.67315673828102</v>
      </c>
      <c r="E47">
        <v>561.096435546875</v>
      </c>
      <c r="F47">
        <v>457.87893676757801</v>
      </c>
      <c r="G47">
        <v>457.04327392578102</v>
      </c>
      <c r="I47" s="7">
        <f t="shared" si="6"/>
        <v>225.79421997070301</v>
      </c>
      <c r="J47" s="7">
        <f t="shared" si="7"/>
        <v>104.05316162109398</v>
      </c>
      <c r="K47" s="7">
        <f t="shared" si="2"/>
        <v>152.95700683593725</v>
      </c>
      <c r="L47" s="8">
        <f t="shared" si="3"/>
        <v>1.4699890368821751</v>
      </c>
      <c r="M47" s="8">
        <f t="shared" si="8"/>
        <v>1.5863175767757507</v>
      </c>
      <c r="P47" s="6">
        <f t="shared" si="5"/>
        <v>-1.4844523684462234</v>
      </c>
    </row>
    <row r="48" spans="1:16" x14ac:dyDescent="0.15">
      <c r="A48" s="6">
        <v>23.5</v>
      </c>
      <c r="B48" s="6">
        <v>46</v>
      </c>
      <c r="D48">
        <v>683.82067871093795</v>
      </c>
      <c r="E48">
        <v>561.66851806640602</v>
      </c>
      <c r="F48">
        <v>458.42181396484398</v>
      </c>
      <c r="G48">
        <v>457.64108276367199</v>
      </c>
      <c r="I48" s="7">
        <f t="shared" si="6"/>
        <v>225.39886474609398</v>
      </c>
      <c r="J48" s="7">
        <f t="shared" si="7"/>
        <v>104.02743530273403</v>
      </c>
      <c r="K48" s="7">
        <f t="shared" si="2"/>
        <v>152.57966003418016</v>
      </c>
      <c r="L48" s="8">
        <f t="shared" si="3"/>
        <v>1.4667251921587083</v>
      </c>
      <c r="M48" s="8">
        <f t="shared" si="8"/>
        <v>1.5855826133543183</v>
      </c>
      <c r="P48" s="6">
        <f t="shared" si="5"/>
        <v>-1.530096018249778</v>
      </c>
    </row>
    <row r="49" spans="1:22" x14ac:dyDescent="0.15">
      <c r="A49" s="6">
        <v>24</v>
      </c>
      <c r="B49" s="6">
        <v>47</v>
      </c>
      <c r="D49">
        <v>686.56384277343795</v>
      </c>
      <c r="E49">
        <v>562.68048095703102</v>
      </c>
      <c r="F49">
        <v>459.06921386718801</v>
      </c>
      <c r="G49">
        <v>458.21905517578102</v>
      </c>
      <c r="I49" s="7">
        <f t="shared" si="6"/>
        <v>227.49462890624994</v>
      </c>
      <c r="J49" s="7">
        <f t="shared" si="7"/>
        <v>104.46142578125</v>
      </c>
      <c r="K49" s="7">
        <f t="shared" si="2"/>
        <v>154.37163085937493</v>
      </c>
      <c r="L49" s="8">
        <f t="shared" si="3"/>
        <v>1.4777859837241798</v>
      </c>
      <c r="M49" s="8">
        <f t="shared" si="8"/>
        <v>1.5991722862218238</v>
      </c>
      <c r="P49" s="6">
        <f t="shared" si="5"/>
        <v>-0.68613256208160833</v>
      </c>
    </row>
    <row r="50" spans="1:22" x14ac:dyDescent="0.15">
      <c r="A50" s="6">
        <v>24.5</v>
      </c>
      <c r="B50" s="6">
        <v>48</v>
      </c>
      <c r="D50">
        <v>688.033935546875</v>
      </c>
      <c r="E50">
        <v>563.44714355468795</v>
      </c>
      <c r="F50">
        <v>459.19680786132801</v>
      </c>
      <c r="G50">
        <v>458.63128662109398</v>
      </c>
      <c r="I50" s="7">
        <f t="shared" si="6"/>
        <v>228.83712768554699</v>
      </c>
      <c r="J50" s="7">
        <f t="shared" si="7"/>
        <v>104.81585693359398</v>
      </c>
      <c r="K50" s="7">
        <f t="shared" si="2"/>
        <v>155.46602783203122</v>
      </c>
      <c r="L50" s="8">
        <f t="shared" si="3"/>
        <v>1.48323004152441</v>
      </c>
      <c r="M50" s="8">
        <f t="shared" si="8"/>
        <v>1.6071452253240883</v>
      </c>
      <c r="P50" s="6">
        <f t="shared" si="5"/>
        <v>-0.1909867770307434</v>
      </c>
    </row>
    <row r="51" spans="1:22" x14ac:dyDescent="0.15">
      <c r="A51" s="6">
        <v>25</v>
      </c>
      <c r="B51" s="6">
        <v>49</v>
      </c>
      <c r="D51">
        <v>686.544921875</v>
      </c>
      <c r="E51">
        <v>562.62689208984398</v>
      </c>
      <c r="F51">
        <v>459.25051879882801</v>
      </c>
      <c r="G51">
        <v>458.40689086914102</v>
      </c>
      <c r="I51" s="7">
        <f t="shared" si="6"/>
        <v>227.29440307617199</v>
      </c>
      <c r="J51" s="7">
        <f t="shared" si="7"/>
        <v>104.22000122070295</v>
      </c>
      <c r="K51" s="7">
        <f t="shared" si="2"/>
        <v>154.34040222167994</v>
      </c>
      <c r="L51" s="8">
        <f t="shared" si="3"/>
        <v>1.4809096182491766</v>
      </c>
      <c r="M51" s="8">
        <f t="shared" si="8"/>
        <v>1.6073536833508892</v>
      </c>
      <c r="P51" s="6">
        <f t="shared" si="5"/>
        <v>-0.17804084680268253</v>
      </c>
    </row>
    <row r="52" spans="1:22" x14ac:dyDescent="0.15">
      <c r="A52" s="6">
        <v>25.5</v>
      </c>
      <c r="B52" s="6">
        <v>50</v>
      </c>
      <c r="D52">
        <v>686.253173828125</v>
      </c>
      <c r="E52">
        <v>562.48034667968795</v>
      </c>
      <c r="F52">
        <v>458.45059204101602</v>
      </c>
      <c r="G52">
        <v>457.86953735351602</v>
      </c>
      <c r="I52" s="7">
        <f t="shared" si="6"/>
        <v>227.80258178710898</v>
      </c>
      <c r="J52" s="7">
        <f t="shared" si="7"/>
        <v>104.61080932617193</v>
      </c>
      <c r="K52" s="7">
        <f t="shared" si="2"/>
        <v>154.57501525878862</v>
      </c>
      <c r="L52" s="8">
        <f t="shared" si="3"/>
        <v>1.4776199157090018</v>
      </c>
      <c r="M52" s="8">
        <f t="shared" si="8"/>
        <v>1.6065928621127488</v>
      </c>
      <c r="P52" s="6">
        <f t="shared" si="5"/>
        <v>-0.22529035221222973</v>
      </c>
      <c r="R52" s="29"/>
      <c r="S52" s="29"/>
      <c r="T52" s="29"/>
    </row>
    <row r="53" spans="1:22" x14ac:dyDescent="0.15">
      <c r="A53" s="6">
        <v>26</v>
      </c>
      <c r="B53" s="6">
        <v>51</v>
      </c>
      <c r="D53">
        <v>686.81915283203102</v>
      </c>
      <c r="E53">
        <v>562.78155517578102</v>
      </c>
      <c r="F53">
        <v>458.35116577148398</v>
      </c>
      <c r="G53">
        <v>457.25704956054699</v>
      </c>
      <c r="I53" s="7">
        <f t="shared" si="6"/>
        <v>228.46798706054705</v>
      </c>
      <c r="J53" s="7">
        <f t="shared" si="7"/>
        <v>105.52450561523403</v>
      </c>
      <c r="K53" s="7">
        <f t="shared" si="2"/>
        <v>154.60083312988323</v>
      </c>
      <c r="L53" s="8">
        <f t="shared" si="3"/>
        <v>1.4650704329626756</v>
      </c>
      <c r="M53" s="8">
        <f t="shared" si="8"/>
        <v>1.5965722606684567</v>
      </c>
      <c r="P53" s="6">
        <f t="shared" si="5"/>
        <v>-0.84760271471435977</v>
      </c>
      <c r="R53" s="29"/>
      <c r="S53" s="34"/>
      <c r="T53" s="29"/>
    </row>
    <row r="54" spans="1:22" x14ac:dyDescent="0.15">
      <c r="A54" s="6">
        <v>26.5</v>
      </c>
      <c r="B54" s="6">
        <v>52</v>
      </c>
      <c r="D54">
        <v>686.820068359375</v>
      </c>
      <c r="E54">
        <v>563.02215576171898</v>
      </c>
      <c r="F54">
        <v>459.55697631835898</v>
      </c>
      <c r="G54">
        <v>458.60168457031301</v>
      </c>
      <c r="I54" s="7">
        <f t="shared" si="6"/>
        <v>227.26309204101602</v>
      </c>
      <c r="J54" s="7">
        <f t="shared" si="7"/>
        <v>104.42047119140597</v>
      </c>
      <c r="K54" s="7">
        <f t="shared" si="2"/>
        <v>154.16876220703185</v>
      </c>
      <c r="L54" s="8">
        <f t="shared" si="3"/>
        <v>1.4764227784840744</v>
      </c>
      <c r="M54" s="8">
        <f t="shared" si="8"/>
        <v>1.6104534874918899</v>
      </c>
      <c r="P54" s="6">
        <f t="shared" si="5"/>
        <v>1.4467202639680744E-2</v>
      </c>
      <c r="R54" s="29"/>
      <c r="S54" s="34"/>
      <c r="T54" s="29"/>
    </row>
    <row r="55" spans="1:22" x14ac:dyDescent="0.15">
      <c r="A55" s="6">
        <v>27</v>
      </c>
      <c r="B55" s="6">
        <v>53</v>
      </c>
      <c r="D55">
        <v>686.17199707031295</v>
      </c>
      <c r="E55">
        <v>562.05743408203102</v>
      </c>
      <c r="F55">
        <v>458.27255249023398</v>
      </c>
      <c r="G55">
        <v>457.61575317382801</v>
      </c>
      <c r="I55" s="7">
        <f t="shared" si="6"/>
        <v>227.89944458007898</v>
      </c>
      <c r="J55" s="7">
        <f t="shared" si="7"/>
        <v>104.44168090820301</v>
      </c>
      <c r="K55" s="7">
        <f t="shared" si="2"/>
        <v>154.79026794433688</v>
      </c>
      <c r="L55" s="8">
        <f t="shared" si="3"/>
        <v>1.4820736950833526</v>
      </c>
      <c r="M55" s="8">
        <f t="shared" si="8"/>
        <v>1.6186332853932024</v>
      </c>
      <c r="P55" s="6">
        <f t="shared" si="5"/>
        <v>0.52245960060650576</v>
      </c>
      <c r="R55" s="35"/>
      <c r="S55" s="34"/>
      <c r="T55" s="29"/>
    </row>
    <row r="56" spans="1:22" x14ac:dyDescent="0.15">
      <c r="A56" s="6">
        <v>27.5</v>
      </c>
      <c r="B56" s="6">
        <v>54</v>
      </c>
      <c r="D56">
        <v>685.79943847656295</v>
      </c>
      <c r="E56">
        <v>562.70513916015602</v>
      </c>
      <c r="F56">
        <v>458.89486694335898</v>
      </c>
      <c r="G56">
        <v>458.11679077148398</v>
      </c>
      <c r="I56" s="7">
        <f t="shared" si="6"/>
        <v>226.90457153320398</v>
      </c>
      <c r="J56" s="7">
        <f t="shared" si="7"/>
        <v>104.58834838867205</v>
      </c>
      <c r="K56" s="7">
        <f t="shared" si="2"/>
        <v>153.69272766113355</v>
      </c>
      <c r="L56" s="8">
        <f t="shared" si="3"/>
        <v>1.4695014313638401</v>
      </c>
      <c r="M56" s="8">
        <f t="shared" si="8"/>
        <v>1.608589902975724</v>
      </c>
      <c r="P56" s="6">
        <f t="shared" si="5"/>
        <v>-0.10126753538227427</v>
      </c>
      <c r="R56" s="35"/>
      <c r="S56" s="34"/>
      <c r="T56" s="29"/>
    </row>
    <row r="57" spans="1:22" x14ac:dyDescent="0.15">
      <c r="A57" s="6">
        <v>28</v>
      </c>
      <c r="B57" s="6">
        <v>55</v>
      </c>
      <c r="D57">
        <v>685.80773925781295</v>
      </c>
      <c r="E57">
        <v>562.72619628906295</v>
      </c>
      <c r="F57">
        <v>459.27890014648398</v>
      </c>
      <c r="G57">
        <v>458.48385620117199</v>
      </c>
      <c r="I57" s="7">
        <f t="shared" si="6"/>
        <v>226.52883911132898</v>
      </c>
      <c r="J57" s="7">
        <f t="shared" si="7"/>
        <v>104.24234008789097</v>
      </c>
      <c r="K57" s="7">
        <f t="shared" si="2"/>
        <v>153.55920104980532</v>
      </c>
      <c r="L57" s="8">
        <f t="shared" si="3"/>
        <v>1.4730981760418396</v>
      </c>
      <c r="M57" s="8">
        <f t="shared" si="8"/>
        <v>1.6147155289557578</v>
      </c>
      <c r="P57" s="6">
        <f t="shared" si="5"/>
        <v>0.27915401881601654</v>
      </c>
      <c r="R57" s="29"/>
      <c r="S57" s="34"/>
      <c r="T57" s="29"/>
    </row>
    <row r="58" spans="1:22" x14ac:dyDescent="0.15">
      <c r="A58" s="6">
        <v>28.5</v>
      </c>
      <c r="B58" s="6">
        <v>56</v>
      </c>
      <c r="D58">
        <v>686.72692871093795</v>
      </c>
      <c r="E58">
        <v>563.15771484375</v>
      </c>
      <c r="F58">
        <v>458.37933349609398</v>
      </c>
      <c r="G58">
        <v>457.54122924804699</v>
      </c>
      <c r="I58" s="7">
        <f t="shared" si="6"/>
        <v>228.34759521484398</v>
      </c>
      <c r="J58" s="7">
        <f t="shared" si="7"/>
        <v>105.61648559570301</v>
      </c>
      <c r="K58" s="7">
        <f t="shared" si="2"/>
        <v>154.41605529785187</v>
      </c>
      <c r="L58" s="8">
        <f t="shared" si="3"/>
        <v>1.4620450058237335</v>
      </c>
      <c r="M58" s="8">
        <f t="shared" si="8"/>
        <v>1.6061912400396861</v>
      </c>
      <c r="P58" s="6">
        <f t="shared" si="5"/>
        <v>-0.25023240609094455</v>
      </c>
      <c r="R58" s="29"/>
      <c r="S58" s="34"/>
      <c r="T58" s="29"/>
    </row>
    <row r="59" spans="1:22" x14ac:dyDescent="0.15">
      <c r="A59" s="6">
        <v>29</v>
      </c>
      <c r="B59" s="6">
        <v>57</v>
      </c>
      <c r="D59">
        <v>684.88372802734398</v>
      </c>
      <c r="E59">
        <v>562.04241943359398</v>
      </c>
      <c r="F59">
        <v>458.129638671875</v>
      </c>
      <c r="G59">
        <v>457.33953857421898</v>
      </c>
      <c r="I59" s="7">
        <f t="shared" si="6"/>
        <v>226.75408935546898</v>
      </c>
      <c r="J59" s="7">
        <f t="shared" si="7"/>
        <v>104.702880859375</v>
      </c>
      <c r="K59" s="7">
        <f t="shared" si="2"/>
        <v>153.46207275390648</v>
      </c>
      <c r="L59" s="8">
        <f t="shared" si="3"/>
        <v>1.4656910248727471</v>
      </c>
      <c r="M59" s="8">
        <f t="shared" si="8"/>
        <v>1.6123661403907337</v>
      </c>
      <c r="P59" s="6">
        <f t="shared" si="5"/>
        <v>0.13324924888142883</v>
      </c>
      <c r="R59" s="36"/>
      <c r="S59" s="34"/>
      <c r="T59" s="29"/>
    </row>
    <row r="60" spans="1:22" x14ac:dyDescent="0.15">
      <c r="A60" s="6">
        <v>29.5</v>
      </c>
      <c r="B60" s="6">
        <v>58</v>
      </c>
      <c r="D60">
        <v>686.46105957031295</v>
      </c>
      <c r="E60">
        <v>563.53375244140602</v>
      </c>
      <c r="F60">
        <v>458.579833984375</v>
      </c>
      <c r="G60">
        <v>457.79623413085898</v>
      </c>
      <c r="I60" s="7">
        <f t="shared" si="6"/>
        <v>227.88122558593795</v>
      </c>
      <c r="J60" s="7">
        <f t="shared" si="7"/>
        <v>105.73751831054705</v>
      </c>
      <c r="K60" s="7">
        <f t="shared" si="2"/>
        <v>153.86496276855502</v>
      </c>
      <c r="L60" s="8">
        <f t="shared" si="3"/>
        <v>1.4551595803171729</v>
      </c>
      <c r="M60" s="8">
        <f t="shared" si="8"/>
        <v>1.6043635771371938</v>
      </c>
      <c r="P60" s="6">
        <f t="shared" si="5"/>
        <v>-0.36373629356022696</v>
      </c>
      <c r="R60" s="35"/>
      <c r="S60" s="34"/>
      <c r="T60" s="29"/>
    </row>
    <row r="61" spans="1:22" x14ac:dyDescent="0.15">
      <c r="A61" s="6">
        <v>30</v>
      </c>
      <c r="B61" s="6">
        <v>59</v>
      </c>
      <c r="D61">
        <v>684.685302734375</v>
      </c>
      <c r="E61">
        <v>561.84576416015602</v>
      </c>
      <c r="F61">
        <v>458.15249633789102</v>
      </c>
      <c r="G61">
        <v>457.34686279296898</v>
      </c>
      <c r="I61" s="7">
        <f t="shared" si="6"/>
        <v>226.53280639648398</v>
      </c>
      <c r="J61" s="7">
        <f t="shared" si="7"/>
        <v>104.49890136718705</v>
      </c>
      <c r="K61" s="7">
        <f t="shared" si="2"/>
        <v>153.38357543945307</v>
      </c>
      <c r="L61" s="8">
        <f t="shared" si="3"/>
        <v>1.4678008422356099</v>
      </c>
      <c r="M61" s="8">
        <f t="shared" si="8"/>
        <v>1.6195337203576652</v>
      </c>
      <c r="P61" s="6">
        <f t="shared" si="5"/>
        <v>0.57837957837725607</v>
      </c>
      <c r="R61" s="35"/>
      <c r="S61" s="34"/>
      <c r="T61" s="29"/>
    </row>
    <row r="62" spans="1:22" x14ac:dyDescent="0.15">
      <c r="A62" s="6">
        <v>30.5</v>
      </c>
      <c r="B62" s="6">
        <v>60</v>
      </c>
      <c r="D62">
        <v>683.7705078125</v>
      </c>
      <c r="E62">
        <v>562.451416015625</v>
      </c>
      <c r="F62">
        <v>457.75970458984398</v>
      </c>
      <c r="G62">
        <v>457.06533813476602</v>
      </c>
      <c r="I62" s="7">
        <f t="shared" si="6"/>
        <v>226.01080322265602</v>
      </c>
      <c r="J62" s="7">
        <f t="shared" si="7"/>
        <v>105.38607788085898</v>
      </c>
      <c r="K62" s="7">
        <f t="shared" si="2"/>
        <v>152.24054870605474</v>
      </c>
      <c r="L62" s="8">
        <f t="shared" si="3"/>
        <v>1.4445982976818406</v>
      </c>
      <c r="M62" s="8">
        <f t="shared" si="8"/>
        <v>1.5988600571059299</v>
      </c>
      <c r="P62" s="6">
        <f t="shared" si="5"/>
        <v>-0.70552301881557666</v>
      </c>
      <c r="R62" s="29"/>
      <c r="S62" s="29"/>
      <c r="T62" s="29"/>
      <c r="U62" s="4" t="s">
        <v>17</v>
      </c>
    </row>
    <row r="63" spans="1:22" x14ac:dyDescent="0.15">
      <c r="A63" s="6">
        <v>31</v>
      </c>
      <c r="B63" s="6">
        <v>61</v>
      </c>
      <c r="D63">
        <v>683.94964599609398</v>
      </c>
      <c r="E63">
        <v>562.029296875</v>
      </c>
      <c r="F63">
        <v>458.00735473632801</v>
      </c>
      <c r="G63">
        <v>457.11984252929699</v>
      </c>
      <c r="I63" s="7">
        <f t="shared" si="6"/>
        <v>225.94229125976597</v>
      </c>
      <c r="J63" s="7">
        <f t="shared" si="7"/>
        <v>104.90945434570301</v>
      </c>
      <c r="K63" s="7">
        <f t="shared" si="2"/>
        <v>152.50567321777385</v>
      </c>
      <c r="L63" s="8">
        <f t="shared" si="3"/>
        <v>1.4536885561832142</v>
      </c>
      <c r="M63" s="8">
        <f t="shared" si="8"/>
        <v>1.6104791969093379</v>
      </c>
      <c r="P63" s="6">
        <f t="shared" si="5"/>
        <v>1.6063842162727521E-2</v>
      </c>
      <c r="R63" s="29"/>
      <c r="S63" s="29"/>
      <c r="T63" s="29"/>
    </row>
    <row r="64" spans="1:22" x14ac:dyDescent="0.15">
      <c r="A64" s="6">
        <v>31.5</v>
      </c>
      <c r="B64" s="6">
        <v>62</v>
      </c>
      <c r="D64">
        <v>684.389892578125</v>
      </c>
      <c r="E64">
        <v>562.650390625</v>
      </c>
      <c r="F64">
        <v>459.03796386718801</v>
      </c>
      <c r="G64">
        <v>458.00918579101602</v>
      </c>
      <c r="I64" s="7">
        <f t="shared" si="6"/>
        <v>225.35192871093699</v>
      </c>
      <c r="J64" s="7">
        <f t="shared" si="7"/>
        <v>104.64120483398398</v>
      </c>
      <c r="K64" s="7">
        <f t="shared" si="2"/>
        <v>152.10308532714822</v>
      </c>
      <c r="L64" s="8">
        <f t="shared" si="3"/>
        <v>1.4535677945266758</v>
      </c>
      <c r="M64" s="8">
        <f t="shared" si="8"/>
        <v>1.6128873165548339</v>
      </c>
      <c r="P64" s="6">
        <f t="shared" si="5"/>
        <v>0.1656160056838096</v>
      </c>
      <c r="U64" s="18">
        <v>12.5</v>
      </c>
      <c r="V64" s="20">
        <f t="shared" ref="V64:V83" si="9">L26</f>
        <v>1.5594597920726592</v>
      </c>
    </row>
    <row r="65" spans="1:22" x14ac:dyDescent="0.15">
      <c r="A65" s="6">
        <v>32</v>
      </c>
      <c r="B65" s="6">
        <v>63</v>
      </c>
      <c r="D65">
        <v>684.740478515625</v>
      </c>
      <c r="E65">
        <v>562.945068359375</v>
      </c>
      <c r="F65">
        <v>459.31808471679699</v>
      </c>
      <c r="G65">
        <v>458.44302368164102</v>
      </c>
      <c r="I65" s="7">
        <f t="shared" si="6"/>
        <v>225.42239379882801</v>
      </c>
      <c r="J65" s="7">
        <f t="shared" si="7"/>
        <v>104.50204467773398</v>
      </c>
      <c r="K65" s="7">
        <f t="shared" si="2"/>
        <v>152.27096252441424</v>
      </c>
      <c r="L65" s="8">
        <f t="shared" si="3"/>
        <v>1.457109887122221</v>
      </c>
      <c r="M65" s="8">
        <f t="shared" si="8"/>
        <v>1.6189582904524131</v>
      </c>
      <c r="P65" s="6">
        <f t="shared" si="5"/>
        <v>0.54264348551071839</v>
      </c>
      <c r="U65" s="18">
        <v>13</v>
      </c>
      <c r="V65" s="20">
        <f t="shared" si="9"/>
        <v>1.5760401392595706</v>
      </c>
    </row>
    <row r="66" spans="1:22" x14ac:dyDescent="0.15">
      <c r="A66" s="6">
        <v>32.5</v>
      </c>
      <c r="B66" s="6">
        <v>64</v>
      </c>
      <c r="D66">
        <v>682.19342041015602</v>
      </c>
      <c r="E66">
        <v>561.78015136718795</v>
      </c>
      <c r="F66">
        <v>459.54513549804699</v>
      </c>
      <c r="G66">
        <v>458.45324707031301</v>
      </c>
      <c r="I66" s="7">
        <f t="shared" ref="I66:I97" si="10">D66-F66</f>
        <v>222.64828491210903</v>
      </c>
      <c r="J66" s="7">
        <f t="shared" ref="J66:J97" si="11">E66-G66</f>
        <v>103.32690429687494</v>
      </c>
      <c r="K66" s="7">
        <f t="shared" ref="K66:K129" si="12">I66-0.7*J66</f>
        <v>150.31945190429659</v>
      </c>
      <c r="L66" s="8">
        <f t="shared" ref="L66:L129" si="13">K66/J66</f>
        <v>1.4547948854869825</v>
      </c>
      <c r="M66" s="8">
        <f t="shared" si="8"/>
        <v>1.619172170119209</v>
      </c>
      <c r="P66" s="6">
        <f t="shared" si="5"/>
        <v>0.55592611744402631</v>
      </c>
      <c r="U66" s="18">
        <v>13.5</v>
      </c>
      <c r="V66" s="20">
        <f t="shared" si="9"/>
        <v>1.5500709007261637</v>
      </c>
    </row>
    <row r="67" spans="1:22" x14ac:dyDescent="0.15">
      <c r="A67" s="6">
        <v>33</v>
      </c>
      <c r="B67" s="6">
        <v>65</v>
      </c>
      <c r="D67">
        <v>682.034912109375</v>
      </c>
      <c r="E67">
        <v>560.84265136718795</v>
      </c>
      <c r="F67">
        <v>458.20681762695301</v>
      </c>
      <c r="G67">
        <v>457.19293212890602</v>
      </c>
      <c r="I67" s="7">
        <f t="shared" si="10"/>
        <v>223.82809448242199</v>
      </c>
      <c r="J67" s="7">
        <f t="shared" si="11"/>
        <v>103.64971923828193</v>
      </c>
      <c r="K67" s="7">
        <f t="shared" si="12"/>
        <v>151.27329101562464</v>
      </c>
      <c r="L67" s="8">
        <f t="shared" si="13"/>
        <v>1.4594664812150637</v>
      </c>
      <c r="M67" s="8">
        <f t="shared" si="8"/>
        <v>1.6263726471493245</v>
      </c>
      <c r="P67" s="6">
        <f t="shared" si="5"/>
        <v>1.0030994629427576</v>
      </c>
      <c r="U67" s="18">
        <v>14</v>
      </c>
      <c r="V67" s="20">
        <f t="shared" si="9"/>
        <v>1.5871973984277137</v>
      </c>
    </row>
    <row r="68" spans="1:22" x14ac:dyDescent="0.15">
      <c r="A68" s="6">
        <v>33.5</v>
      </c>
      <c r="B68" s="6">
        <v>66</v>
      </c>
      <c r="D68">
        <v>683.66314697265602</v>
      </c>
      <c r="E68">
        <v>561.85382080078102</v>
      </c>
      <c r="F68">
        <v>459.52798461914102</v>
      </c>
      <c r="G68">
        <v>458.77359008789102</v>
      </c>
      <c r="I68" s="7">
        <f t="shared" si="10"/>
        <v>224.135162353515</v>
      </c>
      <c r="J68" s="7">
        <f t="shared" si="11"/>
        <v>103.08023071289</v>
      </c>
      <c r="K68" s="7">
        <f t="shared" si="12"/>
        <v>151.979000854492</v>
      </c>
      <c r="L68" s="8">
        <f t="shared" si="13"/>
        <v>1.4743758313638242</v>
      </c>
      <c r="M68" s="8">
        <f t="shared" si="8"/>
        <v>1.6438108786001191</v>
      </c>
      <c r="P68" s="6">
        <f t="shared" si="5"/>
        <v>2.0860710861864367</v>
      </c>
      <c r="U68" s="18">
        <v>14.5</v>
      </c>
      <c r="V68" s="20">
        <f t="shared" si="9"/>
        <v>1.5527635908601105</v>
      </c>
    </row>
    <row r="69" spans="1:22" x14ac:dyDescent="0.15">
      <c r="A69" s="6">
        <v>34</v>
      </c>
      <c r="B69" s="6">
        <v>67</v>
      </c>
      <c r="D69">
        <v>681.95544433593795</v>
      </c>
      <c r="E69">
        <v>561.66931152343795</v>
      </c>
      <c r="F69">
        <v>458.31686401367199</v>
      </c>
      <c r="G69">
        <v>457.48876953125</v>
      </c>
      <c r="I69" s="7">
        <f t="shared" si="10"/>
        <v>223.63858032226597</v>
      </c>
      <c r="J69" s="7">
        <f t="shared" si="11"/>
        <v>104.18054199218795</v>
      </c>
      <c r="K69" s="7">
        <f t="shared" si="12"/>
        <v>150.71220092773439</v>
      </c>
      <c r="L69" s="8">
        <f t="shared" si="13"/>
        <v>1.4466444313472244</v>
      </c>
      <c r="M69" s="8">
        <f t="shared" si="8"/>
        <v>1.6186083598855536</v>
      </c>
      <c r="P69" s="6">
        <f t="shared" si="5"/>
        <v>0.52091164446458127</v>
      </c>
      <c r="U69" s="18">
        <v>15</v>
      </c>
      <c r="V69" s="20">
        <f t="shared" si="9"/>
        <v>1.5453018739493041</v>
      </c>
    </row>
    <row r="70" spans="1:22" x14ac:dyDescent="0.15">
      <c r="A70" s="6">
        <v>34.5</v>
      </c>
      <c r="B70" s="6">
        <v>68</v>
      </c>
      <c r="D70">
        <v>681.13537597656295</v>
      </c>
      <c r="E70">
        <v>561.654052734375</v>
      </c>
      <c r="F70">
        <v>459.21112060546898</v>
      </c>
      <c r="G70">
        <v>458.38504028320301</v>
      </c>
      <c r="I70" s="7">
        <f t="shared" si="10"/>
        <v>221.92425537109398</v>
      </c>
      <c r="J70" s="7">
        <f t="shared" si="11"/>
        <v>103.26901245117199</v>
      </c>
      <c r="K70" s="7">
        <f t="shared" si="12"/>
        <v>149.63594665527359</v>
      </c>
      <c r="L70" s="8">
        <f t="shared" si="13"/>
        <v>1.4489917459608221</v>
      </c>
      <c r="M70" s="8">
        <f t="shared" ref="M70:M101" si="14">L70+ABS($N$2)*A70</f>
        <v>1.6234845558011857</v>
      </c>
      <c r="P70" s="6">
        <f t="shared" ref="P70:P133" si="15">(M70-$O$2)/$O$2*100</f>
        <v>0.82373947542364356</v>
      </c>
      <c r="U70" s="18">
        <v>15.5</v>
      </c>
      <c r="V70" s="20">
        <f t="shared" si="9"/>
        <v>1.5671487268174802</v>
      </c>
    </row>
    <row r="71" spans="1:22" x14ac:dyDescent="0.15">
      <c r="A71" s="6">
        <v>35</v>
      </c>
      <c r="B71" s="6">
        <v>69</v>
      </c>
      <c r="D71">
        <v>682.55554199218795</v>
      </c>
      <c r="E71">
        <v>562.20343017578102</v>
      </c>
      <c r="F71">
        <v>458.38220214843801</v>
      </c>
      <c r="G71">
        <v>457.75030517578102</v>
      </c>
      <c r="I71" s="7">
        <f t="shared" si="10"/>
        <v>224.17333984374994</v>
      </c>
      <c r="J71" s="7">
        <f t="shared" si="11"/>
        <v>104.453125</v>
      </c>
      <c r="K71" s="7">
        <f t="shared" si="12"/>
        <v>151.05615234374994</v>
      </c>
      <c r="L71" s="8">
        <f t="shared" si="13"/>
        <v>1.4461621166791319</v>
      </c>
      <c r="M71" s="8">
        <f t="shared" si="14"/>
        <v>1.6231838078215297</v>
      </c>
      <c r="P71" s="6">
        <f t="shared" si="15"/>
        <v>0.8050620350745864</v>
      </c>
      <c r="U71" s="18">
        <v>16</v>
      </c>
      <c r="V71" s="20">
        <f t="shared" si="9"/>
        <v>1.5550182845829463</v>
      </c>
    </row>
    <row r="72" spans="1:22" x14ac:dyDescent="0.15">
      <c r="A72" s="6">
        <v>35.5</v>
      </c>
      <c r="B72" s="6">
        <v>70</v>
      </c>
      <c r="D72">
        <v>679.80987548828102</v>
      </c>
      <c r="E72">
        <v>561.17144775390602</v>
      </c>
      <c r="F72">
        <v>459.39239501953102</v>
      </c>
      <c r="G72">
        <v>458.56634521484398</v>
      </c>
      <c r="I72" s="7">
        <f t="shared" si="10"/>
        <v>220.41748046875</v>
      </c>
      <c r="J72" s="7">
        <f t="shared" si="11"/>
        <v>102.60510253906205</v>
      </c>
      <c r="K72" s="7">
        <f t="shared" si="12"/>
        <v>148.59390869140657</v>
      </c>
      <c r="L72" s="8">
        <f t="shared" si="13"/>
        <v>1.4482116874727204</v>
      </c>
      <c r="M72" s="8">
        <f t="shared" si="14"/>
        <v>1.6277622599171524</v>
      </c>
      <c r="P72" s="6">
        <f t="shared" si="15"/>
        <v>1.0893989938958315</v>
      </c>
      <c r="U72" s="18">
        <v>16.5</v>
      </c>
      <c r="V72" s="20">
        <f t="shared" si="9"/>
        <v>1.5356330417986894</v>
      </c>
    </row>
    <row r="73" spans="1:22" x14ac:dyDescent="0.15">
      <c r="A73" s="6">
        <v>36</v>
      </c>
      <c r="B73" s="6">
        <v>71</v>
      </c>
      <c r="D73">
        <v>680.13824462890602</v>
      </c>
      <c r="E73">
        <v>561.64538574218795</v>
      </c>
      <c r="F73">
        <v>458.27786254882801</v>
      </c>
      <c r="G73">
        <v>457.45938110351602</v>
      </c>
      <c r="I73" s="7">
        <f t="shared" si="10"/>
        <v>221.86038208007801</v>
      </c>
      <c r="J73" s="7">
        <f t="shared" si="11"/>
        <v>104.18600463867193</v>
      </c>
      <c r="K73" s="7">
        <f t="shared" si="12"/>
        <v>148.93017883300766</v>
      </c>
      <c r="L73" s="8">
        <f t="shared" si="13"/>
        <v>1.4294643445586885</v>
      </c>
      <c r="M73" s="8">
        <f t="shared" si="14"/>
        <v>1.6115437983051548</v>
      </c>
      <c r="P73" s="6">
        <f t="shared" si="15"/>
        <v>8.2179096165893958E-2</v>
      </c>
      <c r="U73" s="18">
        <v>17</v>
      </c>
      <c r="V73" s="20">
        <f t="shared" si="9"/>
        <v>1.5226201603197005</v>
      </c>
    </row>
    <row r="74" spans="1:22" x14ac:dyDescent="0.15">
      <c r="A74" s="6">
        <v>36.5</v>
      </c>
      <c r="B74" s="6">
        <v>72</v>
      </c>
      <c r="D74">
        <v>680.48284912109398</v>
      </c>
      <c r="E74">
        <v>562.56707763671898</v>
      </c>
      <c r="F74">
        <v>459.28439331054699</v>
      </c>
      <c r="G74">
        <v>458.48202514648398</v>
      </c>
      <c r="I74" s="7">
        <f t="shared" si="10"/>
        <v>221.19845581054699</v>
      </c>
      <c r="J74" s="7">
        <f t="shared" si="11"/>
        <v>104.085052490235</v>
      </c>
      <c r="K74" s="7">
        <f t="shared" si="12"/>
        <v>148.33891906738251</v>
      </c>
      <c r="L74" s="8">
        <f t="shared" si="13"/>
        <v>1.4251702383615485</v>
      </c>
      <c r="M74" s="8">
        <f t="shared" si="14"/>
        <v>1.6097785734100492</v>
      </c>
      <c r="P74" s="6">
        <f t="shared" si="15"/>
        <v>-2.7447185343038954E-2</v>
      </c>
      <c r="U74" s="18">
        <v>17.5</v>
      </c>
      <c r="V74" s="20">
        <f t="shared" si="9"/>
        <v>1.5089310530170761</v>
      </c>
    </row>
    <row r="75" spans="1:22" x14ac:dyDescent="0.15">
      <c r="A75" s="6">
        <v>37</v>
      </c>
      <c r="B75" s="6">
        <v>73</v>
      </c>
      <c r="D75">
        <v>678.43328857421898</v>
      </c>
      <c r="E75">
        <v>560.74914550781295</v>
      </c>
      <c r="F75">
        <v>459.21478271484398</v>
      </c>
      <c r="G75">
        <v>458.48651123046898</v>
      </c>
      <c r="I75" s="7">
        <f t="shared" si="10"/>
        <v>219.218505859375</v>
      </c>
      <c r="J75" s="7">
        <f t="shared" si="11"/>
        <v>102.26263427734398</v>
      </c>
      <c r="K75" s="7">
        <f t="shared" si="12"/>
        <v>147.63466186523422</v>
      </c>
      <c r="L75" s="8">
        <f t="shared" si="13"/>
        <v>1.4436813886960693</v>
      </c>
      <c r="M75" s="8">
        <f t="shared" si="14"/>
        <v>1.630818605046604</v>
      </c>
      <c r="P75" s="6">
        <f t="shared" si="15"/>
        <v>1.2792080955455476</v>
      </c>
      <c r="U75" s="18">
        <v>18</v>
      </c>
      <c r="V75" s="20">
        <f t="shared" si="9"/>
        <v>1.5252434666794124</v>
      </c>
    </row>
    <row r="76" spans="1:22" x14ac:dyDescent="0.15">
      <c r="A76" s="6">
        <v>37.5</v>
      </c>
      <c r="B76" s="6">
        <v>74</v>
      </c>
      <c r="D76">
        <v>678.374267578125</v>
      </c>
      <c r="E76">
        <v>561.10491943359398</v>
      </c>
      <c r="F76">
        <v>458.53573608398398</v>
      </c>
      <c r="G76">
        <v>457.61962890625</v>
      </c>
      <c r="I76" s="7">
        <f t="shared" si="10"/>
        <v>219.83853149414102</v>
      </c>
      <c r="J76" s="7">
        <f t="shared" si="11"/>
        <v>103.48529052734398</v>
      </c>
      <c r="K76" s="7">
        <f t="shared" si="12"/>
        <v>147.39882812500025</v>
      </c>
      <c r="L76" s="8">
        <f t="shared" si="13"/>
        <v>1.4243456956431211</v>
      </c>
      <c r="M76" s="8">
        <f t="shared" si="14"/>
        <v>1.6140117932956901</v>
      </c>
      <c r="P76" s="6">
        <f t="shared" si="15"/>
        <v>0.23544971587288765</v>
      </c>
      <c r="U76" s="18">
        <v>18.5</v>
      </c>
      <c r="V76" s="20">
        <f t="shared" si="9"/>
        <v>1.5079789476581624</v>
      </c>
    </row>
    <row r="77" spans="1:22" x14ac:dyDescent="0.15">
      <c r="A77" s="6">
        <v>38</v>
      </c>
      <c r="B77" s="6">
        <v>75</v>
      </c>
      <c r="D77">
        <v>679.252197265625</v>
      </c>
      <c r="E77">
        <v>561.63610839843795</v>
      </c>
      <c r="F77">
        <v>459.29479980468801</v>
      </c>
      <c r="G77">
        <v>458.45446777343801</v>
      </c>
      <c r="I77" s="7">
        <f t="shared" si="10"/>
        <v>219.95739746093699</v>
      </c>
      <c r="J77" s="7">
        <f t="shared" si="11"/>
        <v>103.18164062499994</v>
      </c>
      <c r="K77" s="7">
        <f t="shared" si="12"/>
        <v>147.73024902343704</v>
      </c>
      <c r="L77" s="8">
        <f t="shared" si="13"/>
        <v>1.4317493706108351</v>
      </c>
      <c r="M77" s="8">
        <f t="shared" si="14"/>
        <v>1.6239443495654382</v>
      </c>
      <c r="P77" s="6">
        <f t="shared" si="15"/>
        <v>0.85229418297153559</v>
      </c>
      <c r="U77" s="18">
        <v>19</v>
      </c>
      <c r="V77" s="20">
        <f t="shared" si="9"/>
        <v>1.5071986691114727</v>
      </c>
    </row>
    <row r="78" spans="1:22" x14ac:dyDescent="0.15">
      <c r="A78" s="6">
        <v>38.5</v>
      </c>
      <c r="B78" s="6">
        <v>76</v>
      </c>
      <c r="D78">
        <v>680.40032958984398</v>
      </c>
      <c r="E78">
        <v>562.28381347656295</v>
      </c>
      <c r="F78">
        <v>459.672119140625</v>
      </c>
      <c r="G78">
        <v>458.710693359375</v>
      </c>
      <c r="I78" s="7">
        <f t="shared" si="10"/>
        <v>220.72821044921898</v>
      </c>
      <c r="J78" s="7">
        <f t="shared" si="11"/>
        <v>103.57312011718795</v>
      </c>
      <c r="K78" s="7">
        <f t="shared" si="12"/>
        <v>148.22702636718742</v>
      </c>
      <c r="L78" s="8">
        <f t="shared" si="13"/>
        <v>1.4311341224390628</v>
      </c>
      <c r="M78" s="8">
        <f t="shared" si="14"/>
        <v>1.6258579826957003</v>
      </c>
      <c r="P78" s="6">
        <f t="shared" si="15"/>
        <v>0.97113710481372406</v>
      </c>
      <c r="U78" s="18">
        <v>19.5</v>
      </c>
      <c r="V78" s="20">
        <f t="shared" si="9"/>
        <v>1.5261016802867209</v>
      </c>
    </row>
    <row r="79" spans="1:22" x14ac:dyDescent="0.15">
      <c r="A79" s="6">
        <v>39</v>
      </c>
      <c r="B79" s="6">
        <v>77</v>
      </c>
      <c r="D79">
        <v>683.10607910156295</v>
      </c>
      <c r="E79">
        <v>564.03356933593795</v>
      </c>
      <c r="F79">
        <v>458.58840942382801</v>
      </c>
      <c r="G79">
        <v>457.98815917968801</v>
      </c>
      <c r="I79" s="7">
        <f t="shared" si="10"/>
        <v>224.51766967773494</v>
      </c>
      <c r="J79" s="7">
        <f t="shared" si="11"/>
        <v>106.04541015624994</v>
      </c>
      <c r="K79" s="7">
        <f t="shared" si="12"/>
        <v>150.28588256835999</v>
      </c>
      <c r="L79" s="8">
        <f t="shared" si="13"/>
        <v>1.4171842265207428</v>
      </c>
      <c r="M79" s="8">
        <f t="shared" si="14"/>
        <v>1.6144369680794146</v>
      </c>
      <c r="P79" s="6">
        <f t="shared" si="15"/>
        <v>0.26185447067796414</v>
      </c>
      <c r="U79" s="18">
        <v>20</v>
      </c>
      <c r="V79" s="20">
        <f t="shared" si="9"/>
        <v>1.5083672366164449</v>
      </c>
    </row>
    <row r="80" spans="1:22" x14ac:dyDescent="0.15">
      <c r="A80" s="6">
        <v>39.5</v>
      </c>
      <c r="B80" s="6">
        <v>78</v>
      </c>
      <c r="D80">
        <v>681.4716796875</v>
      </c>
      <c r="E80">
        <v>563.79486083984398</v>
      </c>
      <c r="F80">
        <v>458.13699340820301</v>
      </c>
      <c r="G80">
        <v>457.37933349609398</v>
      </c>
      <c r="I80" s="7">
        <f t="shared" si="10"/>
        <v>223.33468627929699</v>
      </c>
      <c r="J80" s="7">
        <f t="shared" si="11"/>
        <v>106.41552734375</v>
      </c>
      <c r="K80" s="7">
        <f t="shared" si="12"/>
        <v>148.84381713867199</v>
      </c>
      <c r="L80" s="8">
        <f t="shared" si="13"/>
        <v>1.39870393779911</v>
      </c>
      <c r="M80" s="8">
        <f t="shared" si="14"/>
        <v>1.5984855606598161</v>
      </c>
      <c r="P80" s="6">
        <f t="shared" si="15"/>
        <v>-0.72878048189555233</v>
      </c>
      <c r="U80" s="18">
        <v>20.5</v>
      </c>
      <c r="V80" s="20">
        <f t="shared" si="9"/>
        <v>1.5324555712246637</v>
      </c>
    </row>
    <row r="81" spans="1:22" x14ac:dyDescent="0.15">
      <c r="A81" s="6">
        <v>40</v>
      </c>
      <c r="B81" s="6">
        <v>79</v>
      </c>
      <c r="D81">
        <v>682.65905761718795</v>
      </c>
      <c r="E81">
        <v>564.873291015625</v>
      </c>
      <c r="F81">
        <v>458.64312744140602</v>
      </c>
      <c r="G81">
        <v>457.88668823242199</v>
      </c>
      <c r="I81" s="7">
        <f t="shared" si="10"/>
        <v>224.01593017578193</v>
      </c>
      <c r="J81" s="7">
        <f t="shared" si="11"/>
        <v>106.98660278320301</v>
      </c>
      <c r="K81" s="7">
        <f t="shared" si="12"/>
        <v>149.12530822753985</v>
      </c>
      <c r="L81" s="8">
        <f t="shared" si="13"/>
        <v>1.3938689924543772</v>
      </c>
      <c r="M81" s="8">
        <f t="shared" si="14"/>
        <v>1.5961794966171174</v>
      </c>
      <c r="P81" s="6">
        <f t="shared" si="15"/>
        <v>-0.87199465626134831</v>
      </c>
      <c r="U81" s="18">
        <v>21</v>
      </c>
      <c r="V81" s="20">
        <f t="shared" si="9"/>
        <v>1.4955086416083896</v>
      </c>
    </row>
    <row r="82" spans="1:22" x14ac:dyDescent="0.15">
      <c r="A82" s="6">
        <v>40.5</v>
      </c>
      <c r="B82" s="6">
        <v>80</v>
      </c>
      <c r="D82">
        <v>682.42462158203102</v>
      </c>
      <c r="E82">
        <v>564.669677734375</v>
      </c>
      <c r="F82">
        <v>458.90261840820301</v>
      </c>
      <c r="G82">
        <v>458.219482421875</v>
      </c>
      <c r="I82" s="7">
        <f t="shared" si="10"/>
        <v>223.52200317382801</v>
      </c>
      <c r="J82" s="7">
        <f t="shared" si="11"/>
        <v>106.4501953125</v>
      </c>
      <c r="K82" s="7">
        <f t="shared" si="12"/>
        <v>149.00686645507801</v>
      </c>
      <c r="L82" s="8">
        <f t="shared" si="13"/>
        <v>1.399780113297554</v>
      </c>
      <c r="M82" s="8">
        <f t="shared" si="14"/>
        <v>1.6046194987623286</v>
      </c>
      <c r="P82" s="6">
        <f t="shared" si="15"/>
        <v>-0.34784271750709272</v>
      </c>
      <c r="U82" s="18">
        <v>21.5</v>
      </c>
      <c r="V82" s="20">
        <f t="shared" si="9"/>
        <v>1.4873019977107296</v>
      </c>
    </row>
    <row r="83" spans="1:22" x14ac:dyDescent="0.15">
      <c r="A83" s="6">
        <v>41</v>
      </c>
      <c r="B83" s="6">
        <v>81</v>
      </c>
      <c r="D83">
        <v>680.524658203125</v>
      </c>
      <c r="E83">
        <v>564.62438964843795</v>
      </c>
      <c r="F83">
        <v>459.24133300781301</v>
      </c>
      <c r="G83">
        <v>458.53918457031301</v>
      </c>
      <c r="I83" s="7">
        <f t="shared" si="10"/>
        <v>221.28332519531199</v>
      </c>
      <c r="J83" s="7">
        <f t="shared" si="11"/>
        <v>106.08520507812494</v>
      </c>
      <c r="K83" s="7">
        <f t="shared" si="12"/>
        <v>147.02368164062455</v>
      </c>
      <c r="L83" s="8">
        <f t="shared" si="13"/>
        <v>1.3859018468442517</v>
      </c>
      <c r="M83" s="8">
        <f t="shared" si="14"/>
        <v>1.5932701136110605</v>
      </c>
      <c r="P83" s="6">
        <f t="shared" si="15"/>
        <v>-1.0526769258824151</v>
      </c>
      <c r="U83" s="18">
        <v>22</v>
      </c>
      <c r="V83" s="20">
        <f t="shared" si="9"/>
        <v>1.4974939829190757</v>
      </c>
    </row>
    <row r="84" spans="1:22" x14ac:dyDescent="0.15">
      <c r="A84" s="6">
        <v>41.5</v>
      </c>
      <c r="B84" s="6">
        <v>82</v>
      </c>
      <c r="D84">
        <v>679.34710693359398</v>
      </c>
      <c r="E84">
        <v>563.49114990234398</v>
      </c>
      <c r="F84">
        <v>459.18496704101602</v>
      </c>
      <c r="G84">
        <v>458.37384033203102</v>
      </c>
      <c r="I84" s="7">
        <f t="shared" si="10"/>
        <v>220.16213989257795</v>
      </c>
      <c r="J84" s="7">
        <f t="shared" si="11"/>
        <v>105.11730957031295</v>
      </c>
      <c r="K84" s="7">
        <f t="shared" si="12"/>
        <v>146.5800231933589</v>
      </c>
      <c r="L84" s="8">
        <f t="shared" si="13"/>
        <v>1.3944423025335475</v>
      </c>
      <c r="M84" s="8">
        <f t="shared" si="14"/>
        <v>1.6043394506023905</v>
      </c>
      <c r="P84" s="6">
        <f t="shared" si="15"/>
        <v>-0.36523463085623825</v>
      </c>
      <c r="U84" s="18">
        <v>65</v>
      </c>
      <c r="V84" s="20">
        <f t="shared" ref="V84:V104" si="16">L131</f>
        <v>1.2998523004209432</v>
      </c>
    </row>
    <row r="85" spans="1:22" x14ac:dyDescent="0.15">
      <c r="A85" s="6">
        <v>42</v>
      </c>
      <c r="B85" s="6">
        <v>83</v>
      </c>
      <c r="D85">
        <v>679.71325683593795</v>
      </c>
      <c r="E85">
        <v>563.27960205078102</v>
      </c>
      <c r="F85">
        <v>459.76745605468801</v>
      </c>
      <c r="G85">
        <v>459.06655883789102</v>
      </c>
      <c r="I85" s="7">
        <f t="shared" si="10"/>
        <v>219.94580078124994</v>
      </c>
      <c r="J85" s="7">
        <f t="shared" si="11"/>
        <v>104.21304321289</v>
      </c>
      <c r="K85" s="7">
        <f t="shared" si="12"/>
        <v>146.99667053222694</v>
      </c>
      <c r="L85" s="8">
        <f t="shared" si="13"/>
        <v>1.4105400437442084</v>
      </c>
      <c r="M85" s="8">
        <f t="shared" si="14"/>
        <v>1.6229660731150857</v>
      </c>
      <c r="P85" s="6">
        <f t="shared" si="15"/>
        <v>0.79153999247872209</v>
      </c>
      <c r="U85" s="18">
        <v>65.5</v>
      </c>
      <c r="V85" s="20">
        <f t="shared" si="16"/>
        <v>1.2842958704749843</v>
      </c>
    </row>
    <row r="86" spans="1:22" x14ac:dyDescent="0.15">
      <c r="A86" s="6">
        <v>42.5</v>
      </c>
      <c r="B86" s="6">
        <v>84</v>
      </c>
      <c r="D86">
        <v>678.49072265625</v>
      </c>
      <c r="E86">
        <v>562.88934326171898</v>
      </c>
      <c r="F86">
        <v>459.55859375</v>
      </c>
      <c r="G86">
        <v>458.50225830078102</v>
      </c>
      <c r="I86" s="7">
        <f t="shared" si="10"/>
        <v>218.93212890625</v>
      </c>
      <c r="J86" s="7">
        <f t="shared" si="11"/>
        <v>104.38708496093795</v>
      </c>
      <c r="K86" s="7">
        <f t="shared" si="12"/>
        <v>145.86116943359343</v>
      </c>
      <c r="L86" s="8">
        <f t="shared" si="13"/>
        <v>1.3973104957205695</v>
      </c>
      <c r="M86" s="8">
        <f t="shared" si="14"/>
        <v>1.6122654063934811</v>
      </c>
      <c r="P86" s="6">
        <f t="shared" si="15"/>
        <v>0.12699333578449504</v>
      </c>
      <c r="U86" s="18">
        <v>66</v>
      </c>
      <c r="V86" s="20">
        <f t="shared" si="16"/>
        <v>1.2762831163655655</v>
      </c>
    </row>
    <row r="87" spans="1:22" ht="15" x14ac:dyDescent="0.2">
      <c r="A87" s="6">
        <v>43</v>
      </c>
      <c r="B87" s="6">
        <v>85</v>
      </c>
      <c r="C87" s="26" t="s">
        <v>30</v>
      </c>
      <c r="D87">
        <v>680.04876708984398</v>
      </c>
      <c r="E87">
        <v>563.36346435546898</v>
      </c>
      <c r="F87">
        <v>459.89709472656301</v>
      </c>
      <c r="G87">
        <v>459.2294921875</v>
      </c>
      <c r="I87" s="7">
        <f t="shared" si="10"/>
        <v>220.15167236328097</v>
      </c>
      <c r="J87" s="7">
        <f t="shared" si="11"/>
        <v>104.13397216796898</v>
      </c>
      <c r="K87" s="7">
        <f t="shared" si="12"/>
        <v>147.25789184570269</v>
      </c>
      <c r="L87" s="8">
        <f t="shared" si="13"/>
        <v>1.4141196074627256</v>
      </c>
      <c r="M87" s="8">
        <f t="shared" si="14"/>
        <v>1.6316033994376713</v>
      </c>
      <c r="P87" s="6">
        <f t="shared" si="15"/>
        <v>1.3279464127312577</v>
      </c>
      <c r="U87" s="18">
        <v>66.5</v>
      </c>
      <c r="V87" s="20">
        <f t="shared" si="16"/>
        <v>1.2710447969776595</v>
      </c>
    </row>
    <row r="88" spans="1:22" x14ac:dyDescent="0.15">
      <c r="A88" s="6">
        <v>43.5</v>
      </c>
      <c r="B88" s="6">
        <v>86</v>
      </c>
      <c r="D88">
        <v>681.37042236328102</v>
      </c>
      <c r="E88">
        <v>564.85675048828102</v>
      </c>
      <c r="F88">
        <v>459.64291381835898</v>
      </c>
      <c r="G88">
        <v>458.78970336914102</v>
      </c>
      <c r="I88" s="7">
        <f t="shared" si="10"/>
        <v>221.72750854492205</v>
      </c>
      <c r="J88" s="7">
        <f t="shared" si="11"/>
        <v>106.06704711914</v>
      </c>
      <c r="K88" s="7">
        <f t="shared" si="12"/>
        <v>147.48057556152406</v>
      </c>
      <c r="L88" s="8">
        <f t="shared" si="13"/>
        <v>1.390446699207778</v>
      </c>
      <c r="M88" s="8">
        <f t="shared" si="14"/>
        <v>1.610459372484758</v>
      </c>
      <c r="P88" s="6">
        <f t="shared" si="15"/>
        <v>1.4832680084865624E-2</v>
      </c>
      <c r="U88" s="18">
        <v>67</v>
      </c>
      <c r="V88" s="20">
        <f t="shared" si="16"/>
        <v>1.2789819875565247</v>
      </c>
    </row>
    <row r="89" spans="1:22" x14ac:dyDescent="0.15">
      <c r="A89" s="6">
        <v>44</v>
      </c>
      <c r="B89" s="6">
        <v>87</v>
      </c>
      <c r="D89">
        <v>680.67218017578102</v>
      </c>
      <c r="E89">
        <v>564.67547607421898</v>
      </c>
      <c r="F89">
        <v>459.06594848632801</v>
      </c>
      <c r="G89">
        <v>458.24743652343801</v>
      </c>
      <c r="I89" s="7">
        <f t="shared" si="10"/>
        <v>221.60623168945301</v>
      </c>
      <c r="J89" s="7">
        <f t="shared" si="11"/>
        <v>106.42803955078097</v>
      </c>
      <c r="K89" s="7">
        <f t="shared" si="12"/>
        <v>147.10660400390634</v>
      </c>
      <c r="L89" s="8">
        <f t="shared" si="13"/>
        <v>1.3822166096906825</v>
      </c>
      <c r="M89" s="8">
        <f t="shared" si="14"/>
        <v>1.6047581642696969</v>
      </c>
      <c r="P89" s="6">
        <f t="shared" si="15"/>
        <v>-0.33923113266683591</v>
      </c>
      <c r="U89" s="18">
        <v>67.5</v>
      </c>
      <c r="V89" s="20">
        <f t="shared" si="16"/>
        <v>1.2837090278390146</v>
      </c>
    </row>
    <row r="90" spans="1:22" x14ac:dyDescent="0.15">
      <c r="A90" s="6">
        <v>44.5</v>
      </c>
      <c r="B90" s="6">
        <v>88</v>
      </c>
      <c r="D90">
        <v>680.70538330078102</v>
      </c>
      <c r="E90">
        <v>564.30621337890602</v>
      </c>
      <c r="F90">
        <v>458.967529296875</v>
      </c>
      <c r="G90">
        <v>458.32339477539102</v>
      </c>
      <c r="I90" s="7">
        <f t="shared" si="10"/>
        <v>221.73785400390602</v>
      </c>
      <c r="J90" s="7">
        <f t="shared" si="11"/>
        <v>105.982818603515</v>
      </c>
      <c r="K90" s="7">
        <f t="shared" si="12"/>
        <v>147.54988098144554</v>
      </c>
      <c r="L90" s="8">
        <f t="shared" si="13"/>
        <v>1.3922056699910408</v>
      </c>
      <c r="M90" s="8">
        <f t="shared" si="14"/>
        <v>1.6172761058720893</v>
      </c>
      <c r="P90" s="6">
        <f t="shared" si="15"/>
        <v>0.43817428112555556</v>
      </c>
      <c r="U90" s="18">
        <v>68</v>
      </c>
      <c r="V90" s="20">
        <f t="shared" si="16"/>
        <v>1.2613278600048414</v>
      </c>
    </row>
    <row r="91" spans="1:22" x14ac:dyDescent="0.15">
      <c r="A91" s="6">
        <v>45</v>
      </c>
      <c r="B91" s="6">
        <v>89</v>
      </c>
      <c r="D91">
        <v>679.36962890625</v>
      </c>
      <c r="E91">
        <v>564.4384765625</v>
      </c>
      <c r="F91">
        <v>460.33749389648398</v>
      </c>
      <c r="G91">
        <v>459.67434692382801</v>
      </c>
      <c r="I91" s="7">
        <f t="shared" si="10"/>
        <v>219.03213500976602</v>
      </c>
      <c r="J91" s="7">
        <f t="shared" si="11"/>
        <v>104.76412963867199</v>
      </c>
      <c r="K91" s="7">
        <f t="shared" si="12"/>
        <v>145.69724426269562</v>
      </c>
      <c r="L91" s="8">
        <f t="shared" si="13"/>
        <v>1.390716887213215</v>
      </c>
      <c r="M91" s="8">
        <f t="shared" si="14"/>
        <v>1.6183162043962978</v>
      </c>
      <c r="P91" s="6">
        <f t="shared" si="15"/>
        <v>0.50276782607727755</v>
      </c>
      <c r="U91" s="18">
        <v>68.5</v>
      </c>
      <c r="V91" s="20">
        <f t="shared" si="16"/>
        <v>1.2719016188343648</v>
      </c>
    </row>
    <row r="92" spans="1:22" x14ac:dyDescent="0.15">
      <c r="A92" s="6">
        <v>45.5</v>
      </c>
      <c r="B92" s="6">
        <v>90</v>
      </c>
      <c r="D92">
        <v>679.21441650390602</v>
      </c>
      <c r="E92">
        <v>564.09234619140602</v>
      </c>
      <c r="F92">
        <v>459.56982421875</v>
      </c>
      <c r="G92">
        <v>459.02224731445301</v>
      </c>
      <c r="I92" s="7">
        <f t="shared" si="10"/>
        <v>219.64459228515602</v>
      </c>
      <c r="J92" s="7">
        <f t="shared" si="11"/>
        <v>105.07009887695301</v>
      </c>
      <c r="K92" s="7">
        <f t="shared" si="12"/>
        <v>146.09552307128894</v>
      </c>
      <c r="L92" s="8">
        <f t="shared" si="13"/>
        <v>1.3904576528702097</v>
      </c>
      <c r="M92" s="8">
        <f t="shared" si="14"/>
        <v>1.6205858513553268</v>
      </c>
      <c r="P92" s="6">
        <f t="shared" si="15"/>
        <v>0.64372037957133132</v>
      </c>
      <c r="U92" s="18">
        <v>69</v>
      </c>
      <c r="V92" s="20">
        <f t="shared" si="16"/>
        <v>1.2808086574194313</v>
      </c>
    </row>
    <row r="93" spans="1:22" x14ac:dyDescent="0.15">
      <c r="A93" s="6">
        <v>46</v>
      </c>
      <c r="B93" s="6">
        <v>91</v>
      </c>
      <c r="D93">
        <v>679.55035400390602</v>
      </c>
      <c r="E93">
        <v>564.59698486328102</v>
      </c>
      <c r="F93">
        <v>458.42138671875</v>
      </c>
      <c r="G93">
        <v>457.70254516601602</v>
      </c>
      <c r="I93" s="7">
        <f t="shared" si="10"/>
        <v>221.12896728515602</v>
      </c>
      <c r="J93" s="7">
        <f t="shared" si="11"/>
        <v>106.894439697265</v>
      </c>
      <c r="K93" s="7">
        <f t="shared" si="12"/>
        <v>146.30285949707053</v>
      </c>
      <c r="L93" s="8">
        <f t="shared" si="13"/>
        <v>1.3686666950256143</v>
      </c>
      <c r="M93" s="8">
        <f t="shared" si="14"/>
        <v>1.6013237748127656</v>
      </c>
      <c r="P93" s="6">
        <f t="shared" si="15"/>
        <v>-0.55251803251781817</v>
      </c>
      <c r="U93" s="18">
        <v>69.5</v>
      </c>
      <c r="V93" s="20">
        <f t="shared" si="16"/>
        <v>1.2687673808447453</v>
      </c>
    </row>
    <row r="94" spans="1:22" x14ac:dyDescent="0.15">
      <c r="A94" s="6">
        <v>46.5</v>
      </c>
      <c r="B94" s="6">
        <v>92</v>
      </c>
      <c r="D94">
        <v>677.82165527343795</v>
      </c>
      <c r="E94">
        <v>563.65655517578102</v>
      </c>
      <c r="F94">
        <v>458.58493041992199</v>
      </c>
      <c r="G94">
        <v>457.71029663085898</v>
      </c>
      <c r="I94" s="7">
        <f t="shared" si="10"/>
        <v>219.23672485351597</v>
      </c>
      <c r="J94" s="7">
        <f t="shared" si="11"/>
        <v>105.94625854492205</v>
      </c>
      <c r="K94" s="7">
        <f t="shared" si="12"/>
        <v>145.07434387207053</v>
      </c>
      <c r="L94" s="8">
        <f t="shared" si="13"/>
        <v>1.3693201238489972</v>
      </c>
      <c r="M94" s="8">
        <f t="shared" si="14"/>
        <v>1.6045060849381827</v>
      </c>
      <c r="P94" s="6">
        <f t="shared" si="15"/>
        <v>-0.35488608962771728</v>
      </c>
      <c r="U94" s="18">
        <v>70</v>
      </c>
      <c r="V94" s="20">
        <f t="shared" si="16"/>
        <v>1.2631320018979908</v>
      </c>
    </row>
    <row r="95" spans="1:22" x14ac:dyDescent="0.15">
      <c r="A95" s="6">
        <v>47</v>
      </c>
      <c r="B95" s="6">
        <v>93</v>
      </c>
      <c r="D95">
        <v>677.23815917968795</v>
      </c>
      <c r="E95">
        <v>562.87255859375</v>
      </c>
      <c r="F95">
        <v>458.74520874023398</v>
      </c>
      <c r="G95">
        <v>458.15884399414102</v>
      </c>
      <c r="I95" s="7">
        <f t="shared" si="10"/>
        <v>218.49295043945398</v>
      </c>
      <c r="J95" s="7">
        <f t="shared" si="11"/>
        <v>104.71371459960898</v>
      </c>
      <c r="K95" s="7">
        <f t="shared" si="12"/>
        <v>145.19335021972771</v>
      </c>
      <c r="L95" s="8">
        <f t="shared" si="13"/>
        <v>1.3865743448687655</v>
      </c>
      <c r="M95" s="8">
        <f t="shared" si="14"/>
        <v>1.6242891872599854</v>
      </c>
      <c r="P95" s="6">
        <f t="shared" si="15"/>
        <v>0.8737097398686402</v>
      </c>
      <c r="U95" s="18">
        <v>70.5</v>
      </c>
      <c r="V95" s="20">
        <f t="shared" si="16"/>
        <v>1.2715042439181059</v>
      </c>
    </row>
    <row r="96" spans="1:22" x14ac:dyDescent="0.15">
      <c r="A96" s="6">
        <v>47.5</v>
      </c>
      <c r="B96" s="6">
        <v>94</v>
      </c>
      <c r="D96">
        <v>679.13708496093795</v>
      </c>
      <c r="E96">
        <v>564.48553466796898</v>
      </c>
      <c r="F96">
        <v>459.72030639648398</v>
      </c>
      <c r="G96">
        <v>458.82196044921898</v>
      </c>
      <c r="I96" s="7">
        <f t="shared" si="10"/>
        <v>219.41677856445398</v>
      </c>
      <c r="J96" s="7">
        <f t="shared" si="11"/>
        <v>105.66357421875</v>
      </c>
      <c r="K96" s="7">
        <f t="shared" si="12"/>
        <v>145.45227661132898</v>
      </c>
      <c r="L96" s="8">
        <f t="shared" si="13"/>
        <v>1.3765602544374131</v>
      </c>
      <c r="M96" s="8">
        <f t="shared" si="14"/>
        <v>1.6168039781306671</v>
      </c>
      <c r="P96" s="6">
        <f t="shared" si="15"/>
        <v>0.40885359296121743</v>
      </c>
      <c r="U96" s="18">
        <v>71</v>
      </c>
      <c r="V96" s="20">
        <f t="shared" si="16"/>
        <v>1.2557890473509719</v>
      </c>
    </row>
    <row r="97" spans="1:22" x14ac:dyDescent="0.15">
      <c r="A97" s="6">
        <v>48</v>
      </c>
      <c r="B97" s="6">
        <v>95</v>
      </c>
      <c r="D97">
        <v>681.331298828125</v>
      </c>
      <c r="E97">
        <v>565.95989990234398</v>
      </c>
      <c r="F97">
        <v>458.79196166992199</v>
      </c>
      <c r="G97">
        <v>458.08145141601602</v>
      </c>
      <c r="I97" s="7">
        <f t="shared" si="10"/>
        <v>222.53933715820301</v>
      </c>
      <c r="J97" s="7">
        <f t="shared" si="11"/>
        <v>107.87844848632795</v>
      </c>
      <c r="K97" s="7">
        <f t="shared" si="12"/>
        <v>147.02442321777346</v>
      </c>
      <c r="L97" s="8">
        <f t="shared" si="13"/>
        <v>1.3628711321001867</v>
      </c>
      <c r="M97" s="8">
        <f t="shared" si="14"/>
        <v>1.605643737095475</v>
      </c>
      <c r="P97" s="6">
        <f t="shared" si="15"/>
        <v>-0.28423414267162767</v>
      </c>
      <c r="U97" s="18">
        <v>71.5</v>
      </c>
      <c r="V97" s="20">
        <f t="shared" si="16"/>
        <v>1.252458471855932</v>
      </c>
    </row>
    <row r="98" spans="1:22" x14ac:dyDescent="0.15">
      <c r="A98" s="6">
        <v>48.5</v>
      </c>
      <c r="B98" s="6">
        <v>96</v>
      </c>
      <c r="D98">
        <v>678.63244628906295</v>
      </c>
      <c r="E98">
        <v>564.68395996093795</v>
      </c>
      <c r="F98">
        <v>459.22561645507801</v>
      </c>
      <c r="G98">
        <v>458.49264526367199</v>
      </c>
      <c r="I98" s="7">
        <f t="shared" ref="I98:I129" si="17">D98-F98</f>
        <v>219.40682983398494</v>
      </c>
      <c r="J98" s="7">
        <f t="shared" ref="J98:J129" si="18">E98-G98</f>
        <v>106.19131469726597</v>
      </c>
      <c r="K98" s="7">
        <f t="shared" si="12"/>
        <v>145.07290954589877</v>
      </c>
      <c r="L98" s="8">
        <f t="shared" si="13"/>
        <v>1.3661466567155502</v>
      </c>
      <c r="M98" s="8">
        <f t="shared" si="14"/>
        <v>1.6114481430128729</v>
      </c>
      <c r="P98" s="6">
        <f t="shared" si="15"/>
        <v>7.6238587379395983E-2</v>
      </c>
      <c r="U98" s="18">
        <v>72</v>
      </c>
      <c r="V98" s="20">
        <f t="shared" si="16"/>
        <v>1.2666733542619286</v>
      </c>
    </row>
    <row r="99" spans="1:22" x14ac:dyDescent="0.15">
      <c r="A99" s="6">
        <v>49</v>
      </c>
      <c r="B99" s="6">
        <v>97</v>
      </c>
      <c r="D99">
        <v>679.40997314453102</v>
      </c>
      <c r="E99">
        <v>564.72888183593795</v>
      </c>
      <c r="F99">
        <v>459.73132324218801</v>
      </c>
      <c r="G99">
        <v>458.89382934570301</v>
      </c>
      <c r="I99" s="7">
        <f t="shared" si="17"/>
        <v>219.67864990234301</v>
      </c>
      <c r="J99" s="7">
        <f t="shared" si="18"/>
        <v>105.83505249023494</v>
      </c>
      <c r="K99" s="7">
        <f t="shared" si="12"/>
        <v>145.59411315917856</v>
      </c>
      <c r="L99" s="8">
        <f t="shared" si="13"/>
        <v>1.3756700614157304</v>
      </c>
      <c r="M99" s="8">
        <f t="shared" si="14"/>
        <v>1.6235004290150872</v>
      </c>
      <c r="P99" s="6">
        <f t="shared" si="15"/>
        <v>0.82472525430113564</v>
      </c>
      <c r="U99" s="18">
        <v>72.5</v>
      </c>
      <c r="V99" s="20">
        <f t="shared" si="16"/>
        <v>1.2511424422651962</v>
      </c>
    </row>
    <row r="100" spans="1:22" x14ac:dyDescent="0.15">
      <c r="A100" s="6">
        <v>49.5</v>
      </c>
      <c r="B100" s="6">
        <v>98</v>
      </c>
      <c r="D100">
        <v>679.11395263671898</v>
      </c>
      <c r="E100">
        <v>564.72137451171898</v>
      </c>
      <c r="F100">
        <v>458.67904663085898</v>
      </c>
      <c r="G100">
        <v>458.08288574218801</v>
      </c>
      <c r="I100" s="7">
        <f t="shared" si="17"/>
        <v>220.43490600586</v>
      </c>
      <c r="J100" s="7">
        <f t="shared" si="18"/>
        <v>106.63848876953097</v>
      </c>
      <c r="K100" s="7">
        <f t="shared" si="12"/>
        <v>145.78796386718832</v>
      </c>
      <c r="L100" s="8">
        <f t="shared" si="13"/>
        <v>1.367123311192715</v>
      </c>
      <c r="M100" s="8">
        <f t="shared" si="14"/>
        <v>1.6174825600941061</v>
      </c>
      <c r="P100" s="6">
        <f t="shared" si="15"/>
        <v>0.45099576847500089</v>
      </c>
      <c r="U100" s="18">
        <v>73</v>
      </c>
      <c r="V100" s="20">
        <f t="shared" si="16"/>
        <v>1.2486601404649138</v>
      </c>
    </row>
    <row r="101" spans="1:22" x14ac:dyDescent="0.15">
      <c r="A101" s="6">
        <v>50</v>
      </c>
      <c r="B101" s="6">
        <v>99</v>
      </c>
      <c r="D101">
        <v>677.70031738281295</v>
      </c>
      <c r="E101">
        <v>564.17468261718795</v>
      </c>
      <c r="F101">
        <v>458.90545654296898</v>
      </c>
      <c r="G101">
        <v>458.34994506835898</v>
      </c>
      <c r="I101" s="7">
        <f t="shared" si="17"/>
        <v>218.79486083984398</v>
      </c>
      <c r="J101" s="7">
        <f t="shared" si="18"/>
        <v>105.82473754882898</v>
      </c>
      <c r="K101" s="7">
        <f t="shared" si="12"/>
        <v>144.71754455566369</v>
      </c>
      <c r="L101" s="8">
        <f t="shared" si="13"/>
        <v>1.3675209398831634</v>
      </c>
      <c r="M101" s="8">
        <f t="shared" si="14"/>
        <v>1.6204090700865887</v>
      </c>
      <c r="P101" s="6">
        <f t="shared" si="15"/>
        <v>0.63274168037786149</v>
      </c>
      <c r="U101" s="18">
        <v>73.5</v>
      </c>
      <c r="V101" s="20">
        <f t="shared" si="16"/>
        <v>1.2509844410571946</v>
      </c>
    </row>
    <row r="102" spans="1:22" x14ac:dyDescent="0.15">
      <c r="A102" s="6">
        <v>50.5</v>
      </c>
      <c r="B102" s="6">
        <v>100</v>
      </c>
      <c r="D102">
        <v>677.59216308593795</v>
      </c>
      <c r="E102">
        <v>563.65966796875</v>
      </c>
      <c r="F102">
        <v>459.55471801757801</v>
      </c>
      <c r="G102">
        <v>458.81320190429699</v>
      </c>
      <c r="I102" s="7">
        <f t="shared" si="17"/>
        <v>218.03744506835994</v>
      </c>
      <c r="J102" s="7">
        <f t="shared" si="18"/>
        <v>104.84646606445301</v>
      </c>
      <c r="K102" s="7">
        <f t="shared" si="12"/>
        <v>144.64491882324285</v>
      </c>
      <c r="L102" s="8">
        <f t="shared" si="13"/>
        <v>1.379587927496996</v>
      </c>
      <c r="M102" s="8">
        <f t="shared" ref="M102:M133" si="19">L102+ABS($N$2)*A102</f>
        <v>1.6350049390024557</v>
      </c>
      <c r="P102" s="6">
        <f t="shared" si="15"/>
        <v>1.5391932260561432</v>
      </c>
      <c r="U102" s="18">
        <v>74</v>
      </c>
      <c r="V102" s="20">
        <f t="shared" si="16"/>
        <v>1.2481268620877644</v>
      </c>
    </row>
    <row r="103" spans="1:22" x14ac:dyDescent="0.15">
      <c r="A103" s="6">
        <v>51</v>
      </c>
      <c r="B103" s="6">
        <v>101</v>
      </c>
      <c r="D103">
        <v>678.7119140625</v>
      </c>
      <c r="E103">
        <v>564.81005859375</v>
      </c>
      <c r="F103">
        <v>459.08697509765602</v>
      </c>
      <c r="G103">
        <v>458.17068481445301</v>
      </c>
      <c r="I103" s="7">
        <f t="shared" si="17"/>
        <v>219.62493896484398</v>
      </c>
      <c r="J103" s="7">
        <f t="shared" si="18"/>
        <v>106.63937377929699</v>
      </c>
      <c r="K103" s="7">
        <f t="shared" si="12"/>
        <v>144.97737731933609</v>
      </c>
      <c r="L103" s="8">
        <f t="shared" si="13"/>
        <v>1.3595107715034431</v>
      </c>
      <c r="M103" s="8">
        <f t="shared" si="19"/>
        <v>1.6174566643109369</v>
      </c>
      <c r="P103" s="6">
        <f t="shared" si="15"/>
        <v>0.44938755502669447</v>
      </c>
      <c r="U103" s="18">
        <v>74.5</v>
      </c>
      <c r="V103" s="20">
        <f t="shared" si="16"/>
        <v>1.2443901409896074</v>
      </c>
    </row>
    <row r="104" spans="1:22" x14ac:dyDescent="0.15">
      <c r="A104" s="6">
        <v>51.5</v>
      </c>
      <c r="B104" s="6">
        <v>102</v>
      </c>
      <c r="D104">
        <v>677.502685546875</v>
      </c>
      <c r="E104">
        <v>564.12609863281295</v>
      </c>
      <c r="F104">
        <v>459.09555053710898</v>
      </c>
      <c r="G104">
        <v>458.51388549804699</v>
      </c>
      <c r="I104" s="7">
        <f t="shared" si="17"/>
        <v>218.40713500976602</v>
      </c>
      <c r="J104" s="7">
        <f t="shared" si="18"/>
        <v>105.61221313476597</v>
      </c>
      <c r="K104" s="7">
        <f t="shared" si="12"/>
        <v>144.47858581542985</v>
      </c>
      <c r="L104" s="8">
        <f t="shared" si="13"/>
        <v>1.368010209492236</v>
      </c>
      <c r="M104" s="8">
        <f t="shared" si="19"/>
        <v>1.6284849836017641</v>
      </c>
      <c r="P104" s="6">
        <f t="shared" si="15"/>
        <v>1.1342825157190781</v>
      </c>
      <c r="U104" s="18">
        <v>75</v>
      </c>
      <c r="V104" s="20">
        <f t="shared" si="16"/>
        <v>1.2612463604459394</v>
      </c>
    </row>
    <row r="105" spans="1:22" x14ac:dyDescent="0.15">
      <c r="A105" s="6">
        <v>52</v>
      </c>
      <c r="B105" s="6">
        <v>103</v>
      </c>
      <c r="D105">
        <v>676.225830078125</v>
      </c>
      <c r="E105">
        <v>564.18743896484398</v>
      </c>
      <c r="F105">
        <v>459.43322753906301</v>
      </c>
      <c r="G105">
        <v>458.74743652343801</v>
      </c>
      <c r="I105" s="7">
        <f t="shared" si="17"/>
        <v>216.79260253906199</v>
      </c>
      <c r="J105" s="7">
        <f t="shared" si="18"/>
        <v>105.44000244140597</v>
      </c>
      <c r="K105" s="7">
        <f t="shared" si="12"/>
        <v>142.98460083007782</v>
      </c>
      <c r="L105" s="8">
        <f t="shared" si="13"/>
        <v>1.3560754696447941</v>
      </c>
      <c r="M105" s="8">
        <f t="shared" si="19"/>
        <v>1.6190791250563565</v>
      </c>
      <c r="P105" s="6">
        <f t="shared" si="15"/>
        <v>0.55014771250448491</v>
      </c>
      <c r="U105" s="18"/>
      <c r="V105" s="20"/>
    </row>
    <row r="106" spans="1:22" x14ac:dyDescent="0.15">
      <c r="A106" s="6">
        <v>52.5</v>
      </c>
      <c r="B106" s="6">
        <v>104</v>
      </c>
      <c r="D106">
        <v>677.81408691406295</v>
      </c>
      <c r="E106">
        <v>564.284423828125</v>
      </c>
      <c r="F106">
        <v>459.28704833984398</v>
      </c>
      <c r="G106">
        <v>458.65597534179699</v>
      </c>
      <c r="I106" s="7">
        <f t="shared" si="17"/>
        <v>218.52703857421898</v>
      </c>
      <c r="J106" s="7">
        <f t="shared" si="18"/>
        <v>105.62844848632801</v>
      </c>
      <c r="K106" s="7">
        <f t="shared" si="12"/>
        <v>144.58712463378936</v>
      </c>
      <c r="L106" s="8">
        <f t="shared" si="13"/>
        <v>1.3688274958663618</v>
      </c>
      <c r="M106" s="8">
        <f t="shared" si="19"/>
        <v>1.6343600325799583</v>
      </c>
      <c r="P106" s="6">
        <f t="shared" si="15"/>
        <v>1.4991424125787003</v>
      </c>
    </row>
    <row r="107" spans="1:22" x14ac:dyDescent="0.15">
      <c r="A107" s="6">
        <v>53</v>
      </c>
      <c r="B107" s="6">
        <v>105</v>
      </c>
      <c r="D107">
        <v>679.22772216796898</v>
      </c>
      <c r="E107">
        <v>565.94793701171898</v>
      </c>
      <c r="F107">
        <v>459.35870361328102</v>
      </c>
      <c r="G107">
        <v>458.49612426757801</v>
      </c>
      <c r="I107" s="7">
        <f t="shared" si="17"/>
        <v>219.86901855468795</v>
      </c>
      <c r="J107" s="7">
        <f t="shared" si="18"/>
        <v>107.45181274414097</v>
      </c>
      <c r="K107" s="7">
        <f t="shared" si="12"/>
        <v>144.65274963378928</v>
      </c>
      <c r="L107" s="8">
        <f t="shared" si="13"/>
        <v>1.3462104169264169</v>
      </c>
      <c r="M107" s="8">
        <f t="shared" si="19"/>
        <v>1.6142718349420477</v>
      </c>
      <c r="P107" s="6">
        <f t="shared" si="15"/>
        <v>0.2515991588173464</v>
      </c>
    </row>
    <row r="108" spans="1:22" x14ac:dyDescent="0.15">
      <c r="A108" s="6">
        <v>53.5</v>
      </c>
      <c r="B108" s="6">
        <v>106</v>
      </c>
      <c r="D108">
        <v>677.51446533203102</v>
      </c>
      <c r="E108">
        <v>564.776123046875</v>
      </c>
      <c r="F108">
        <v>459.43038940429699</v>
      </c>
      <c r="G108">
        <v>458.65087890625</v>
      </c>
      <c r="I108" s="7">
        <f t="shared" si="17"/>
        <v>218.08407592773403</v>
      </c>
      <c r="J108" s="7">
        <f t="shared" si="18"/>
        <v>106.125244140625</v>
      </c>
      <c r="K108" s="7">
        <f t="shared" si="12"/>
        <v>143.79640502929652</v>
      </c>
      <c r="L108" s="8">
        <f t="shared" si="13"/>
        <v>1.3549688973035861</v>
      </c>
      <c r="M108" s="8">
        <f t="shared" si="19"/>
        <v>1.6255591966212513</v>
      </c>
      <c r="P108" s="6">
        <f t="shared" si="15"/>
        <v>0.95258150524150398</v>
      </c>
    </row>
    <row r="109" spans="1:22" x14ac:dyDescent="0.15">
      <c r="A109" s="6">
        <v>54</v>
      </c>
      <c r="B109" s="6">
        <v>107</v>
      </c>
      <c r="D109">
        <v>681.18878173828102</v>
      </c>
      <c r="E109">
        <v>567.31488037109398</v>
      </c>
      <c r="F109">
        <v>459.47937011718801</v>
      </c>
      <c r="G109">
        <v>458.80563354492199</v>
      </c>
      <c r="I109" s="7">
        <f t="shared" si="17"/>
        <v>221.70941162109301</v>
      </c>
      <c r="J109" s="7">
        <f t="shared" si="18"/>
        <v>108.50924682617199</v>
      </c>
      <c r="K109" s="7">
        <f t="shared" si="12"/>
        <v>145.75293884277261</v>
      </c>
      <c r="L109" s="8">
        <f t="shared" si="13"/>
        <v>1.3432305827010642</v>
      </c>
      <c r="M109" s="8">
        <f t="shared" si="19"/>
        <v>1.6163497633207635</v>
      </c>
      <c r="P109" s="6">
        <f t="shared" si="15"/>
        <v>0.38064535685822648</v>
      </c>
    </row>
    <row r="110" spans="1:22" x14ac:dyDescent="0.15">
      <c r="A110" s="6">
        <v>54.5</v>
      </c>
      <c r="B110" s="6">
        <v>108</v>
      </c>
      <c r="D110">
        <v>679.071533203125</v>
      </c>
      <c r="E110">
        <v>565.207275390625</v>
      </c>
      <c r="F110">
        <v>458.93057250976602</v>
      </c>
      <c r="G110">
        <v>458.25601196289102</v>
      </c>
      <c r="I110" s="7">
        <f t="shared" si="17"/>
        <v>220.14096069335898</v>
      </c>
      <c r="J110" s="7">
        <f t="shared" si="18"/>
        <v>106.95126342773398</v>
      </c>
      <c r="K110" s="7">
        <f t="shared" si="12"/>
        <v>145.2750762939452</v>
      </c>
      <c r="L110" s="8">
        <f t="shared" si="13"/>
        <v>1.358329688102341</v>
      </c>
      <c r="M110" s="8">
        <f t="shared" si="19"/>
        <v>1.6339777500240746</v>
      </c>
      <c r="P110" s="6">
        <f t="shared" si="15"/>
        <v>1.475401406430727</v>
      </c>
    </row>
    <row r="111" spans="1:22" x14ac:dyDescent="0.15">
      <c r="A111" s="6">
        <v>55</v>
      </c>
      <c r="B111" s="6">
        <v>109</v>
      </c>
      <c r="D111">
        <v>679.68414306640602</v>
      </c>
      <c r="E111">
        <v>566.50982666015602</v>
      </c>
      <c r="F111">
        <v>459.79501342773398</v>
      </c>
      <c r="G111">
        <v>459.33197021484398</v>
      </c>
      <c r="I111" s="7">
        <f t="shared" si="17"/>
        <v>219.88912963867205</v>
      </c>
      <c r="J111" s="7">
        <f t="shared" si="18"/>
        <v>107.17785644531205</v>
      </c>
      <c r="K111" s="7">
        <f t="shared" si="12"/>
        <v>144.86463012695361</v>
      </c>
      <c r="L111" s="8">
        <f t="shared" si="13"/>
        <v>1.3516283580542723</v>
      </c>
      <c r="M111" s="8">
        <f t="shared" si="19"/>
        <v>1.62980530127804</v>
      </c>
      <c r="P111" s="6">
        <f t="shared" si="15"/>
        <v>1.2162785931945106</v>
      </c>
    </row>
    <row r="112" spans="1:22" x14ac:dyDescent="0.15">
      <c r="A112" s="6">
        <v>55.5</v>
      </c>
      <c r="B112" s="6">
        <v>110</v>
      </c>
      <c r="D112">
        <v>678.46435546875</v>
      </c>
      <c r="E112">
        <v>565.57482910156295</v>
      </c>
      <c r="F112">
        <v>459.48815917968801</v>
      </c>
      <c r="G112">
        <v>458.70211791992199</v>
      </c>
      <c r="I112" s="7">
        <f t="shared" si="17"/>
        <v>218.97619628906199</v>
      </c>
      <c r="J112" s="7">
        <f t="shared" si="18"/>
        <v>106.87271118164097</v>
      </c>
      <c r="K112" s="7">
        <f t="shared" si="12"/>
        <v>144.16529846191332</v>
      </c>
      <c r="L112" s="8">
        <f t="shared" si="13"/>
        <v>1.348943962101699</v>
      </c>
      <c r="M112" s="8">
        <f t="shared" si="19"/>
        <v>1.629649786627501</v>
      </c>
      <c r="P112" s="6">
        <f t="shared" si="15"/>
        <v>1.206620621053953</v>
      </c>
    </row>
    <row r="113" spans="1:16" x14ac:dyDescent="0.15">
      <c r="A113" s="6">
        <v>56</v>
      </c>
      <c r="B113" s="6">
        <v>111</v>
      </c>
      <c r="D113">
        <v>677.32781982421898</v>
      </c>
      <c r="E113">
        <v>565.38470458984398</v>
      </c>
      <c r="F113">
        <v>458.98898315429699</v>
      </c>
      <c r="G113">
        <v>458.37606811523398</v>
      </c>
      <c r="I113" s="7">
        <f t="shared" si="17"/>
        <v>218.33883666992199</v>
      </c>
      <c r="J113" s="7">
        <f t="shared" si="18"/>
        <v>107.00863647461</v>
      </c>
      <c r="K113" s="7">
        <f t="shared" si="12"/>
        <v>143.43279113769501</v>
      </c>
      <c r="L113" s="8">
        <f t="shared" si="13"/>
        <v>1.3403851863090264</v>
      </c>
      <c r="M113" s="8">
        <f t="shared" si="19"/>
        <v>1.6236198921368628</v>
      </c>
      <c r="P113" s="6">
        <f t="shared" si="15"/>
        <v>0.83214430773393988</v>
      </c>
    </row>
    <row r="114" spans="1:16" x14ac:dyDescent="0.15">
      <c r="A114" s="6">
        <v>56.5</v>
      </c>
      <c r="B114" s="6">
        <v>112</v>
      </c>
      <c r="D114">
        <v>678.10125732421898</v>
      </c>
      <c r="E114">
        <v>565.30255126953102</v>
      </c>
      <c r="F114">
        <v>458.54248046875</v>
      </c>
      <c r="G114">
        <v>457.75521850585898</v>
      </c>
      <c r="I114" s="7">
        <f t="shared" si="17"/>
        <v>219.55877685546898</v>
      </c>
      <c r="J114" s="7">
        <f t="shared" si="18"/>
        <v>107.54733276367205</v>
      </c>
      <c r="K114" s="7">
        <f t="shared" si="12"/>
        <v>144.27564392089855</v>
      </c>
      <c r="L114" s="8">
        <f t="shared" si="13"/>
        <v>1.3415083406850681</v>
      </c>
      <c r="M114" s="8">
        <f t="shared" si="19"/>
        <v>1.6272719278149386</v>
      </c>
      <c r="P114" s="6">
        <f t="shared" si="15"/>
        <v>1.0589477549521713</v>
      </c>
    </row>
    <row r="115" spans="1:16" x14ac:dyDescent="0.15">
      <c r="A115" s="6">
        <v>57</v>
      </c>
      <c r="B115" s="6">
        <v>113</v>
      </c>
      <c r="D115">
        <v>674.8330078125</v>
      </c>
      <c r="E115">
        <v>563.96990966796898</v>
      </c>
      <c r="F115">
        <v>458.26254272460898</v>
      </c>
      <c r="G115">
        <v>457.51876831054699</v>
      </c>
      <c r="I115" s="7">
        <f t="shared" si="17"/>
        <v>216.57046508789102</v>
      </c>
      <c r="J115" s="7">
        <f t="shared" si="18"/>
        <v>106.45114135742199</v>
      </c>
      <c r="K115" s="7">
        <f t="shared" si="12"/>
        <v>142.05466613769562</v>
      </c>
      <c r="L115" s="8">
        <f t="shared" si="13"/>
        <v>1.3344588355396838</v>
      </c>
      <c r="M115" s="8">
        <f t="shared" si="19"/>
        <v>1.6227513039715886</v>
      </c>
      <c r="P115" s="6">
        <f t="shared" si="15"/>
        <v>0.77820212111189502</v>
      </c>
    </row>
    <row r="116" spans="1:16" x14ac:dyDescent="0.15">
      <c r="A116" s="6">
        <v>57.5</v>
      </c>
      <c r="B116" s="6">
        <v>114</v>
      </c>
      <c r="D116">
        <v>676.37158203125</v>
      </c>
      <c r="E116">
        <v>564.48382568359398</v>
      </c>
      <c r="F116">
        <v>459.33892822265602</v>
      </c>
      <c r="G116">
        <v>458.503662109375</v>
      </c>
      <c r="I116" s="7">
        <f t="shared" si="17"/>
        <v>217.03265380859398</v>
      </c>
      <c r="J116" s="7">
        <f t="shared" si="18"/>
        <v>105.98016357421898</v>
      </c>
      <c r="K116" s="7">
        <f t="shared" si="12"/>
        <v>142.84653930664069</v>
      </c>
      <c r="L116" s="8">
        <f t="shared" si="13"/>
        <v>1.3478610948416192</v>
      </c>
      <c r="M116" s="8">
        <f t="shared" si="19"/>
        <v>1.6386824445755583</v>
      </c>
      <c r="P116" s="6">
        <f t="shared" si="15"/>
        <v>1.7675784376659578</v>
      </c>
    </row>
    <row r="117" spans="1:16" x14ac:dyDescent="0.15">
      <c r="A117" s="6">
        <v>58</v>
      </c>
      <c r="B117" s="6">
        <v>115</v>
      </c>
      <c r="D117">
        <v>678.55554199218795</v>
      </c>
      <c r="E117">
        <v>565.87005615234398</v>
      </c>
      <c r="F117">
        <v>459.55859375</v>
      </c>
      <c r="G117">
        <v>458.78909301757801</v>
      </c>
      <c r="I117" s="7">
        <f t="shared" si="17"/>
        <v>218.99694824218795</v>
      </c>
      <c r="J117" s="7">
        <f t="shared" si="18"/>
        <v>107.08096313476597</v>
      </c>
      <c r="K117" s="7">
        <f t="shared" si="12"/>
        <v>144.04027404785177</v>
      </c>
      <c r="L117" s="8">
        <f t="shared" si="13"/>
        <v>1.3451529555871751</v>
      </c>
      <c r="M117" s="8">
        <f t="shared" si="19"/>
        <v>1.6385031866231485</v>
      </c>
      <c r="P117" s="6">
        <f t="shared" si="15"/>
        <v>1.7564459282570559</v>
      </c>
    </row>
    <row r="118" spans="1:16" x14ac:dyDescent="0.15">
      <c r="A118" s="6">
        <v>58.5</v>
      </c>
      <c r="B118" s="6">
        <v>116</v>
      </c>
      <c r="D118">
        <v>670.26013183593795</v>
      </c>
      <c r="E118">
        <v>563.10314941406295</v>
      </c>
      <c r="F118">
        <v>459.618408203125</v>
      </c>
      <c r="G118">
        <v>459.01815795898398</v>
      </c>
      <c r="I118" s="7">
        <f t="shared" si="17"/>
        <v>210.64172363281295</v>
      </c>
      <c r="J118" s="7">
        <f t="shared" si="18"/>
        <v>104.08499145507898</v>
      </c>
      <c r="K118" s="7">
        <f t="shared" si="12"/>
        <v>137.78222961425769</v>
      </c>
      <c r="L118" s="8">
        <f t="shared" si="13"/>
        <v>1.3237473307928529</v>
      </c>
      <c r="M118" s="8">
        <f t="shared" si="19"/>
        <v>1.6196264431308605</v>
      </c>
      <c r="P118" s="6">
        <f t="shared" si="15"/>
        <v>0.58413796806730511</v>
      </c>
    </row>
    <row r="119" spans="1:16" x14ac:dyDescent="0.15">
      <c r="A119" s="6">
        <v>59</v>
      </c>
      <c r="B119" s="6">
        <v>117</v>
      </c>
      <c r="D119">
        <v>670.74798583984398</v>
      </c>
      <c r="E119">
        <v>563.31872558593795</v>
      </c>
      <c r="F119">
        <v>459.43853759765602</v>
      </c>
      <c r="G119">
        <v>458.69906616210898</v>
      </c>
      <c r="I119" s="7">
        <f t="shared" si="17"/>
        <v>211.30944824218795</v>
      </c>
      <c r="J119" s="7">
        <f t="shared" si="18"/>
        <v>104.61965942382898</v>
      </c>
      <c r="K119" s="7">
        <f t="shared" si="12"/>
        <v>138.07568664550769</v>
      </c>
      <c r="L119" s="8">
        <f t="shared" si="13"/>
        <v>1.3197871930183183</v>
      </c>
      <c r="M119" s="8">
        <f t="shared" si="19"/>
        <v>1.6181951866583602</v>
      </c>
      <c r="P119" s="6">
        <f t="shared" si="15"/>
        <v>0.49525222585913792</v>
      </c>
    </row>
    <row r="120" spans="1:16" x14ac:dyDescent="0.15">
      <c r="A120" s="6">
        <v>59.5</v>
      </c>
      <c r="B120" s="6">
        <v>118</v>
      </c>
      <c r="D120">
        <v>670.68841552734398</v>
      </c>
      <c r="E120">
        <v>563.7890625</v>
      </c>
      <c r="F120">
        <v>458.6484375</v>
      </c>
      <c r="G120">
        <v>457.92813110351602</v>
      </c>
      <c r="I120" s="7">
        <f t="shared" si="17"/>
        <v>212.03997802734398</v>
      </c>
      <c r="J120" s="7">
        <f t="shared" si="18"/>
        <v>105.86093139648398</v>
      </c>
      <c r="K120" s="7">
        <f t="shared" si="12"/>
        <v>137.93732604980519</v>
      </c>
      <c r="L120" s="8">
        <f t="shared" si="13"/>
        <v>1.3030050296193274</v>
      </c>
      <c r="M120" s="8">
        <f t="shared" si="19"/>
        <v>1.6039419045614036</v>
      </c>
      <c r="P120" s="6">
        <f t="shared" si="15"/>
        <v>-0.38992354971457871</v>
      </c>
    </row>
    <row r="121" spans="1:16" x14ac:dyDescent="0.15">
      <c r="A121" s="6">
        <v>60</v>
      </c>
      <c r="B121" s="6">
        <v>119</v>
      </c>
      <c r="D121">
        <v>669.19299316406295</v>
      </c>
      <c r="E121">
        <v>561.90570068359398</v>
      </c>
      <c r="F121">
        <v>459.09841918945301</v>
      </c>
      <c r="G121">
        <v>458.31686401367199</v>
      </c>
      <c r="I121" s="7">
        <f t="shared" si="17"/>
        <v>210.09457397460994</v>
      </c>
      <c r="J121" s="7">
        <f t="shared" si="18"/>
        <v>103.58883666992199</v>
      </c>
      <c r="K121" s="7">
        <f t="shared" si="12"/>
        <v>137.58238830566455</v>
      </c>
      <c r="L121" s="8">
        <f t="shared" si="13"/>
        <v>1.3281584457219116</v>
      </c>
      <c r="M121" s="8">
        <f t="shared" si="19"/>
        <v>1.6316242019660219</v>
      </c>
      <c r="P121" s="6">
        <f t="shared" si="15"/>
        <v>1.3292383182756335</v>
      </c>
    </row>
    <row r="122" spans="1:16" x14ac:dyDescent="0.15">
      <c r="A122" s="6">
        <v>60.5</v>
      </c>
      <c r="B122" s="6">
        <v>120</v>
      </c>
      <c r="D122">
        <v>670.489013671875</v>
      </c>
      <c r="E122">
        <v>562.98358154296898</v>
      </c>
      <c r="F122">
        <v>459.4775390625</v>
      </c>
      <c r="G122">
        <v>458.84442138671898</v>
      </c>
      <c r="I122" s="7">
        <f t="shared" si="17"/>
        <v>211.011474609375</v>
      </c>
      <c r="J122" s="7">
        <f t="shared" si="18"/>
        <v>104.13916015625</v>
      </c>
      <c r="K122" s="7">
        <f t="shared" si="12"/>
        <v>138.11406249999999</v>
      </c>
      <c r="L122" s="8">
        <f t="shared" si="13"/>
        <v>1.3262452116261949</v>
      </c>
      <c r="M122" s="8">
        <f t="shared" si="19"/>
        <v>1.6322398491723396</v>
      </c>
      <c r="P122" s="6">
        <f t="shared" si="15"/>
        <v>1.3674720380340049</v>
      </c>
    </row>
    <row r="123" spans="1:16" x14ac:dyDescent="0.15">
      <c r="A123" s="6">
        <v>61</v>
      </c>
      <c r="B123" s="6">
        <v>121</v>
      </c>
      <c r="D123">
        <v>666.91766357421898</v>
      </c>
      <c r="E123">
        <v>561.50885009765602</v>
      </c>
      <c r="F123">
        <v>458.79971313476602</v>
      </c>
      <c r="G123">
        <v>458.27520751953102</v>
      </c>
      <c r="I123" s="7">
        <f t="shared" si="17"/>
        <v>208.11795043945295</v>
      </c>
      <c r="J123" s="7">
        <f t="shared" si="18"/>
        <v>103.233642578125</v>
      </c>
      <c r="K123" s="7">
        <f t="shared" si="12"/>
        <v>135.85440063476545</v>
      </c>
      <c r="L123" s="8">
        <f t="shared" si="13"/>
        <v>1.3159896061204444</v>
      </c>
      <c r="M123" s="8">
        <f t="shared" si="19"/>
        <v>1.6245131249686233</v>
      </c>
      <c r="P123" s="6">
        <f t="shared" si="15"/>
        <v>0.88761700933649923</v>
      </c>
    </row>
    <row r="124" spans="1:16" x14ac:dyDescent="0.15">
      <c r="A124" s="6">
        <v>61.5</v>
      </c>
      <c r="B124" s="6">
        <v>122</v>
      </c>
      <c r="D124">
        <v>666.42980957031295</v>
      </c>
      <c r="E124">
        <v>560.37854003906295</v>
      </c>
      <c r="F124">
        <v>459.67395019531301</v>
      </c>
      <c r="G124">
        <v>459.02777099609398</v>
      </c>
      <c r="I124" s="7">
        <f t="shared" si="17"/>
        <v>206.75585937499994</v>
      </c>
      <c r="J124" s="7">
        <f t="shared" si="18"/>
        <v>101.35076904296898</v>
      </c>
      <c r="K124" s="7">
        <f t="shared" si="12"/>
        <v>135.81032104492166</v>
      </c>
      <c r="L124" s="8">
        <f t="shared" si="13"/>
        <v>1.3400028665529229</v>
      </c>
      <c r="M124" s="8">
        <f t="shared" si="19"/>
        <v>1.651055266703136</v>
      </c>
      <c r="P124" s="6">
        <f t="shared" si="15"/>
        <v>2.5359714539771092</v>
      </c>
    </row>
    <row r="125" spans="1:16" x14ac:dyDescent="0.15">
      <c r="A125" s="6">
        <v>62</v>
      </c>
      <c r="B125" s="6">
        <v>123</v>
      </c>
      <c r="D125">
        <v>666.37542724609398</v>
      </c>
      <c r="E125">
        <v>561.78692626953102</v>
      </c>
      <c r="F125">
        <v>459.40792846679699</v>
      </c>
      <c r="G125">
        <v>458.78704833984398</v>
      </c>
      <c r="I125" s="7">
        <f t="shared" si="17"/>
        <v>206.96749877929699</v>
      </c>
      <c r="J125" s="7">
        <f t="shared" si="18"/>
        <v>102.99987792968705</v>
      </c>
      <c r="K125" s="7">
        <f t="shared" si="12"/>
        <v>134.86758422851608</v>
      </c>
      <c r="L125" s="8">
        <f t="shared" si="13"/>
        <v>1.3093955734645002</v>
      </c>
      <c r="M125" s="8">
        <f t="shared" si="19"/>
        <v>1.6229768549167476</v>
      </c>
      <c r="P125" s="6">
        <f t="shared" si="15"/>
        <v>0.79220957788250834</v>
      </c>
    </row>
    <row r="126" spans="1:16" x14ac:dyDescent="0.15">
      <c r="A126" s="6">
        <v>62.5</v>
      </c>
      <c r="B126" s="6">
        <v>124</v>
      </c>
      <c r="D126">
        <v>669.40417480468795</v>
      </c>
      <c r="E126">
        <v>563.495361328125</v>
      </c>
      <c r="F126">
        <v>459.00775146484398</v>
      </c>
      <c r="G126">
        <v>458.17068481445301</v>
      </c>
      <c r="I126" s="7">
        <f t="shared" si="17"/>
        <v>210.39642333984398</v>
      </c>
      <c r="J126" s="7">
        <f t="shared" si="18"/>
        <v>105.32467651367199</v>
      </c>
      <c r="K126" s="7">
        <f t="shared" si="12"/>
        <v>136.66914978027359</v>
      </c>
      <c r="L126" s="8">
        <f t="shared" si="13"/>
        <v>1.2975985714281575</v>
      </c>
      <c r="M126" s="8">
        <f t="shared" si="19"/>
        <v>1.6137087341824392</v>
      </c>
      <c r="P126" s="6">
        <f t="shared" si="15"/>
        <v>0.2166287465135685</v>
      </c>
    </row>
    <row r="127" spans="1:16" x14ac:dyDescent="0.15">
      <c r="A127" s="6">
        <v>63</v>
      </c>
      <c r="B127" s="6">
        <v>125</v>
      </c>
      <c r="D127">
        <v>668.33514404296898</v>
      </c>
      <c r="E127">
        <v>562.79345703125</v>
      </c>
      <c r="F127">
        <v>458.51919555664102</v>
      </c>
      <c r="G127">
        <v>457.79544067382801</v>
      </c>
      <c r="I127" s="7">
        <f t="shared" si="17"/>
        <v>209.81594848632795</v>
      </c>
      <c r="J127" s="7">
        <f t="shared" si="18"/>
        <v>104.99801635742199</v>
      </c>
      <c r="K127" s="7">
        <f t="shared" si="12"/>
        <v>136.31733703613259</v>
      </c>
      <c r="L127" s="8">
        <f t="shared" si="13"/>
        <v>1.2982848797076034</v>
      </c>
      <c r="M127" s="8">
        <f t="shared" si="19"/>
        <v>1.6169239237639195</v>
      </c>
      <c r="P127" s="6">
        <f t="shared" si="15"/>
        <v>0.41630261194636059</v>
      </c>
    </row>
    <row r="128" spans="1:16" x14ac:dyDescent="0.15">
      <c r="A128" s="6">
        <v>63.5</v>
      </c>
      <c r="B128" s="6">
        <v>126</v>
      </c>
      <c r="D128">
        <v>668.5458984375</v>
      </c>
      <c r="E128">
        <v>563.15905761718795</v>
      </c>
      <c r="F128">
        <v>458.41915893554699</v>
      </c>
      <c r="G128">
        <v>457.63800048828102</v>
      </c>
      <c r="I128" s="7">
        <f t="shared" si="17"/>
        <v>210.12673950195301</v>
      </c>
      <c r="J128" s="7">
        <f t="shared" si="18"/>
        <v>105.52105712890693</v>
      </c>
      <c r="K128" s="7">
        <f t="shared" si="12"/>
        <v>136.26199951171816</v>
      </c>
      <c r="L128" s="8">
        <f t="shared" si="13"/>
        <v>1.291325193465958</v>
      </c>
      <c r="M128" s="8">
        <f t="shared" si="19"/>
        <v>1.6124931188243081</v>
      </c>
      <c r="P128" s="6">
        <f t="shared" si="15"/>
        <v>0.14113502793609323</v>
      </c>
    </row>
    <row r="129" spans="1:16" x14ac:dyDescent="0.15">
      <c r="A129" s="6">
        <v>64</v>
      </c>
      <c r="B129" s="6">
        <v>127</v>
      </c>
      <c r="D129">
        <v>667.59777832031295</v>
      </c>
      <c r="E129">
        <v>562.16351318359398</v>
      </c>
      <c r="F129">
        <v>459.22805786132801</v>
      </c>
      <c r="G129">
        <v>458.35217285156301</v>
      </c>
      <c r="I129" s="7">
        <f t="shared" si="17"/>
        <v>208.36972045898494</v>
      </c>
      <c r="J129" s="7">
        <f t="shared" si="18"/>
        <v>103.81134033203097</v>
      </c>
      <c r="K129" s="7">
        <f t="shared" si="12"/>
        <v>135.70178222656327</v>
      </c>
      <c r="L129" s="8">
        <f t="shared" si="13"/>
        <v>1.3071961289829577</v>
      </c>
      <c r="M129" s="8">
        <f t="shared" si="19"/>
        <v>1.6308929356433421</v>
      </c>
      <c r="P129" s="6">
        <f t="shared" si="15"/>
        <v>1.2838242704846914</v>
      </c>
    </row>
    <row r="130" spans="1:16" x14ac:dyDescent="0.15">
      <c r="A130" s="6">
        <v>64.5</v>
      </c>
      <c r="B130" s="6">
        <v>128</v>
      </c>
      <c r="D130">
        <v>661.16485595703102</v>
      </c>
      <c r="E130">
        <v>559.65637207031295</v>
      </c>
      <c r="F130">
        <v>458.64047241210898</v>
      </c>
      <c r="G130">
        <v>457.95223999023398</v>
      </c>
      <c r="I130" s="7">
        <f t="shared" ref="I130:I149" si="20">D130-F130</f>
        <v>202.52438354492205</v>
      </c>
      <c r="J130" s="7">
        <f t="shared" ref="J130:J149" si="21">E130-G130</f>
        <v>101.70413208007898</v>
      </c>
      <c r="K130" s="7">
        <f t="shared" ref="K130:K149" si="22">I130-0.7*J130</f>
        <v>131.33149108886676</v>
      </c>
      <c r="L130" s="8">
        <f t="shared" ref="L130:L149" si="23">K130/J130</f>
        <v>1.291309294940544</v>
      </c>
      <c r="M130" s="8">
        <f t="shared" si="19"/>
        <v>1.6175349829029626</v>
      </c>
      <c r="P130" s="6">
        <f t="shared" si="15"/>
        <v>0.45425139761162225</v>
      </c>
    </row>
    <row r="131" spans="1:16" x14ac:dyDescent="0.15">
      <c r="A131" s="6">
        <v>65</v>
      </c>
      <c r="B131" s="6">
        <v>129</v>
      </c>
      <c r="D131">
        <v>656.76940917968795</v>
      </c>
      <c r="E131">
        <v>557.12396240234398</v>
      </c>
      <c r="F131">
        <v>458.42956542968801</v>
      </c>
      <c r="G131">
        <v>457.94671630859398</v>
      </c>
      <c r="I131" s="7">
        <f t="shared" si="20"/>
        <v>198.33984374999994</v>
      </c>
      <c r="J131" s="7">
        <f t="shared" si="21"/>
        <v>99.17724609375</v>
      </c>
      <c r="K131" s="7">
        <f t="shared" si="22"/>
        <v>128.91577148437494</v>
      </c>
      <c r="L131" s="8">
        <f t="shared" si="23"/>
        <v>1.2998523004209432</v>
      </c>
      <c r="M131" s="8">
        <f t="shared" si="19"/>
        <v>1.6286068696853961</v>
      </c>
      <c r="P131" s="6">
        <f t="shared" si="15"/>
        <v>1.1418520430656036</v>
      </c>
    </row>
    <row r="132" spans="1:16" x14ac:dyDescent="0.15">
      <c r="A132" s="6">
        <v>65.5</v>
      </c>
      <c r="B132" s="6">
        <v>130</v>
      </c>
      <c r="D132">
        <v>659.19030761718795</v>
      </c>
      <c r="E132">
        <v>559.24603271484398</v>
      </c>
      <c r="F132">
        <v>458.66415405273398</v>
      </c>
      <c r="G132">
        <v>458.189453125</v>
      </c>
      <c r="I132" s="7">
        <f t="shared" si="20"/>
        <v>200.52615356445398</v>
      </c>
      <c r="J132" s="7">
        <f t="shared" si="21"/>
        <v>101.05657958984398</v>
      </c>
      <c r="K132" s="7">
        <f t="shared" si="22"/>
        <v>129.7865478515632</v>
      </c>
      <c r="L132" s="8">
        <f t="shared" si="23"/>
        <v>1.2842958704749843</v>
      </c>
      <c r="M132" s="8">
        <f t="shared" si="19"/>
        <v>1.6155793210414715</v>
      </c>
      <c r="P132" s="6">
        <f t="shared" si="15"/>
        <v>0.33279835309670597</v>
      </c>
    </row>
    <row r="133" spans="1:16" x14ac:dyDescent="0.15">
      <c r="A133" s="6">
        <v>66</v>
      </c>
      <c r="B133" s="6">
        <v>131</v>
      </c>
      <c r="D133">
        <v>659.87097167968795</v>
      </c>
      <c r="E133">
        <v>559.63189697265602</v>
      </c>
      <c r="F133">
        <v>458.5947265625</v>
      </c>
      <c r="G133">
        <v>457.78604125976602</v>
      </c>
      <c r="I133" s="7">
        <f t="shared" si="20"/>
        <v>201.27624511718795</v>
      </c>
      <c r="J133" s="7">
        <f t="shared" si="21"/>
        <v>101.84585571289</v>
      </c>
      <c r="K133" s="7">
        <f t="shared" si="22"/>
        <v>129.98414611816497</v>
      </c>
      <c r="L133" s="8">
        <f t="shared" si="23"/>
        <v>1.2762831163655655</v>
      </c>
      <c r="M133" s="8">
        <f t="shared" si="19"/>
        <v>1.610095448234087</v>
      </c>
      <c r="P133" s="6">
        <f t="shared" si="15"/>
        <v>-7.7682148280731082E-3</v>
      </c>
    </row>
    <row r="134" spans="1:16" x14ac:dyDescent="0.15">
      <c r="A134" s="6">
        <v>66.5</v>
      </c>
      <c r="B134" s="6">
        <v>132</v>
      </c>
      <c r="D134">
        <v>664.50482177734398</v>
      </c>
      <c r="E134">
        <v>562.4248046875</v>
      </c>
      <c r="F134">
        <v>458.76336669921898</v>
      </c>
      <c r="G134">
        <v>458.04287719726602</v>
      </c>
      <c r="I134" s="7">
        <f t="shared" si="20"/>
        <v>205.741455078125</v>
      </c>
      <c r="J134" s="7">
        <f t="shared" si="21"/>
        <v>104.38192749023398</v>
      </c>
      <c r="K134" s="7">
        <f t="shared" si="22"/>
        <v>132.67410583496121</v>
      </c>
      <c r="L134" s="8">
        <f t="shared" si="23"/>
        <v>1.2710447969776595</v>
      </c>
      <c r="M134" s="8">
        <f t="shared" ref="M134:M149" si="24">L134+ABS($N$2)*A134</f>
        <v>1.6073860101482151</v>
      </c>
      <c r="P134" s="6">
        <f t="shared" ref="P134:P149" si="25">(M134-$O$2)/$O$2*100</f>
        <v>-0.17603324618830357</v>
      </c>
    </row>
    <row r="135" spans="1:16" x14ac:dyDescent="0.15">
      <c r="A135" s="6">
        <v>67</v>
      </c>
      <c r="B135" s="6">
        <v>133</v>
      </c>
      <c r="D135">
        <v>664.15850830078102</v>
      </c>
      <c r="E135">
        <v>562.27728271484398</v>
      </c>
      <c r="F135">
        <v>459.68252563476602</v>
      </c>
      <c r="G135">
        <v>458.95346069335898</v>
      </c>
      <c r="I135" s="7">
        <f t="shared" si="20"/>
        <v>204.475982666015</v>
      </c>
      <c r="J135" s="7">
        <f t="shared" si="21"/>
        <v>103.323822021485</v>
      </c>
      <c r="K135" s="7">
        <f t="shared" si="22"/>
        <v>132.14930725097551</v>
      </c>
      <c r="L135" s="8">
        <f t="shared" si="23"/>
        <v>1.2789819875565247</v>
      </c>
      <c r="M135" s="8">
        <f t="shared" si="24"/>
        <v>1.6178520820291147</v>
      </c>
      <c r="P135" s="6">
        <f t="shared" si="25"/>
        <v>0.47394429802684279</v>
      </c>
    </row>
    <row r="136" spans="1:16" x14ac:dyDescent="0.15">
      <c r="A136" s="6">
        <v>67.5</v>
      </c>
      <c r="B136" s="6">
        <v>134</v>
      </c>
      <c r="D136">
        <v>665.46026611328102</v>
      </c>
      <c r="E136">
        <v>562.54071044921898</v>
      </c>
      <c r="F136">
        <v>459.52816772460898</v>
      </c>
      <c r="G136">
        <v>458.72906494140602</v>
      </c>
      <c r="I136" s="7">
        <f t="shared" si="20"/>
        <v>205.93209838867205</v>
      </c>
      <c r="J136" s="7">
        <f t="shared" si="21"/>
        <v>103.81164550781295</v>
      </c>
      <c r="K136" s="7">
        <f t="shared" si="22"/>
        <v>133.26394653320298</v>
      </c>
      <c r="L136" s="8">
        <f t="shared" si="23"/>
        <v>1.2837090278390146</v>
      </c>
      <c r="M136" s="8">
        <f t="shared" si="24"/>
        <v>1.6251080036136387</v>
      </c>
      <c r="P136" s="6">
        <f t="shared" si="25"/>
        <v>0.92456093301609732</v>
      </c>
    </row>
    <row r="137" spans="1:16" x14ac:dyDescent="0.15">
      <c r="A137" s="6">
        <v>68</v>
      </c>
      <c r="B137" s="6">
        <v>135</v>
      </c>
      <c r="D137">
        <v>665.70306396484398</v>
      </c>
      <c r="E137">
        <v>563.39801025390602</v>
      </c>
      <c r="F137">
        <v>458.5361328125</v>
      </c>
      <c r="G137">
        <v>457.77215576171898</v>
      </c>
      <c r="I137" s="7">
        <f t="shared" si="20"/>
        <v>207.16693115234398</v>
      </c>
      <c r="J137" s="7">
        <f t="shared" si="21"/>
        <v>105.62585449218705</v>
      </c>
      <c r="K137" s="7">
        <f t="shared" si="22"/>
        <v>133.22883300781305</v>
      </c>
      <c r="L137" s="8">
        <f t="shared" si="23"/>
        <v>1.2613278600048414</v>
      </c>
      <c r="M137" s="8">
        <f t="shared" si="24"/>
        <v>1.6052557170814998</v>
      </c>
      <c r="P137" s="6">
        <f t="shared" si="25"/>
        <v>-0.30833146386910543</v>
      </c>
    </row>
    <row r="138" spans="1:16" x14ac:dyDescent="0.15">
      <c r="A138" s="6">
        <v>68.5</v>
      </c>
      <c r="B138" s="6">
        <v>136</v>
      </c>
      <c r="D138">
        <v>664.96722412109398</v>
      </c>
      <c r="E138">
        <v>562.90124511718795</v>
      </c>
      <c r="F138">
        <v>459.10064697265602</v>
      </c>
      <c r="G138">
        <v>458.501220703125</v>
      </c>
      <c r="I138" s="7">
        <f t="shared" si="20"/>
        <v>205.86657714843795</v>
      </c>
      <c r="J138" s="7">
        <f t="shared" si="21"/>
        <v>104.40002441406295</v>
      </c>
      <c r="K138" s="7">
        <f t="shared" si="22"/>
        <v>132.78656005859389</v>
      </c>
      <c r="L138" s="8">
        <f t="shared" si="23"/>
        <v>1.2719016188343648</v>
      </c>
      <c r="M138" s="8">
        <f t="shared" si="24"/>
        <v>1.6183583572130575</v>
      </c>
      <c r="P138" s="6">
        <f t="shared" si="25"/>
        <v>0.50538565487026343</v>
      </c>
    </row>
    <row r="139" spans="1:16" x14ac:dyDescent="0.15">
      <c r="A139" s="6">
        <v>69</v>
      </c>
      <c r="B139" s="6">
        <v>137</v>
      </c>
      <c r="D139">
        <v>666.08544921875</v>
      </c>
      <c r="E139">
        <v>562.868896484375</v>
      </c>
      <c r="F139">
        <v>459.48489379882801</v>
      </c>
      <c r="G139">
        <v>458.56777954101602</v>
      </c>
      <c r="I139" s="7">
        <f t="shared" si="20"/>
        <v>206.60055541992199</v>
      </c>
      <c r="J139" s="7">
        <f t="shared" si="21"/>
        <v>104.30111694335898</v>
      </c>
      <c r="K139" s="7">
        <f t="shared" si="22"/>
        <v>133.58977355957072</v>
      </c>
      <c r="L139" s="8">
        <f t="shared" si="23"/>
        <v>1.2808086574194313</v>
      </c>
      <c r="M139" s="8">
        <f t="shared" si="24"/>
        <v>1.6297942771001583</v>
      </c>
      <c r="P139" s="6">
        <f t="shared" si="25"/>
        <v>1.2155939554289703</v>
      </c>
    </row>
    <row r="140" spans="1:16" x14ac:dyDescent="0.15">
      <c r="A140" s="6">
        <v>69.5</v>
      </c>
      <c r="B140" s="6">
        <v>138</v>
      </c>
      <c r="D140">
        <v>666.353271484375</v>
      </c>
      <c r="E140">
        <v>563.398193359375</v>
      </c>
      <c r="F140">
        <v>458.51348876953102</v>
      </c>
      <c r="G140">
        <v>457.82971191406301</v>
      </c>
      <c r="I140" s="7">
        <f t="shared" si="20"/>
        <v>207.83978271484398</v>
      </c>
      <c r="J140" s="7">
        <f t="shared" si="21"/>
        <v>105.56848144531199</v>
      </c>
      <c r="K140" s="7">
        <f t="shared" si="22"/>
        <v>133.94184570312558</v>
      </c>
      <c r="L140" s="8">
        <f t="shared" si="23"/>
        <v>1.2687673808447453</v>
      </c>
      <c r="M140" s="8">
        <f t="shared" si="24"/>
        <v>1.6202818818275064</v>
      </c>
      <c r="P140" s="6">
        <f t="shared" si="25"/>
        <v>0.62484287046789022</v>
      </c>
    </row>
    <row r="141" spans="1:16" x14ac:dyDescent="0.15">
      <c r="A141" s="6">
        <v>70</v>
      </c>
      <c r="B141" s="6">
        <v>139</v>
      </c>
      <c r="D141">
        <v>667.66180419921898</v>
      </c>
      <c r="E141">
        <v>564.60778808593795</v>
      </c>
      <c r="F141">
        <v>459.08166503906301</v>
      </c>
      <c r="G141">
        <v>458.359130859375</v>
      </c>
      <c r="I141" s="7">
        <f t="shared" si="20"/>
        <v>208.58013916015597</v>
      </c>
      <c r="J141" s="7">
        <f t="shared" si="21"/>
        <v>106.24865722656295</v>
      </c>
      <c r="K141" s="7">
        <f t="shared" si="22"/>
        <v>134.2060791015619</v>
      </c>
      <c r="L141" s="8">
        <f t="shared" si="23"/>
        <v>1.2631320018979908</v>
      </c>
      <c r="M141" s="8">
        <f t="shared" si="24"/>
        <v>1.6171753841827863</v>
      </c>
      <c r="P141" s="6">
        <f t="shared" si="25"/>
        <v>0.43191913239283719</v>
      </c>
    </row>
    <row r="142" spans="1:16" x14ac:dyDescent="0.15">
      <c r="A142" s="6">
        <v>70.5</v>
      </c>
      <c r="B142" s="6">
        <v>140</v>
      </c>
      <c r="D142">
        <v>664.15563964843795</v>
      </c>
      <c r="E142">
        <v>562.19030761718795</v>
      </c>
      <c r="F142">
        <v>458.43487548828102</v>
      </c>
      <c r="G142">
        <v>457.84320068359398</v>
      </c>
      <c r="I142" s="7">
        <f t="shared" si="20"/>
        <v>205.72076416015693</v>
      </c>
      <c r="J142" s="7">
        <f t="shared" si="21"/>
        <v>104.34710693359398</v>
      </c>
      <c r="K142" s="7">
        <f t="shared" si="22"/>
        <v>132.67778930664116</v>
      </c>
      <c r="L142" s="8">
        <f t="shared" si="23"/>
        <v>1.2715042439181059</v>
      </c>
      <c r="M142" s="8">
        <f t="shared" si="24"/>
        <v>1.6280765075049355</v>
      </c>
      <c r="P142" s="6">
        <f t="shared" si="25"/>
        <v>1.1089148043839621</v>
      </c>
    </row>
    <row r="143" spans="1:16" x14ac:dyDescent="0.15">
      <c r="A143" s="6">
        <v>71</v>
      </c>
      <c r="B143" s="6">
        <v>141</v>
      </c>
      <c r="D143">
        <v>666.84344482421898</v>
      </c>
      <c r="E143">
        <v>564.89392089843795</v>
      </c>
      <c r="F143">
        <v>459.35116577148398</v>
      </c>
      <c r="G143">
        <v>458.80258178710898</v>
      </c>
      <c r="I143" s="7">
        <f t="shared" si="20"/>
        <v>207.492279052735</v>
      </c>
      <c r="J143" s="7">
        <f t="shared" si="21"/>
        <v>106.09133911132898</v>
      </c>
      <c r="K143" s="7">
        <f t="shared" si="22"/>
        <v>133.22834167480471</v>
      </c>
      <c r="L143" s="8">
        <f t="shared" si="23"/>
        <v>1.2557890473509719</v>
      </c>
      <c r="M143" s="8">
        <f t="shared" si="24"/>
        <v>1.6148901922398358</v>
      </c>
      <c r="P143" s="6">
        <f t="shared" si="25"/>
        <v>0.2900011841844064</v>
      </c>
    </row>
    <row r="144" spans="1:16" x14ac:dyDescent="0.15">
      <c r="A144" s="6">
        <v>71.5</v>
      </c>
      <c r="B144" s="6">
        <v>142</v>
      </c>
      <c r="D144">
        <v>666.33917236328102</v>
      </c>
      <c r="E144">
        <v>564.22833251953102</v>
      </c>
      <c r="F144">
        <v>458.25827026367199</v>
      </c>
      <c r="G144">
        <v>457.654541015625</v>
      </c>
      <c r="I144" s="7">
        <f t="shared" si="20"/>
        <v>208.08090209960903</v>
      </c>
      <c r="J144" s="7">
        <f t="shared" si="21"/>
        <v>106.57379150390602</v>
      </c>
      <c r="K144" s="7">
        <f t="shared" si="22"/>
        <v>133.47924804687483</v>
      </c>
      <c r="L144" s="8">
        <f t="shared" si="23"/>
        <v>1.252458471855932</v>
      </c>
      <c r="M144" s="8">
        <f t="shared" si="24"/>
        <v>1.6140884980468302</v>
      </c>
      <c r="P144" s="6">
        <f t="shared" si="25"/>
        <v>0.24021333362203084</v>
      </c>
    </row>
    <row r="145" spans="1:16" x14ac:dyDescent="0.15">
      <c r="A145" s="6">
        <v>72</v>
      </c>
      <c r="B145" s="6">
        <v>143</v>
      </c>
      <c r="D145">
        <v>665.38909912109398</v>
      </c>
      <c r="E145">
        <v>563.3505859375</v>
      </c>
      <c r="F145">
        <v>459.27377319335898</v>
      </c>
      <c r="G145">
        <v>458.54653930664102</v>
      </c>
      <c r="I145" s="7">
        <f t="shared" si="20"/>
        <v>206.115325927735</v>
      </c>
      <c r="J145" s="7">
        <f t="shared" si="21"/>
        <v>104.80404663085898</v>
      </c>
      <c r="K145" s="7">
        <f t="shared" si="22"/>
        <v>132.75249328613373</v>
      </c>
      <c r="L145" s="8">
        <f t="shared" si="23"/>
        <v>1.2666733542619286</v>
      </c>
      <c r="M145" s="8">
        <f t="shared" si="24"/>
        <v>1.6308322617548612</v>
      </c>
      <c r="P145" s="6">
        <f t="shared" si="25"/>
        <v>1.2800562221202603</v>
      </c>
    </row>
    <row r="146" spans="1:16" x14ac:dyDescent="0.15">
      <c r="A146" s="6">
        <v>72.5</v>
      </c>
      <c r="B146" s="6">
        <v>144</v>
      </c>
      <c r="D146">
        <v>665.51080322265602</v>
      </c>
      <c r="E146">
        <v>563.73541259765602</v>
      </c>
      <c r="F146">
        <v>458.51083374023398</v>
      </c>
      <c r="G146">
        <v>457.64373779296898</v>
      </c>
      <c r="I146" s="7">
        <f t="shared" si="20"/>
        <v>206.99996948242205</v>
      </c>
      <c r="J146" s="7">
        <f t="shared" si="21"/>
        <v>106.09167480468705</v>
      </c>
      <c r="K146" s="7">
        <f t="shared" si="22"/>
        <v>132.73579711914113</v>
      </c>
      <c r="L146" s="8">
        <f t="shared" si="23"/>
        <v>1.2511424422651962</v>
      </c>
      <c r="M146" s="8">
        <f t="shared" si="24"/>
        <v>1.6178302310601629</v>
      </c>
      <c r="P146" s="6">
        <f t="shared" si="25"/>
        <v>0.47258728086704949</v>
      </c>
    </row>
    <row r="147" spans="1:16" x14ac:dyDescent="0.15">
      <c r="A147" s="6">
        <v>73</v>
      </c>
      <c r="B147" s="6">
        <v>145</v>
      </c>
      <c r="D147">
        <v>664.48223876953102</v>
      </c>
      <c r="E147">
        <v>563.66796875</v>
      </c>
      <c r="F147">
        <v>459.29257202148398</v>
      </c>
      <c r="G147">
        <v>458.37014770507801</v>
      </c>
      <c r="I147" s="7">
        <f t="shared" si="20"/>
        <v>205.18966674804705</v>
      </c>
      <c r="J147" s="7">
        <f t="shared" si="21"/>
        <v>105.29782104492199</v>
      </c>
      <c r="K147" s="7">
        <f t="shared" si="22"/>
        <v>131.48119201660165</v>
      </c>
      <c r="L147" s="8">
        <f t="shared" si="23"/>
        <v>1.2486601404649138</v>
      </c>
      <c r="M147" s="8">
        <f t="shared" si="24"/>
        <v>1.6178768105619148</v>
      </c>
      <c r="P147" s="6">
        <f t="shared" si="25"/>
        <v>0.47548002138173334</v>
      </c>
    </row>
    <row r="148" spans="1:16" x14ac:dyDescent="0.15">
      <c r="A148" s="6">
        <v>73.5</v>
      </c>
      <c r="B148" s="6">
        <v>146</v>
      </c>
      <c r="D148">
        <v>665.12420654296898</v>
      </c>
      <c r="E148">
        <v>563.62860107421898</v>
      </c>
      <c r="F148">
        <v>458.10003662109398</v>
      </c>
      <c r="G148">
        <v>457.51593017578102</v>
      </c>
      <c r="I148" s="7">
        <f t="shared" si="20"/>
        <v>207.024169921875</v>
      </c>
      <c r="J148" s="7">
        <f t="shared" si="21"/>
        <v>106.11267089843795</v>
      </c>
      <c r="K148" s="7">
        <f t="shared" si="22"/>
        <v>132.74530029296844</v>
      </c>
      <c r="L148" s="8">
        <f t="shared" si="23"/>
        <v>1.2509844410571946</v>
      </c>
      <c r="M148" s="8">
        <f t="shared" si="24"/>
        <v>1.62272999245623</v>
      </c>
      <c r="P148" s="6">
        <f t="shared" si="25"/>
        <v>0.7768786057974616</v>
      </c>
    </row>
    <row r="149" spans="1:16" x14ac:dyDescent="0.15">
      <c r="A149" s="6">
        <v>74</v>
      </c>
      <c r="B149" s="6">
        <v>147</v>
      </c>
      <c r="D149">
        <v>664.56591796875</v>
      </c>
      <c r="E149">
        <v>564.02044677734398</v>
      </c>
      <c r="F149">
        <v>459.31094360351602</v>
      </c>
      <c r="G149">
        <v>458.66027832031301</v>
      </c>
      <c r="I149" s="7">
        <f t="shared" si="20"/>
        <v>205.25497436523398</v>
      </c>
      <c r="J149" s="7">
        <f t="shared" si="21"/>
        <v>105.36016845703097</v>
      </c>
      <c r="K149" s="7">
        <f t="shared" si="22"/>
        <v>131.50285644531232</v>
      </c>
      <c r="L149" s="8">
        <f t="shared" si="23"/>
        <v>1.2481268620877644</v>
      </c>
      <c r="M149" s="8">
        <f t="shared" si="24"/>
        <v>1.6224012947888338</v>
      </c>
      <c r="P149" s="6">
        <f t="shared" si="25"/>
        <v>0.75646539775965715</v>
      </c>
    </row>
    <row r="150" spans="1:16" x14ac:dyDescent="0.15">
      <c r="A150" s="18">
        <v>74.5</v>
      </c>
      <c r="B150" s="18">
        <v>148</v>
      </c>
      <c r="D150">
        <v>665.573486328125</v>
      </c>
      <c r="E150">
        <v>564.20574951171898</v>
      </c>
      <c r="F150">
        <v>458.56512451171898</v>
      </c>
      <c r="G150">
        <v>457.74133300781301</v>
      </c>
      <c r="I150" s="19">
        <f t="shared" ref="I150:I191" si="26">D150-F150</f>
        <v>207.00836181640602</v>
      </c>
      <c r="J150" s="19">
        <f t="shared" ref="J150:J191" si="27">E150-G150</f>
        <v>106.46441650390597</v>
      </c>
      <c r="K150" s="19">
        <f t="shared" ref="K150:K191" si="28">I150-0.7*J150</f>
        <v>132.48327026367184</v>
      </c>
      <c r="L150" s="20">
        <f t="shared" ref="L150:L191" si="29">K150/J150</f>
        <v>1.2443901409896074</v>
      </c>
      <c r="M150" s="20">
        <f t="shared" ref="M150:M191" si="30">L150+ABS($N$2)*A150</f>
        <v>1.6211934549927112</v>
      </c>
      <c r="N150" s="18"/>
      <c r="O150" s="18"/>
      <c r="P150" s="18">
        <f t="shared" ref="P150:P191" si="31">(M150-$O$2)/$O$2*100</f>
        <v>0.6814545671994513</v>
      </c>
    </row>
    <row r="151" spans="1:16" x14ac:dyDescent="0.15">
      <c r="A151" s="18">
        <v>75</v>
      </c>
      <c r="B151" s="18">
        <v>149</v>
      </c>
      <c r="D151">
        <v>664.5615234375</v>
      </c>
      <c r="E151">
        <v>563.44329833984398</v>
      </c>
      <c r="F151">
        <v>459.12228393554699</v>
      </c>
      <c r="G151">
        <v>458.69396972656301</v>
      </c>
      <c r="I151" s="19">
        <f t="shared" si="26"/>
        <v>205.43923950195301</v>
      </c>
      <c r="J151" s="19">
        <f t="shared" si="27"/>
        <v>104.74932861328097</v>
      </c>
      <c r="K151" s="19">
        <f t="shared" si="28"/>
        <v>132.11470947265633</v>
      </c>
      <c r="L151" s="20">
        <f t="shared" si="29"/>
        <v>1.2612463604459394</v>
      </c>
      <c r="M151" s="20">
        <f t="shared" si="30"/>
        <v>1.6405785557510775</v>
      </c>
      <c r="N151" s="18"/>
      <c r="O151" s="18"/>
      <c r="P151" s="18">
        <f t="shared" si="31"/>
        <v>1.8853331883926361</v>
      </c>
    </row>
    <row r="152" spans="1:16" x14ac:dyDescent="0.15">
      <c r="A152" s="18">
        <v>75.5</v>
      </c>
      <c r="B152" s="18">
        <v>150</v>
      </c>
      <c r="D152">
        <v>666.109130859375</v>
      </c>
      <c r="E152">
        <v>563.91864013671898</v>
      </c>
      <c r="F152">
        <v>457.33850097656301</v>
      </c>
      <c r="G152">
        <v>456.66516113281301</v>
      </c>
      <c r="I152" s="19">
        <f t="shared" si="26"/>
        <v>208.77062988281199</v>
      </c>
      <c r="J152" s="19">
        <f t="shared" si="27"/>
        <v>107.25347900390597</v>
      </c>
      <c r="K152" s="19">
        <f t="shared" si="28"/>
        <v>133.69319458007783</v>
      </c>
      <c r="L152" s="20">
        <f t="shared" si="29"/>
        <v>1.2465161579999562</v>
      </c>
      <c r="M152" s="20">
        <f t="shared" si="30"/>
        <v>1.6283772346071284</v>
      </c>
      <c r="N152" s="18"/>
      <c r="O152" s="18"/>
      <c r="P152" s="18">
        <f t="shared" si="31"/>
        <v>1.1275909481737807</v>
      </c>
    </row>
    <row r="153" spans="1:16" x14ac:dyDescent="0.15">
      <c r="A153" s="18">
        <v>76</v>
      </c>
      <c r="B153" s="18">
        <v>151</v>
      </c>
      <c r="D153">
        <v>667.73468017578102</v>
      </c>
      <c r="E153">
        <v>565.26318359375</v>
      </c>
      <c r="F153">
        <v>459.52655029296898</v>
      </c>
      <c r="G153">
        <v>458.64801025390602</v>
      </c>
      <c r="I153" s="19">
        <f t="shared" si="26"/>
        <v>208.20812988281205</v>
      </c>
      <c r="J153" s="19">
        <f t="shared" si="27"/>
        <v>106.61517333984398</v>
      </c>
      <c r="K153" s="19">
        <f t="shared" si="28"/>
        <v>133.57750854492127</v>
      </c>
      <c r="L153" s="20">
        <f t="shared" si="29"/>
        <v>1.2528939770996086</v>
      </c>
      <c r="M153" s="20">
        <f t="shared" si="30"/>
        <v>1.6372839350088151</v>
      </c>
      <c r="N153" s="18"/>
      <c r="O153" s="18"/>
      <c r="P153" s="18">
        <f t="shared" si="31"/>
        <v>1.6807263861897892</v>
      </c>
    </row>
    <row r="154" spans="1:16" x14ac:dyDescent="0.15">
      <c r="A154" s="18">
        <v>76.5</v>
      </c>
      <c r="B154" s="18">
        <v>152</v>
      </c>
      <c r="D154">
        <v>666.36462402343795</v>
      </c>
      <c r="E154">
        <v>564.79968261718795</v>
      </c>
      <c r="F154">
        <v>458.15823364257801</v>
      </c>
      <c r="G154">
        <v>457.38729858398398</v>
      </c>
      <c r="I154" s="19">
        <f t="shared" si="26"/>
        <v>208.20639038085994</v>
      </c>
      <c r="J154" s="19">
        <f t="shared" si="27"/>
        <v>107.41238403320398</v>
      </c>
      <c r="K154" s="19">
        <f t="shared" si="28"/>
        <v>133.01772155761716</v>
      </c>
      <c r="L154" s="20">
        <f t="shared" si="29"/>
        <v>1.2383834764946462</v>
      </c>
      <c r="M154" s="20">
        <f t="shared" si="30"/>
        <v>1.625302315705887</v>
      </c>
      <c r="N154" s="18"/>
      <c r="O154" s="18"/>
      <c r="P154" s="18">
        <f t="shared" si="31"/>
        <v>0.93662835410474343</v>
      </c>
    </row>
    <row r="155" spans="1:16" x14ac:dyDescent="0.15">
      <c r="A155" s="18">
        <v>77</v>
      </c>
      <c r="B155" s="18">
        <v>153</v>
      </c>
      <c r="D155">
        <v>665.62805175781295</v>
      </c>
      <c r="E155">
        <v>564.59063720703102</v>
      </c>
      <c r="F155">
        <v>459.11984252929699</v>
      </c>
      <c r="G155">
        <v>458.59188842773398</v>
      </c>
      <c r="I155" s="19">
        <f t="shared" si="26"/>
        <v>206.50820922851597</v>
      </c>
      <c r="J155" s="19">
        <f t="shared" si="27"/>
        <v>105.99874877929705</v>
      </c>
      <c r="K155" s="19">
        <f t="shared" si="28"/>
        <v>132.30908508300803</v>
      </c>
      <c r="L155" s="20">
        <f t="shared" si="29"/>
        <v>1.2482136497525311</v>
      </c>
      <c r="M155" s="20">
        <f t="shared" si="30"/>
        <v>1.637661370265806</v>
      </c>
      <c r="N155" s="18"/>
      <c r="O155" s="18"/>
      <c r="P155" s="18">
        <f t="shared" si="31"/>
        <v>1.7041663591071274</v>
      </c>
    </row>
    <row r="156" spans="1:16" x14ac:dyDescent="0.15">
      <c r="A156" s="18">
        <v>77.5</v>
      </c>
      <c r="B156" s="18">
        <v>154</v>
      </c>
      <c r="D156">
        <v>667.27478027343795</v>
      </c>
      <c r="E156">
        <v>565.82318115234398</v>
      </c>
      <c r="F156">
        <v>458.99612426757801</v>
      </c>
      <c r="G156">
        <v>458.29623413085898</v>
      </c>
      <c r="I156" s="19">
        <f t="shared" si="26"/>
        <v>208.27865600585994</v>
      </c>
      <c r="J156" s="19">
        <f t="shared" si="27"/>
        <v>107.526947021485</v>
      </c>
      <c r="K156" s="19">
        <f t="shared" si="28"/>
        <v>133.00979309082044</v>
      </c>
      <c r="L156" s="20">
        <f t="shared" si="29"/>
        <v>1.2369903245206404</v>
      </c>
      <c r="M156" s="20">
        <f t="shared" si="30"/>
        <v>1.6289669263359496</v>
      </c>
      <c r="N156" s="18"/>
      <c r="O156" s="18"/>
      <c r="P156" s="18">
        <f t="shared" si="31"/>
        <v>1.1642127472694599</v>
      </c>
    </row>
    <row r="157" spans="1:16" x14ac:dyDescent="0.15">
      <c r="A157" s="18">
        <v>78</v>
      </c>
      <c r="B157" s="18">
        <v>155</v>
      </c>
      <c r="D157">
        <v>667.497314453125</v>
      </c>
      <c r="E157">
        <v>565.28155517578102</v>
      </c>
      <c r="F157">
        <v>458.31320190429699</v>
      </c>
      <c r="G157">
        <v>457.66720581054699</v>
      </c>
      <c r="I157" s="19">
        <f t="shared" si="26"/>
        <v>209.18411254882801</v>
      </c>
      <c r="J157" s="19">
        <f t="shared" si="27"/>
        <v>107.61434936523403</v>
      </c>
      <c r="K157" s="19">
        <f t="shared" si="28"/>
        <v>133.85406799316419</v>
      </c>
      <c r="L157" s="20">
        <f t="shared" si="29"/>
        <v>1.2438310391012519</v>
      </c>
      <c r="M157" s="20">
        <f t="shared" si="30"/>
        <v>1.6383365222185955</v>
      </c>
      <c r="N157" s="18"/>
      <c r="O157" s="18"/>
      <c r="P157" s="18">
        <f t="shared" si="31"/>
        <v>1.746095519659427</v>
      </c>
    </row>
    <row r="158" spans="1:16" x14ac:dyDescent="0.15">
      <c r="A158" s="18">
        <v>78.5</v>
      </c>
      <c r="B158" s="18">
        <v>156</v>
      </c>
      <c r="D158">
        <v>666.25262451171898</v>
      </c>
      <c r="E158">
        <v>564.72674560546898</v>
      </c>
      <c r="F158">
        <v>459.56900024414102</v>
      </c>
      <c r="G158">
        <v>458.98794555664102</v>
      </c>
      <c r="I158" s="19">
        <f t="shared" si="26"/>
        <v>206.68362426757795</v>
      </c>
      <c r="J158" s="19">
        <f t="shared" si="27"/>
        <v>105.73880004882795</v>
      </c>
      <c r="K158" s="19">
        <f t="shared" si="28"/>
        <v>132.66646423339839</v>
      </c>
      <c r="L158" s="20">
        <f t="shared" si="29"/>
        <v>1.2546620934996029</v>
      </c>
      <c r="M158" s="20">
        <f t="shared" si="30"/>
        <v>1.6516964579189808</v>
      </c>
      <c r="N158" s="18"/>
      <c r="O158" s="18"/>
      <c r="P158" s="18">
        <f t="shared" si="31"/>
        <v>2.5757915408817031</v>
      </c>
    </row>
    <row r="159" spans="1:16" x14ac:dyDescent="0.15">
      <c r="A159" s="18">
        <v>79</v>
      </c>
      <c r="B159" s="18">
        <v>157</v>
      </c>
      <c r="D159">
        <v>666.29888916015602</v>
      </c>
      <c r="E159">
        <v>565.14019775390602</v>
      </c>
      <c r="F159">
        <v>458.41098022460898</v>
      </c>
      <c r="G159">
        <v>457.71661376953102</v>
      </c>
      <c r="I159" s="19">
        <f t="shared" si="26"/>
        <v>207.88790893554705</v>
      </c>
      <c r="J159" s="19">
        <f t="shared" si="27"/>
        <v>107.423583984375</v>
      </c>
      <c r="K159" s="19">
        <f t="shared" si="28"/>
        <v>132.69140014648457</v>
      </c>
      <c r="L159" s="20">
        <f t="shared" si="29"/>
        <v>1.2352166556441166</v>
      </c>
      <c r="M159" s="20">
        <f t="shared" si="30"/>
        <v>1.6347799013655286</v>
      </c>
      <c r="N159" s="18"/>
      <c r="O159" s="18"/>
      <c r="P159" s="18">
        <f t="shared" si="31"/>
        <v>1.525217647417823</v>
      </c>
    </row>
    <row r="160" spans="1:16" x14ac:dyDescent="0.15">
      <c r="A160" s="18">
        <v>79.5</v>
      </c>
      <c r="B160" s="18">
        <v>158</v>
      </c>
      <c r="D160">
        <v>665.14654541015602</v>
      </c>
      <c r="E160">
        <v>564.20343017578102</v>
      </c>
      <c r="F160">
        <v>459.60943603515602</v>
      </c>
      <c r="G160">
        <v>458.78359985351602</v>
      </c>
      <c r="I160" s="19">
        <f t="shared" si="26"/>
        <v>205.537109375</v>
      </c>
      <c r="J160" s="19">
        <f t="shared" si="27"/>
        <v>105.419830322265</v>
      </c>
      <c r="K160" s="19">
        <f t="shared" si="28"/>
        <v>131.74322814941451</v>
      </c>
      <c r="L160" s="20">
        <f t="shared" si="29"/>
        <v>1.2497006279243643</v>
      </c>
      <c r="M160" s="20">
        <f t="shared" si="30"/>
        <v>1.6517927549478106</v>
      </c>
      <c r="N160" s="18"/>
      <c r="O160" s="18"/>
      <c r="P160" s="18">
        <f t="shared" si="31"/>
        <v>2.5817719036220232</v>
      </c>
    </row>
    <row r="161" spans="1:16" x14ac:dyDescent="0.15">
      <c r="A161" s="18">
        <v>80</v>
      </c>
      <c r="B161" s="18">
        <v>159</v>
      </c>
      <c r="D161">
        <v>666.70440673828102</v>
      </c>
      <c r="E161">
        <v>565.37829589843795</v>
      </c>
      <c r="F161">
        <v>458.09841918945301</v>
      </c>
      <c r="G161">
        <v>457.53347778320301</v>
      </c>
      <c r="I161" s="19">
        <f t="shared" si="26"/>
        <v>208.60598754882801</v>
      </c>
      <c r="J161" s="19">
        <f t="shared" si="27"/>
        <v>107.84481811523494</v>
      </c>
      <c r="K161" s="19">
        <f t="shared" si="28"/>
        <v>133.11461486816356</v>
      </c>
      <c r="L161" s="20">
        <f t="shared" si="29"/>
        <v>1.2343162814362316</v>
      </c>
      <c r="M161" s="20">
        <f t="shared" si="30"/>
        <v>1.6389372897617123</v>
      </c>
      <c r="N161" s="18"/>
      <c r="O161" s="18"/>
      <c r="P161" s="18">
        <f t="shared" si="31"/>
        <v>1.78340516331206</v>
      </c>
    </row>
    <row r="162" spans="1:16" x14ac:dyDescent="0.15">
      <c r="A162" s="18">
        <v>80.5</v>
      </c>
      <c r="B162" s="18">
        <v>160</v>
      </c>
      <c r="D162">
        <v>663.91961669921898</v>
      </c>
      <c r="E162">
        <v>564.37353515625</v>
      </c>
      <c r="F162">
        <v>459.13394165039102</v>
      </c>
      <c r="G162">
        <v>458.40200805664102</v>
      </c>
      <c r="I162" s="19">
        <f t="shared" si="26"/>
        <v>204.78567504882795</v>
      </c>
      <c r="J162" s="19">
        <f t="shared" si="27"/>
        <v>105.97152709960898</v>
      </c>
      <c r="K162" s="19">
        <f t="shared" si="28"/>
        <v>130.60560607910168</v>
      </c>
      <c r="L162" s="20">
        <f t="shared" si="29"/>
        <v>1.2324594129547426</v>
      </c>
      <c r="M162" s="20">
        <f t="shared" si="30"/>
        <v>1.6396093025822573</v>
      </c>
      <c r="N162" s="18"/>
      <c r="O162" s="18"/>
      <c r="P162" s="18">
        <f t="shared" si="31"/>
        <v>1.825139373410132</v>
      </c>
    </row>
    <row r="163" spans="1:16" x14ac:dyDescent="0.15">
      <c r="A163" s="18">
        <v>81</v>
      </c>
      <c r="B163" s="18">
        <v>161</v>
      </c>
      <c r="D163">
        <v>663.57171630859398</v>
      </c>
      <c r="E163">
        <v>564.87890625</v>
      </c>
      <c r="F163">
        <v>458.75582885742199</v>
      </c>
      <c r="G163">
        <v>458.23745727539102</v>
      </c>
      <c r="I163" s="19">
        <f t="shared" si="26"/>
        <v>204.81588745117199</v>
      </c>
      <c r="J163" s="19">
        <f t="shared" si="27"/>
        <v>106.64144897460898</v>
      </c>
      <c r="K163" s="19">
        <f t="shared" si="28"/>
        <v>130.1668731689457</v>
      </c>
      <c r="L163" s="20">
        <f t="shared" si="29"/>
        <v>1.2206030058719295</v>
      </c>
      <c r="M163" s="20">
        <f t="shared" si="30"/>
        <v>1.6302817768014786</v>
      </c>
      <c r="N163" s="18"/>
      <c r="O163" s="18"/>
      <c r="P163" s="18">
        <f t="shared" si="31"/>
        <v>1.2458692929458097</v>
      </c>
    </row>
    <row r="164" spans="1:16" x14ac:dyDescent="0.15">
      <c r="A164" s="18">
        <v>81.5</v>
      </c>
      <c r="B164" s="18">
        <v>162</v>
      </c>
      <c r="D164">
        <v>663.59295654296898</v>
      </c>
      <c r="E164">
        <v>563.48284912109398</v>
      </c>
      <c r="F164">
        <v>458.75704956054699</v>
      </c>
      <c r="G164">
        <v>458.06573486328102</v>
      </c>
      <c r="I164" s="19">
        <f t="shared" si="26"/>
        <v>204.83590698242199</v>
      </c>
      <c r="J164" s="19">
        <f t="shared" si="27"/>
        <v>105.41711425781295</v>
      </c>
      <c r="K164" s="19">
        <f t="shared" si="28"/>
        <v>131.04392700195291</v>
      </c>
      <c r="L164" s="20">
        <f t="shared" si="29"/>
        <v>1.2430991677638399</v>
      </c>
      <c r="M164" s="20">
        <f t="shared" si="30"/>
        <v>1.6553068199954231</v>
      </c>
      <c r="N164" s="18"/>
      <c r="O164" s="18"/>
      <c r="P164" s="18">
        <f t="shared" si="31"/>
        <v>2.8000069201450604</v>
      </c>
    </row>
    <row r="165" spans="1:16" x14ac:dyDescent="0.15">
      <c r="A165" s="18">
        <v>82</v>
      </c>
      <c r="B165" s="18">
        <v>163</v>
      </c>
      <c r="D165">
        <v>663.66833496093795</v>
      </c>
      <c r="E165">
        <v>564.58947753906295</v>
      </c>
      <c r="F165">
        <v>458.5673828125</v>
      </c>
      <c r="G165">
        <v>458.15475463867199</v>
      </c>
      <c r="I165" s="19">
        <f t="shared" si="26"/>
        <v>205.10095214843795</v>
      </c>
      <c r="J165" s="19">
        <f t="shared" si="27"/>
        <v>106.43472290039097</v>
      </c>
      <c r="K165" s="19">
        <f t="shared" si="28"/>
        <v>130.5966461181643</v>
      </c>
      <c r="L165" s="20">
        <f t="shared" si="29"/>
        <v>1.2270116608504327</v>
      </c>
      <c r="M165" s="20">
        <f t="shared" si="30"/>
        <v>1.6417481943840502</v>
      </c>
      <c r="N165" s="18"/>
      <c r="O165" s="18"/>
      <c r="P165" s="18">
        <f t="shared" si="31"/>
        <v>1.9579716008677295</v>
      </c>
    </row>
    <row r="166" spans="1:16" x14ac:dyDescent="0.15">
      <c r="A166" s="18">
        <v>82.5</v>
      </c>
      <c r="B166" s="18">
        <v>164</v>
      </c>
      <c r="D166">
        <v>661.07672119140602</v>
      </c>
      <c r="E166">
        <v>561.83782958984398</v>
      </c>
      <c r="F166">
        <v>458.59942626953102</v>
      </c>
      <c r="G166">
        <v>457.86587524414102</v>
      </c>
      <c r="I166" s="19">
        <f t="shared" si="26"/>
        <v>202.477294921875</v>
      </c>
      <c r="J166" s="19">
        <f t="shared" si="27"/>
        <v>103.97195434570295</v>
      </c>
      <c r="K166" s="19">
        <f t="shared" si="28"/>
        <v>129.69692687988294</v>
      </c>
      <c r="L166" s="20">
        <f t="shared" si="29"/>
        <v>1.2474222274272675</v>
      </c>
      <c r="M166" s="20">
        <f t="shared" si="30"/>
        <v>1.6646876422629193</v>
      </c>
      <c r="N166" s="18"/>
      <c r="O166" s="18"/>
      <c r="P166" s="18">
        <f t="shared" si="31"/>
        <v>3.3825868880194947</v>
      </c>
    </row>
    <row r="167" spans="1:16" x14ac:dyDescent="0.15">
      <c r="A167" s="18">
        <v>83</v>
      </c>
      <c r="B167" s="18">
        <v>165</v>
      </c>
      <c r="D167">
        <v>664.1201171875</v>
      </c>
      <c r="E167">
        <v>564.80755615234398</v>
      </c>
      <c r="F167">
        <v>458.84402465820301</v>
      </c>
      <c r="G167">
        <v>458.13067626953102</v>
      </c>
      <c r="I167" s="19">
        <f t="shared" si="26"/>
        <v>205.27609252929699</v>
      </c>
      <c r="J167" s="19">
        <f t="shared" si="27"/>
        <v>106.67687988281295</v>
      </c>
      <c r="K167" s="19">
        <f t="shared" si="28"/>
        <v>130.60227661132791</v>
      </c>
      <c r="L167" s="20">
        <f t="shared" si="29"/>
        <v>1.2242791198505014</v>
      </c>
      <c r="M167" s="20">
        <f t="shared" si="30"/>
        <v>1.6440734159881876</v>
      </c>
      <c r="N167" s="18"/>
      <c r="O167" s="18"/>
      <c r="P167" s="18">
        <f t="shared" si="31"/>
        <v>2.102375522913345</v>
      </c>
    </row>
    <row r="168" spans="1:16" x14ac:dyDescent="0.15">
      <c r="A168" s="18">
        <v>83.5</v>
      </c>
      <c r="B168" s="18">
        <v>166</v>
      </c>
      <c r="D168">
        <v>663.49346923828102</v>
      </c>
      <c r="E168">
        <v>563.87811279296898</v>
      </c>
      <c r="F168">
        <v>458.30480957031301</v>
      </c>
      <c r="G168">
        <v>457.88220214843801</v>
      </c>
      <c r="I168" s="19">
        <f t="shared" si="26"/>
        <v>205.18865966796801</v>
      </c>
      <c r="J168" s="19">
        <f t="shared" si="27"/>
        <v>105.99591064453097</v>
      </c>
      <c r="K168" s="19">
        <f t="shared" si="28"/>
        <v>130.99152221679634</v>
      </c>
      <c r="L168" s="20">
        <f t="shared" si="29"/>
        <v>1.2358167538754483</v>
      </c>
      <c r="M168" s="20">
        <f t="shared" si="30"/>
        <v>1.6581399313151686</v>
      </c>
      <c r="N168" s="18"/>
      <c r="O168" s="18"/>
      <c r="P168" s="18">
        <f t="shared" si="31"/>
        <v>2.9759524667695736</v>
      </c>
    </row>
    <row r="169" spans="1:16" x14ac:dyDescent="0.15">
      <c r="A169" s="18">
        <v>84</v>
      </c>
      <c r="B169" s="18">
        <v>167</v>
      </c>
      <c r="D169">
        <v>661.23040771484398</v>
      </c>
      <c r="E169">
        <v>563.40051269531295</v>
      </c>
      <c r="F169">
        <v>459.34646606445301</v>
      </c>
      <c r="G169">
        <v>458.85586547851602</v>
      </c>
      <c r="I169" s="19">
        <f t="shared" si="26"/>
        <v>201.88394165039097</v>
      </c>
      <c r="J169" s="19">
        <f t="shared" si="27"/>
        <v>104.54464721679693</v>
      </c>
      <c r="K169" s="19">
        <f t="shared" si="28"/>
        <v>128.70268859863313</v>
      </c>
      <c r="L169" s="20">
        <f t="shared" si="29"/>
        <v>1.2310787020184693</v>
      </c>
      <c r="M169" s="20">
        <f t="shared" si="30"/>
        <v>1.6559307607602238</v>
      </c>
      <c r="N169" s="18"/>
      <c r="O169" s="18"/>
      <c r="P169" s="18">
        <f t="shared" si="31"/>
        <v>2.8387556972083101</v>
      </c>
    </row>
    <row r="170" spans="1:16" x14ac:dyDescent="0.15">
      <c r="A170" s="18">
        <v>84.5</v>
      </c>
      <c r="B170" s="18">
        <v>168</v>
      </c>
      <c r="D170">
        <v>663.62030029296898</v>
      </c>
      <c r="E170">
        <v>564.267822265625</v>
      </c>
      <c r="F170">
        <v>458.05166625976602</v>
      </c>
      <c r="G170">
        <v>457.4052734375</v>
      </c>
      <c r="I170" s="19">
        <f t="shared" si="26"/>
        <v>205.56863403320295</v>
      </c>
      <c r="J170" s="19">
        <f t="shared" si="27"/>
        <v>106.862548828125</v>
      </c>
      <c r="K170" s="19">
        <f t="shared" si="28"/>
        <v>130.76484985351544</v>
      </c>
      <c r="L170" s="20">
        <f t="shared" si="29"/>
        <v>1.223673319488517</v>
      </c>
      <c r="M170" s="20">
        <f t="shared" si="30"/>
        <v>1.6510542595323057</v>
      </c>
      <c r="N170" s="18"/>
      <c r="O170" s="18"/>
      <c r="P170" s="18">
        <f t="shared" si="31"/>
        <v>2.5359089053504298</v>
      </c>
    </row>
    <row r="171" spans="1:16" x14ac:dyDescent="0.15">
      <c r="A171" s="18">
        <v>85</v>
      </c>
      <c r="B171" s="18">
        <v>169</v>
      </c>
      <c r="D171">
        <v>663.48919677734398</v>
      </c>
      <c r="E171">
        <v>564.738525390625</v>
      </c>
      <c r="F171">
        <v>459.24172973632801</v>
      </c>
      <c r="G171">
        <v>458.73620605468801</v>
      </c>
      <c r="I171" s="19">
        <f t="shared" si="26"/>
        <v>204.24746704101597</v>
      </c>
      <c r="J171" s="19">
        <f t="shared" si="27"/>
        <v>106.00231933593699</v>
      </c>
      <c r="K171" s="19">
        <f t="shared" si="28"/>
        <v>130.04584350586009</v>
      </c>
      <c r="L171" s="20">
        <f t="shared" si="29"/>
        <v>1.2268207367588404</v>
      </c>
      <c r="M171" s="20">
        <f t="shared" si="30"/>
        <v>1.6567305581046634</v>
      </c>
      <c r="N171" s="18"/>
      <c r="O171" s="18"/>
      <c r="P171" s="18">
        <f t="shared" si="31"/>
        <v>2.8884257472255808</v>
      </c>
    </row>
    <row r="172" spans="1:16" x14ac:dyDescent="0.15">
      <c r="A172" s="18">
        <v>85.5</v>
      </c>
      <c r="B172" s="18">
        <v>170</v>
      </c>
      <c r="D172">
        <v>663.68243408203102</v>
      </c>
      <c r="E172">
        <v>564.81066894531295</v>
      </c>
      <c r="F172">
        <v>458.46017456054699</v>
      </c>
      <c r="G172">
        <v>457.81585693359398</v>
      </c>
      <c r="I172" s="19">
        <f t="shared" si="26"/>
        <v>205.22225952148403</v>
      </c>
      <c r="J172" s="19">
        <f t="shared" si="27"/>
        <v>106.99481201171898</v>
      </c>
      <c r="K172" s="19">
        <f t="shared" si="28"/>
        <v>130.32589111328076</v>
      </c>
      <c r="L172" s="20">
        <f t="shared" si="29"/>
        <v>1.2180580409731114</v>
      </c>
      <c r="M172" s="20">
        <f t="shared" si="30"/>
        <v>1.6504967436209688</v>
      </c>
      <c r="N172" s="18"/>
      <c r="O172" s="18"/>
      <c r="P172" s="18">
        <f t="shared" si="31"/>
        <v>2.5012853305235692</v>
      </c>
    </row>
    <row r="173" spans="1:16" x14ac:dyDescent="0.15">
      <c r="A173" s="18">
        <v>86</v>
      </c>
      <c r="B173" s="18">
        <v>171</v>
      </c>
      <c r="D173">
        <v>663.511962890625</v>
      </c>
      <c r="E173">
        <v>564.22308349609398</v>
      </c>
      <c r="F173">
        <v>459.00918579101602</v>
      </c>
      <c r="G173">
        <v>458.40567016601602</v>
      </c>
      <c r="I173" s="19">
        <f t="shared" si="26"/>
        <v>204.50277709960898</v>
      </c>
      <c r="J173" s="19">
        <f t="shared" si="27"/>
        <v>105.81741333007795</v>
      </c>
      <c r="K173" s="19">
        <f t="shared" si="28"/>
        <v>130.4305877685544</v>
      </c>
      <c r="L173" s="20">
        <f t="shared" si="29"/>
        <v>1.2326004167357614</v>
      </c>
      <c r="M173" s="20">
        <f t="shared" si="30"/>
        <v>1.667568000685653</v>
      </c>
      <c r="N173" s="18"/>
      <c r="O173" s="18"/>
      <c r="P173" s="18">
        <f t="shared" si="31"/>
        <v>3.5614666353948743</v>
      </c>
    </row>
    <row r="174" spans="1:16" x14ac:dyDescent="0.15">
      <c r="A174" s="18">
        <v>86.5</v>
      </c>
      <c r="B174" s="18">
        <v>172</v>
      </c>
      <c r="D174">
        <v>664.21868896484398</v>
      </c>
      <c r="E174">
        <v>565.72174072265602</v>
      </c>
      <c r="F174">
        <v>458.244384765625</v>
      </c>
      <c r="G174">
        <v>457.64352416992199</v>
      </c>
      <c r="I174" s="19">
        <f t="shared" si="26"/>
        <v>205.97430419921898</v>
      </c>
      <c r="J174" s="19">
        <f t="shared" si="27"/>
        <v>108.07821655273403</v>
      </c>
      <c r="K174" s="19">
        <f t="shared" si="28"/>
        <v>130.31955261230516</v>
      </c>
      <c r="L174" s="20">
        <f t="shared" si="29"/>
        <v>1.2057892586404684</v>
      </c>
      <c r="M174" s="20">
        <f t="shared" si="30"/>
        <v>1.6432857238923941</v>
      </c>
      <c r="N174" s="18"/>
      <c r="O174" s="18"/>
      <c r="P174" s="18">
        <f t="shared" si="31"/>
        <v>2.0534572487176694</v>
      </c>
    </row>
    <row r="175" spans="1:16" x14ac:dyDescent="0.15">
      <c r="A175" s="18">
        <v>87</v>
      </c>
      <c r="B175" s="18">
        <v>173</v>
      </c>
      <c r="D175">
        <v>661.92517089843795</v>
      </c>
      <c r="E175">
        <v>563.08020019531295</v>
      </c>
      <c r="F175">
        <v>458.96530151367199</v>
      </c>
      <c r="G175">
        <v>458.33013916015602</v>
      </c>
      <c r="I175" s="19">
        <f t="shared" si="26"/>
        <v>202.95986938476597</v>
      </c>
      <c r="J175" s="19">
        <f t="shared" si="27"/>
        <v>104.75006103515693</v>
      </c>
      <c r="K175" s="19">
        <f t="shared" si="28"/>
        <v>129.63482666015614</v>
      </c>
      <c r="L175" s="20">
        <f t="shared" si="29"/>
        <v>1.2375632565660006</v>
      </c>
      <c r="M175" s="20">
        <f t="shared" si="30"/>
        <v>1.6775886031199607</v>
      </c>
      <c r="N175" s="18"/>
      <c r="O175" s="18"/>
      <c r="P175" s="18">
        <f t="shared" si="31"/>
        <v>4.1837790593802362</v>
      </c>
    </row>
    <row r="176" spans="1:16" x14ac:dyDescent="0.15">
      <c r="A176" s="18">
        <v>87.5</v>
      </c>
      <c r="B176" s="18">
        <v>174</v>
      </c>
      <c r="D176">
        <v>662.29754638671898</v>
      </c>
      <c r="E176">
        <v>565.026611328125</v>
      </c>
      <c r="F176">
        <v>458.02389526367199</v>
      </c>
      <c r="G176">
        <v>457.40139770507801</v>
      </c>
      <c r="I176" s="19">
        <f t="shared" si="26"/>
        <v>204.27365112304699</v>
      </c>
      <c r="J176" s="19">
        <f t="shared" si="27"/>
        <v>107.62521362304699</v>
      </c>
      <c r="K176" s="19">
        <f t="shared" si="28"/>
        <v>128.9360015869141</v>
      </c>
      <c r="L176" s="20">
        <f t="shared" si="29"/>
        <v>1.1980092512383511</v>
      </c>
      <c r="M176" s="20">
        <f t="shared" si="30"/>
        <v>1.6405634790943453</v>
      </c>
      <c r="N176" s="18"/>
      <c r="O176" s="18"/>
      <c r="P176" s="18">
        <f t="shared" si="31"/>
        <v>1.8843968783396126</v>
      </c>
    </row>
    <row r="177" spans="1:16" x14ac:dyDescent="0.15">
      <c r="A177" s="18">
        <v>88</v>
      </c>
      <c r="B177" s="18">
        <v>175</v>
      </c>
      <c r="D177">
        <v>662.10064697265602</v>
      </c>
      <c r="E177">
        <v>564.64788818359398</v>
      </c>
      <c r="F177">
        <v>459.25256347656301</v>
      </c>
      <c r="G177">
        <v>458.52102661132801</v>
      </c>
      <c r="I177" s="19">
        <f t="shared" si="26"/>
        <v>202.84808349609301</v>
      </c>
      <c r="J177" s="19">
        <f t="shared" si="27"/>
        <v>106.12686157226597</v>
      </c>
      <c r="K177" s="19">
        <f t="shared" si="28"/>
        <v>128.55928039550685</v>
      </c>
      <c r="L177" s="20">
        <f t="shared" si="29"/>
        <v>1.2113736191846751</v>
      </c>
      <c r="M177" s="20">
        <f t="shared" si="30"/>
        <v>1.6564567283427036</v>
      </c>
      <c r="N177" s="18"/>
      <c r="O177" s="18"/>
      <c r="P177" s="18">
        <f t="shared" si="31"/>
        <v>2.871420016877364</v>
      </c>
    </row>
    <row r="178" spans="1:16" x14ac:dyDescent="0.15">
      <c r="A178" s="18">
        <v>88.5</v>
      </c>
      <c r="B178" s="18">
        <v>176</v>
      </c>
      <c r="D178">
        <v>663.10894775390602</v>
      </c>
      <c r="E178">
        <v>565.59429931640602</v>
      </c>
      <c r="F178">
        <v>458.023681640625</v>
      </c>
      <c r="G178">
        <v>457.48284912109398</v>
      </c>
      <c r="I178" s="19">
        <f t="shared" si="26"/>
        <v>205.08526611328102</v>
      </c>
      <c r="J178" s="19">
        <f t="shared" si="27"/>
        <v>108.11145019531205</v>
      </c>
      <c r="K178" s="19">
        <f t="shared" si="28"/>
        <v>129.40725097656258</v>
      </c>
      <c r="L178" s="20">
        <f t="shared" si="29"/>
        <v>1.1969800677243525</v>
      </c>
      <c r="M178" s="20">
        <f t="shared" si="30"/>
        <v>1.6445920581844153</v>
      </c>
      <c r="N178" s="18"/>
      <c r="O178" s="18"/>
      <c r="P178" s="18">
        <f t="shared" si="31"/>
        <v>2.1345849119627065</v>
      </c>
    </row>
    <row r="179" spans="1:16" x14ac:dyDescent="0.15">
      <c r="A179" s="18">
        <v>89</v>
      </c>
      <c r="B179" s="18">
        <v>177</v>
      </c>
      <c r="D179">
        <v>662.01849365234398</v>
      </c>
      <c r="E179">
        <v>564.41961669921898</v>
      </c>
      <c r="F179">
        <v>458.41546630859398</v>
      </c>
      <c r="G179">
        <v>457.85076904296898</v>
      </c>
      <c r="I179" s="19">
        <f t="shared" si="26"/>
        <v>203.60302734375</v>
      </c>
      <c r="J179" s="19">
        <f t="shared" si="27"/>
        <v>106.56884765625</v>
      </c>
      <c r="K179" s="19">
        <f t="shared" si="28"/>
        <v>129.00483398437501</v>
      </c>
      <c r="L179" s="20">
        <f t="shared" si="29"/>
        <v>1.2105304394441314</v>
      </c>
      <c r="M179" s="20">
        <f t="shared" si="30"/>
        <v>1.6606713112062286</v>
      </c>
      <c r="N179" s="18"/>
      <c r="O179" s="18"/>
      <c r="P179" s="18">
        <f t="shared" si="31"/>
        <v>3.1331594976203276</v>
      </c>
    </row>
    <row r="180" spans="1:16" x14ac:dyDescent="0.15">
      <c r="A180" s="18">
        <v>89.5</v>
      </c>
      <c r="B180" s="18">
        <v>178</v>
      </c>
      <c r="D180">
        <v>663.09118652343795</v>
      </c>
      <c r="E180">
        <v>565.01910400390602</v>
      </c>
      <c r="F180">
        <v>459.27767944335898</v>
      </c>
      <c r="G180">
        <v>458.42404174804699</v>
      </c>
      <c r="I180" s="19">
        <f t="shared" si="26"/>
        <v>203.81350708007898</v>
      </c>
      <c r="J180" s="19">
        <f t="shared" si="27"/>
        <v>106.59506225585903</v>
      </c>
      <c r="K180" s="19">
        <f t="shared" si="28"/>
        <v>129.19696350097766</v>
      </c>
      <c r="L180" s="20">
        <f t="shared" si="29"/>
        <v>1.2120351615431071</v>
      </c>
      <c r="M180" s="20">
        <f t="shared" si="30"/>
        <v>1.6647049146072384</v>
      </c>
      <c r="N180" s="18"/>
      <c r="O180" s="18"/>
      <c r="P180" s="18">
        <f t="shared" si="31"/>
        <v>3.3836595575053421</v>
      </c>
    </row>
    <row r="181" spans="1:16" x14ac:dyDescent="0.15">
      <c r="A181" s="18">
        <v>90</v>
      </c>
      <c r="B181" s="18">
        <v>179</v>
      </c>
      <c r="D181">
        <v>663.79425048828102</v>
      </c>
      <c r="E181">
        <v>565.49713134765602</v>
      </c>
      <c r="F181">
        <v>457.70803833007801</v>
      </c>
      <c r="G181">
        <v>457.24029541015602</v>
      </c>
      <c r="I181" s="19">
        <f t="shared" si="26"/>
        <v>206.08621215820301</v>
      </c>
      <c r="J181" s="19">
        <f t="shared" si="27"/>
        <v>108.2568359375</v>
      </c>
      <c r="K181" s="19">
        <f t="shared" si="28"/>
        <v>130.30642700195301</v>
      </c>
      <c r="L181" s="20">
        <f t="shared" si="29"/>
        <v>1.203678510216047</v>
      </c>
      <c r="M181" s="20">
        <f t="shared" si="30"/>
        <v>1.6588771445822126</v>
      </c>
      <c r="N181" s="18"/>
      <c r="O181" s="18"/>
      <c r="P181" s="18">
        <f t="shared" si="31"/>
        <v>3.0217358393977105</v>
      </c>
    </row>
    <row r="182" spans="1:16" x14ac:dyDescent="0.15">
      <c r="A182" s="18">
        <v>90.5</v>
      </c>
      <c r="B182" s="18">
        <v>180</v>
      </c>
      <c r="D182">
        <v>662.086181640625</v>
      </c>
      <c r="E182">
        <v>564.26513671875</v>
      </c>
      <c r="F182">
        <v>458.90545654296898</v>
      </c>
      <c r="G182">
        <v>458.37667846679699</v>
      </c>
      <c r="I182" s="19">
        <f t="shared" si="26"/>
        <v>203.18072509765602</v>
      </c>
      <c r="J182" s="19">
        <f t="shared" si="27"/>
        <v>105.88845825195301</v>
      </c>
      <c r="K182" s="19">
        <f t="shared" si="28"/>
        <v>129.0588043212889</v>
      </c>
      <c r="L182" s="20">
        <f t="shared" si="29"/>
        <v>1.2188184288622272</v>
      </c>
      <c r="M182" s="20">
        <f t="shared" si="30"/>
        <v>1.6765459445304272</v>
      </c>
      <c r="N182" s="18"/>
      <c r="O182" s="18"/>
      <c r="P182" s="18">
        <f t="shared" si="31"/>
        <v>4.1190265259377075</v>
      </c>
    </row>
    <row r="183" spans="1:16" x14ac:dyDescent="0.15">
      <c r="A183" s="18">
        <v>91</v>
      </c>
      <c r="B183" s="18">
        <v>181</v>
      </c>
      <c r="D183">
        <v>662.11315917968795</v>
      </c>
      <c r="E183">
        <v>564.79119873046898</v>
      </c>
      <c r="F183">
        <v>457.61862182617199</v>
      </c>
      <c r="G183">
        <v>456.93017578125</v>
      </c>
      <c r="I183" s="19">
        <f t="shared" si="26"/>
        <v>204.49453735351597</v>
      </c>
      <c r="J183" s="19">
        <f t="shared" si="27"/>
        <v>107.86102294921898</v>
      </c>
      <c r="K183" s="19">
        <f t="shared" si="28"/>
        <v>128.99182128906267</v>
      </c>
      <c r="L183" s="20">
        <f t="shared" si="29"/>
        <v>1.1959076389419381</v>
      </c>
      <c r="M183" s="20">
        <f t="shared" si="30"/>
        <v>1.6561640359121721</v>
      </c>
      <c r="N183" s="18"/>
      <c r="O183" s="18"/>
      <c r="P183" s="18">
        <f t="shared" si="31"/>
        <v>2.8532428526678912</v>
      </c>
    </row>
    <row r="184" spans="1:16" x14ac:dyDescent="0.15">
      <c r="A184" s="18">
        <v>91.5</v>
      </c>
      <c r="B184" s="18">
        <v>182</v>
      </c>
      <c r="D184">
        <v>660.34747314453102</v>
      </c>
      <c r="E184">
        <v>563.820068359375</v>
      </c>
      <c r="F184">
        <v>459.12637329101602</v>
      </c>
      <c r="G184">
        <v>458.39874267578102</v>
      </c>
      <c r="I184" s="19">
        <f t="shared" si="26"/>
        <v>201.221099853515</v>
      </c>
      <c r="J184" s="19">
        <f t="shared" si="27"/>
        <v>105.42132568359398</v>
      </c>
      <c r="K184" s="19">
        <f t="shared" si="28"/>
        <v>127.42617187499923</v>
      </c>
      <c r="L184" s="20">
        <f t="shared" si="29"/>
        <v>1.2087323987695757</v>
      </c>
      <c r="M184" s="20">
        <f t="shared" si="30"/>
        <v>1.6715176770418441</v>
      </c>
      <c r="N184" s="18"/>
      <c r="O184" s="18"/>
      <c r="P184" s="18">
        <f t="shared" si="31"/>
        <v>3.8067545492994967</v>
      </c>
    </row>
    <row r="185" spans="1:16" x14ac:dyDescent="0.15">
      <c r="A185" s="18">
        <v>92</v>
      </c>
      <c r="B185" s="18">
        <v>183</v>
      </c>
      <c r="D185">
        <v>662.16217041015602</v>
      </c>
      <c r="E185">
        <v>565.23101806640602</v>
      </c>
      <c r="F185">
        <v>457.618408203125</v>
      </c>
      <c r="G185">
        <v>457.07022094726602</v>
      </c>
      <c r="I185" s="19">
        <f t="shared" si="26"/>
        <v>204.54376220703102</v>
      </c>
      <c r="J185" s="19">
        <f t="shared" si="27"/>
        <v>108.16079711914</v>
      </c>
      <c r="K185" s="19">
        <f t="shared" si="28"/>
        <v>128.83120422363302</v>
      </c>
      <c r="L185" s="20">
        <f t="shared" si="29"/>
        <v>1.1911081247092179</v>
      </c>
      <c r="M185" s="20">
        <f t="shared" si="30"/>
        <v>1.6564222842835206</v>
      </c>
      <c r="N185" s="18"/>
      <c r="O185" s="18"/>
      <c r="P185" s="18">
        <f t="shared" si="31"/>
        <v>2.869280927326348</v>
      </c>
    </row>
    <row r="186" spans="1:16" x14ac:dyDescent="0.15">
      <c r="A186" s="18">
        <v>92.5</v>
      </c>
      <c r="B186" s="18">
        <v>184</v>
      </c>
      <c r="D186">
        <v>660.66198730468795</v>
      </c>
      <c r="E186">
        <v>563.908203125</v>
      </c>
      <c r="F186">
        <v>459.06677246093801</v>
      </c>
      <c r="G186">
        <v>458.52389526367199</v>
      </c>
      <c r="I186" s="19">
        <f t="shared" si="26"/>
        <v>201.59521484374994</v>
      </c>
      <c r="J186" s="19">
        <f t="shared" si="27"/>
        <v>105.38430786132801</v>
      </c>
      <c r="K186" s="19">
        <f t="shared" si="28"/>
        <v>127.82619934082034</v>
      </c>
      <c r="L186" s="20">
        <f t="shared" si="29"/>
        <v>1.2129528763335706</v>
      </c>
      <c r="M186" s="20">
        <f t="shared" si="30"/>
        <v>1.6807959172099074</v>
      </c>
      <c r="N186" s="18"/>
      <c r="O186" s="18"/>
      <c r="P186" s="18">
        <f t="shared" si="31"/>
        <v>4.3829638308430328</v>
      </c>
    </row>
    <row r="187" spans="1:16" x14ac:dyDescent="0.15">
      <c r="A187" s="18">
        <v>93</v>
      </c>
      <c r="B187" s="18">
        <v>185</v>
      </c>
      <c r="D187">
        <v>661.58288574218795</v>
      </c>
      <c r="E187">
        <v>564.90167236328102</v>
      </c>
      <c r="F187">
        <v>457.75131225585898</v>
      </c>
      <c r="G187">
        <v>457.06146240234398</v>
      </c>
      <c r="I187" s="19">
        <f t="shared" si="26"/>
        <v>203.83157348632898</v>
      </c>
      <c r="J187" s="19">
        <f t="shared" si="27"/>
        <v>107.84020996093705</v>
      </c>
      <c r="K187" s="19">
        <f t="shared" si="28"/>
        <v>128.34342651367305</v>
      </c>
      <c r="L187" s="20">
        <f t="shared" si="29"/>
        <v>1.1901258960842425</v>
      </c>
      <c r="M187" s="20">
        <f t="shared" si="30"/>
        <v>1.6604978182626136</v>
      </c>
      <c r="N187" s="18"/>
      <c r="O187" s="18"/>
      <c r="P187" s="18">
        <f t="shared" si="31"/>
        <v>3.1223850142503689</v>
      </c>
    </row>
    <row r="188" spans="1:16" x14ac:dyDescent="0.15">
      <c r="A188" s="18">
        <v>93.5</v>
      </c>
      <c r="B188" s="18">
        <v>186</v>
      </c>
      <c r="D188">
        <v>659.68011474609398</v>
      </c>
      <c r="E188">
        <v>563.1826171875</v>
      </c>
      <c r="F188">
        <v>458.90997314453102</v>
      </c>
      <c r="G188">
        <v>458.23620605468801</v>
      </c>
      <c r="I188" s="19">
        <f t="shared" si="26"/>
        <v>200.77014160156295</v>
      </c>
      <c r="J188" s="19">
        <f t="shared" si="27"/>
        <v>104.94641113281199</v>
      </c>
      <c r="K188" s="19">
        <f t="shared" si="28"/>
        <v>127.30765380859457</v>
      </c>
      <c r="L188" s="20">
        <f t="shared" si="29"/>
        <v>1.2130729620423506</v>
      </c>
      <c r="M188" s="20">
        <f t="shared" si="30"/>
        <v>1.685973765522756</v>
      </c>
      <c r="N188" s="18"/>
      <c r="O188" s="18"/>
      <c r="P188" s="18">
        <f t="shared" si="31"/>
        <v>4.7045252694612651</v>
      </c>
    </row>
    <row r="189" spans="1:16" x14ac:dyDescent="0.15">
      <c r="A189" s="18">
        <v>94</v>
      </c>
      <c r="B189" s="18">
        <v>187</v>
      </c>
      <c r="I189" s="19">
        <f t="shared" si="26"/>
        <v>0</v>
      </c>
      <c r="J189" s="19">
        <f t="shared" si="27"/>
        <v>0</v>
      </c>
      <c r="K189" s="19">
        <f t="shared" si="28"/>
        <v>0</v>
      </c>
      <c r="L189" s="20" t="e">
        <f t="shared" si="29"/>
        <v>#DIV/0!</v>
      </c>
      <c r="M189" s="20" t="e">
        <f t="shared" si="30"/>
        <v>#DIV/0!</v>
      </c>
      <c r="N189" s="18"/>
      <c r="O189" s="18"/>
      <c r="P189" s="18" t="e">
        <f t="shared" si="31"/>
        <v>#DIV/0!</v>
      </c>
    </row>
    <row r="190" spans="1:16" x14ac:dyDescent="0.15">
      <c r="A190" s="18">
        <v>94.5</v>
      </c>
      <c r="B190" s="18">
        <v>188</v>
      </c>
      <c r="I190" s="19">
        <f t="shared" si="26"/>
        <v>0</v>
      </c>
      <c r="J190" s="19">
        <f t="shared" si="27"/>
        <v>0</v>
      </c>
      <c r="K190" s="19">
        <f t="shared" si="28"/>
        <v>0</v>
      </c>
      <c r="L190" s="20" t="e">
        <f t="shared" si="29"/>
        <v>#DIV/0!</v>
      </c>
      <c r="M190" s="20" t="e">
        <f t="shared" si="30"/>
        <v>#DIV/0!</v>
      </c>
      <c r="N190" s="18"/>
      <c r="O190" s="18"/>
      <c r="P190" s="18" t="e">
        <f t="shared" si="31"/>
        <v>#DIV/0!</v>
      </c>
    </row>
    <row r="191" spans="1:16" x14ac:dyDescent="0.15">
      <c r="A191" s="18">
        <v>95</v>
      </c>
      <c r="B191" s="18">
        <v>189</v>
      </c>
      <c r="I191" s="19">
        <f t="shared" si="26"/>
        <v>0</v>
      </c>
      <c r="J191" s="19">
        <f t="shared" si="27"/>
        <v>0</v>
      </c>
      <c r="K191" s="19">
        <f t="shared" si="28"/>
        <v>0</v>
      </c>
      <c r="L191" s="20" t="e">
        <f t="shared" si="29"/>
        <v>#DIV/0!</v>
      </c>
      <c r="M191" s="20" t="e">
        <f t="shared" si="30"/>
        <v>#DIV/0!</v>
      </c>
      <c r="N191" s="18"/>
      <c r="O191" s="18"/>
      <c r="P191" s="18" t="e">
        <f t="shared" si="31"/>
        <v>#DIV/0!</v>
      </c>
    </row>
    <row r="192" spans="1:16" x14ac:dyDescent="0.15">
      <c r="I192" s="7"/>
      <c r="J192" s="7"/>
      <c r="K192" s="7"/>
      <c r="L192" s="7"/>
    </row>
    <row r="193" spans="9:12" x14ac:dyDescent="0.15">
      <c r="I193" s="7"/>
      <c r="J193" s="7"/>
      <c r="K193" s="7"/>
      <c r="L193" s="7"/>
    </row>
    <row r="194" spans="9:12" x14ac:dyDescent="0.15">
      <c r="I194" s="7"/>
      <c r="J194" s="7"/>
      <c r="K194" s="7"/>
      <c r="L194" s="7"/>
    </row>
    <row r="195" spans="9:12" x14ac:dyDescent="0.15">
      <c r="I195" s="7"/>
      <c r="J195" s="7"/>
      <c r="K195" s="7"/>
      <c r="L195" s="7"/>
    </row>
    <row r="196" spans="9:12" x14ac:dyDescent="0.15">
      <c r="I196" s="7"/>
      <c r="J196" s="7"/>
      <c r="K196" s="7"/>
      <c r="L196" s="7"/>
    </row>
    <row r="197" spans="9:12" x14ac:dyDescent="0.15">
      <c r="I197" s="7"/>
      <c r="J197" s="7"/>
      <c r="K197" s="7"/>
      <c r="L197" s="7"/>
    </row>
    <row r="198" spans="9:12" x14ac:dyDescent="0.15">
      <c r="I198" s="7"/>
      <c r="J198" s="7"/>
      <c r="K198" s="7"/>
      <c r="L198" s="7"/>
    </row>
    <row r="199" spans="9:12" x14ac:dyDescent="0.15">
      <c r="I199" s="7"/>
      <c r="J199" s="7"/>
      <c r="K199" s="7"/>
      <c r="L199" s="7"/>
    </row>
    <row r="200" spans="9:12" x14ac:dyDescent="0.15">
      <c r="I200" s="7"/>
      <c r="J200" s="7"/>
      <c r="K200" s="7"/>
      <c r="L200" s="7"/>
    </row>
    <row r="201" spans="9:12" x14ac:dyDescent="0.15">
      <c r="I201" s="7"/>
      <c r="J201" s="7"/>
      <c r="K201" s="7"/>
      <c r="L201" s="7"/>
    </row>
    <row r="202" spans="9:12" x14ac:dyDescent="0.15">
      <c r="I202" s="7"/>
      <c r="J202" s="7"/>
      <c r="K202" s="7"/>
      <c r="L202" s="7"/>
    </row>
    <row r="203" spans="9:12" x14ac:dyDescent="0.15">
      <c r="I203" s="7"/>
      <c r="J203" s="7"/>
      <c r="K203" s="7"/>
      <c r="L203" s="7"/>
    </row>
    <row r="204" spans="9:12" x14ac:dyDescent="0.15">
      <c r="I204" s="7"/>
      <c r="J204" s="7"/>
      <c r="K204" s="7"/>
      <c r="L204" s="7"/>
    </row>
    <row r="205" spans="9:12" x14ac:dyDescent="0.15">
      <c r="I205" s="7"/>
      <c r="J205" s="7"/>
      <c r="K205" s="7"/>
      <c r="L205" s="7"/>
    </row>
    <row r="206" spans="9:12" x14ac:dyDescent="0.15">
      <c r="I206" s="7"/>
      <c r="J206" s="7"/>
      <c r="K206" s="7"/>
      <c r="L206" s="7"/>
    </row>
    <row r="207" spans="9:12" x14ac:dyDescent="0.15">
      <c r="I207" s="7"/>
      <c r="J207" s="7"/>
      <c r="K207" s="7"/>
      <c r="L207" s="7"/>
    </row>
    <row r="208" spans="9:12" x14ac:dyDescent="0.15">
      <c r="I208" s="7"/>
      <c r="J208" s="7"/>
      <c r="K208" s="7"/>
      <c r="L208" s="7"/>
    </row>
    <row r="209" spans="9:12" x14ac:dyDescent="0.15">
      <c r="I209" s="7"/>
      <c r="J209" s="7"/>
      <c r="K209" s="7"/>
      <c r="L209" s="7"/>
    </row>
    <row r="210" spans="9:12" x14ac:dyDescent="0.15">
      <c r="I210" s="7"/>
      <c r="J210" s="7"/>
      <c r="K210" s="7"/>
      <c r="L210" s="7"/>
    </row>
    <row r="211" spans="9:12" x14ac:dyDescent="0.15">
      <c r="I211" s="7"/>
      <c r="J211" s="7"/>
      <c r="K211" s="7"/>
      <c r="L211" s="7"/>
    </row>
    <row r="212" spans="9:12" x14ac:dyDescent="0.15">
      <c r="I212" s="7"/>
      <c r="J212" s="7"/>
      <c r="K212" s="7"/>
      <c r="L212" s="7"/>
    </row>
    <row r="213" spans="9:12" x14ac:dyDescent="0.15">
      <c r="I213" s="7"/>
      <c r="J213" s="7"/>
      <c r="K213" s="7"/>
      <c r="L213" s="7"/>
    </row>
    <row r="214" spans="9:12" x14ac:dyDescent="0.15">
      <c r="I214" s="7"/>
      <c r="J214" s="7"/>
      <c r="K214" s="7"/>
      <c r="L214" s="7"/>
    </row>
    <row r="215" spans="9:12" x14ac:dyDescent="0.15">
      <c r="I215" s="7"/>
      <c r="J215" s="7"/>
      <c r="K215" s="7"/>
      <c r="L215" s="7"/>
    </row>
    <row r="216" spans="9:12" x14ac:dyDescent="0.15">
      <c r="I216" s="7"/>
      <c r="J216" s="7"/>
      <c r="K216" s="7"/>
      <c r="L216" s="7"/>
    </row>
    <row r="217" spans="9:12" x14ac:dyDescent="0.15">
      <c r="I217" s="7"/>
      <c r="J217" s="7"/>
      <c r="K217" s="7"/>
      <c r="L217" s="7"/>
    </row>
    <row r="218" spans="9:12" x14ac:dyDescent="0.15">
      <c r="I218" s="7"/>
      <c r="J218" s="7"/>
      <c r="K218" s="7"/>
      <c r="L218" s="7"/>
    </row>
    <row r="219" spans="9:12" x14ac:dyDescent="0.15">
      <c r="I219" s="7"/>
      <c r="J219" s="7"/>
      <c r="K219" s="7"/>
      <c r="L219" s="7"/>
    </row>
    <row r="220" spans="9:12" x14ac:dyDescent="0.15">
      <c r="I220" s="7"/>
      <c r="J220" s="7"/>
      <c r="K220" s="7"/>
      <c r="L220" s="7"/>
    </row>
    <row r="221" spans="9:12" x14ac:dyDescent="0.15">
      <c r="I221" s="7"/>
      <c r="J221" s="7"/>
      <c r="K221" s="7"/>
      <c r="L221" s="7"/>
    </row>
    <row r="222" spans="9:12" x14ac:dyDescent="0.15">
      <c r="I222" s="7"/>
      <c r="J222" s="7"/>
      <c r="K222" s="7"/>
      <c r="L222" s="7"/>
    </row>
    <row r="223" spans="9:12" x14ac:dyDescent="0.15">
      <c r="I223" s="7"/>
      <c r="J223" s="7"/>
      <c r="K223" s="7"/>
      <c r="L223" s="7"/>
    </row>
    <row r="224" spans="9:12" x14ac:dyDescent="0.15">
      <c r="I224" s="7"/>
      <c r="J224" s="7"/>
      <c r="K224" s="7"/>
      <c r="L224" s="7"/>
    </row>
    <row r="225" spans="9:12" x14ac:dyDescent="0.15">
      <c r="I225" s="7"/>
      <c r="J225" s="7"/>
      <c r="K225" s="7"/>
      <c r="L225" s="7"/>
    </row>
    <row r="226" spans="9:12" x14ac:dyDescent="0.15">
      <c r="I226" s="7"/>
      <c r="J226" s="7"/>
      <c r="K226" s="7"/>
      <c r="L226" s="7"/>
    </row>
    <row r="227" spans="9:12" x14ac:dyDescent="0.15">
      <c r="I227" s="7"/>
      <c r="J227" s="7"/>
      <c r="K227" s="7"/>
      <c r="L227" s="7"/>
    </row>
    <row r="228" spans="9:12" x14ac:dyDescent="0.15">
      <c r="I228" s="7"/>
      <c r="J228" s="7"/>
      <c r="K228" s="7"/>
      <c r="L228" s="7"/>
    </row>
    <row r="229" spans="9:12" x14ac:dyDescent="0.15">
      <c r="I229" s="7"/>
      <c r="J229" s="7"/>
      <c r="K229" s="7"/>
      <c r="L229" s="7"/>
    </row>
    <row r="230" spans="9:12" x14ac:dyDescent="0.15">
      <c r="I230" s="7"/>
      <c r="J230" s="7"/>
      <c r="K230" s="7"/>
      <c r="L230" s="7"/>
    </row>
    <row r="231" spans="9:12" x14ac:dyDescent="0.15">
      <c r="I231" s="7"/>
      <c r="J231" s="7"/>
      <c r="K231" s="7"/>
      <c r="L231" s="7"/>
    </row>
    <row r="232" spans="9:12" x14ac:dyDescent="0.15">
      <c r="I232" s="7"/>
      <c r="J232" s="7"/>
      <c r="K232" s="7"/>
      <c r="L232" s="7"/>
    </row>
    <row r="233" spans="9:12" x14ac:dyDescent="0.15">
      <c r="I233" s="7"/>
      <c r="J233" s="7"/>
      <c r="K233" s="7"/>
      <c r="L233" s="7"/>
    </row>
    <row r="234" spans="9:12" x14ac:dyDescent="0.15">
      <c r="I234" s="7"/>
      <c r="J234" s="7"/>
      <c r="K234" s="7"/>
      <c r="L234" s="7"/>
    </row>
    <row r="235" spans="9:12" x14ac:dyDescent="0.15">
      <c r="I235" s="7"/>
      <c r="J235" s="7"/>
      <c r="K235" s="7"/>
      <c r="L235" s="7"/>
    </row>
    <row r="236" spans="9:12" x14ac:dyDescent="0.15">
      <c r="I236" s="7"/>
      <c r="J236" s="7"/>
      <c r="K236" s="7"/>
      <c r="L236" s="7"/>
    </row>
    <row r="237" spans="9:12" x14ac:dyDescent="0.15">
      <c r="I237" s="7"/>
      <c r="J237" s="7"/>
      <c r="K237" s="7"/>
      <c r="L237" s="7"/>
    </row>
    <row r="238" spans="9:12" x14ac:dyDescent="0.15">
      <c r="I238" s="7"/>
      <c r="J238" s="7"/>
      <c r="K238" s="7"/>
      <c r="L238" s="7"/>
    </row>
    <row r="239" spans="9:12" x14ac:dyDescent="0.15">
      <c r="I239" s="7"/>
      <c r="J239" s="7"/>
      <c r="K239" s="7"/>
      <c r="L239" s="7"/>
    </row>
    <row r="240" spans="9:12" x14ac:dyDescent="0.15">
      <c r="I240" s="7"/>
      <c r="J240" s="7"/>
      <c r="K240" s="7"/>
      <c r="L240" s="7"/>
    </row>
    <row r="241" spans="9:12" x14ac:dyDescent="0.15">
      <c r="I241" s="7"/>
      <c r="J241" s="7"/>
      <c r="K241" s="7"/>
      <c r="L241" s="7"/>
    </row>
    <row r="242" spans="9:12" x14ac:dyDescent="0.15">
      <c r="I242" s="7"/>
      <c r="J242" s="7"/>
      <c r="K242" s="7"/>
      <c r="L242" s="7"/>
    </row>
    <row r="243" spans="9:12" x14ac:dyDescent="0.15">
      <c r="I243" s="7"/>
      <c r="J243" s="7"/>
      <c r="K243" s="7"/>
      <c r="L243" s="7"/>
    </row>
    <row r="244" spans="9:12" x14ac:dyDescent="0.15">
      <c r="I244" s="7"/>
      <c r="J244" s="7"/>
      <c r="K244" s="7"/>
      <c r="L244" s="7"/>
    </row>
    <row r="245" spans="9:12" x14ac:dyDescent="0.15">
      <c r="I245" s="7"/>
      <c r="J245" s="7"/>
      <c r="K245" s="7"/>
      <c r="L245" s="7"/>
    </row>
    <row r="246" spans="9:12" x14ac:dyDescent="0.15">
      <c r="I246" s="7"/>
      <c r="J246" s="7"/>
      <c r="K246" s="7"/>
      <c r="L246" s="7"/>
    </row>
    <row r="247" spans="9:12" x14ac:dyDescent="0.15">
      <c r="I247" s="7"/>
      <c r="J247" s="7"/>
      <c r="K247" s="7"/>
      <c r="L247" s="7"/>
    </row>
    <row r="248" spans="9:12" x14ac:dyDescent="0.15">
      <c r="I248" s="7"/>
      <c r="J248" s="7"/>
      <c r="K248" s="7"/>
      <c r="L248" s="7"/>
    </row>
    <row r="249" spans="9:12" x14ac:dyDescent="0.15">
      <c r="I249" s="7"/>
      <c r="J249" s="7"/>
      <c r="K249" s="7"/>
      <c r="L249" s="7"/>
    </row>
    <row r="250" spans="9:12" x14ac:dyDescent="0.15">
      <c r="I250" s="7"/>
      <c r="J250" s="7"/>
      <c r="K250" s="7"/>
      <c r="L250" s="7"/>
    </row>
    <row r="251" spans="9:12" x14ac:dyDescent="0.15">
      <c r="I251" s="7"/>
      <c r="J251" s="7"/>
      <c r="K251" s="7"/>
      <c r="L251" s="7"/>
    </row>
    <row r="252" spans="9:12" x14ac:dyDescent="0.15">
      <c r="I252" s="7"/>
      <c r="J252" s="7"/>
      <c r="K252" s="7"/>
      <c r="L252" s="7"/>
    </row>
    <row r="253" spans="9:12" x14ac:dyDescent="0.15">
      <c r="I253" s="7"/>
      <c r="J253" s="7"/>
      <c r="K253" s="7"/>
      <c r="L253" s="7"/>
    </row>
    <row r="254" spans="9:12" x14ac:dyDescent="0.15">
      <c r="I254" s="7"/>
      <c r="J254" s="7"/>
      <c r="K254" s="7"/>
      <c r="L254" s="7"/>
    </row>
    <row r="255" spans="9:12" x14ac:dyDescent="0.15">
      <c r="I255" s="7"/>
      <c r="J255" s="7"/>
      <c r="K255" s="7"/>
      <c r="L255" s="7"/>
    </row>
    <row r="256" spans="9:12" x14ac:dyDescent="0.15">
      <c r="I256" s="7"/>
      <c r="J256" s="7"/>
      <c r="K256" s="7"/>
      <c r="L256" s="7"/>
    </row>
    <row r="257" spans="9:12" x14ac:dyDescent="0.15">
      <c r="I257" s="7"/>
      <c r="J257" s="7"/>
      <c r="K257" s="7"/>
      <c r="L257" s="7"/>
    </row>
    <row r="258" spans="9:12" x14ac:dyDescent="0.15">
      <c r="I258" s="7"/>
      <c r="J258" s="7"/>
      <c r="K258" s="7"/>
      <c r="L258" s="7"/>
    </row>
    <row r="259" spans="9:12" x14ac:dyDescent="0.15">
      <c r="I259" s="7"/>
      <c r="J259" s="7"/>
      <c r="K259" s="7"/>
      <c r="L259" s="7"/>
    </row>
    <row r="260" spans="9:12" x14ac:dyDescent="0.15">
      <c r="I260" s="7"/>
      <c r="J260" s="7"/>
      <c r="K260" s="7"/>
      <c r="L260" s="7"/>
    </row>
    <row r="261" spans="9:12" x14ac:dyDescent="0.15">
      <c r="I261" s="7"/>
      <c r="J261" s="7"/>
      <c r="K261" s="7"/>
      <c r="L261" s="7"/>
    </row>
    <row r="262" spans="9:12" x14ac:dyDescent="0.15">
      <c r="I262" s="7"/>
      <c r="J262" s="7"/>
      <c r="K262" s="7"/>
      <c r="L262" s="7"/>
    </row>
    <row r="263" spans="9:12" x14ac:dyDescent="0.15">
      <c r="I263" s="7"/>
      <c r="J263" s="7"/>
      <c r="K263" s="7"/>
      <c r="L263" s="7"/>
    </row>
    <row r="264" spans="9:12" x14ac:dyDescent="0.15">
      <c r="I264" s="7"/>
      <c r="J264" s="7"/>
      <c r="K264" s="7"/>
      <c r="L264" s="7"/>
    </row>
    <row r="265" spans="9:12" x14ac:dyDescent="0.15">
      <c r="I265" s="7"/>
      <c r="J265" s="7"/>
      <c r="K265" s="7"/>
      <c r="L265" s="7"/>
    </row>
    <row r="266" spans="9:12" x14ac:dyDescent="0.15">
      <c r="I266" s="7"/>
      <c r="J266" s="7"/>
      <c r="K266" s="7"/>
      <c r="L266" s="7"/>
    </row>
    <row r="267" spans="9:12" x14ac:dyDescent="0.15">
      <c r="I267" s="7"/>
      <c r="J267" s="7"/>
      <c r="K267" s="7"/>
      <c r="L267" s="7"/>
    </row>
    <row r="268" spans="9:12" x14ac:dyDescent="0.15">
      <c r="I268" s="7"/>
      <c r="J268" s="7"/>
      <c r="K268" s="7"/>
      <c r="L268" s="7"/>
    </row>
    <row r="269" spans="9:12" x14ac:dyDescent="0.15">
      <c r="I269" s="7"/>
      <c r="J269" s="7"/>
      <c r="K269" s="7"/>
      <c r="L269" s="7"/>
    </row>
    <row r="270" spans="9:12" x14ac:dyDescent="0.15">
      <c r="I270" s="7"/>
      <c r="J270" s="7"/>
      <c r="K270" s="7"/>
      <c r="L270" s="7"/>
    </row>
    <row r="271" spans="9:12" x14ac:dyDescent="0.15">
      <c r="I271" s="7"/>
      <c r="J271" s="7"/>
      <c r="K271" s="7"/>
      <c r="L271" s="7"/>
    </row>
    <row r="272" spans="9:12" x14ac:dyDescent="0.15">
      <c r="I272" s="7"/>
      <c r="J272" s="7"/>
      <c r="K272" s="7"/>
      <c r="L272" s="7"/>
    </row>
    <row r="273" spans="9:12" x14ac:dyDescent="0.15">
      <c r="I273" s="7"/>
      <c r="J273" s="7"/>
      <c r="K273" s="7"/>
      <c r="L273" s="7"/>
    </row>
    <row r="274" spans="9:12" x14ac:dyDescent="0.15">
      <c r="I274" s="7"/>
      <c r="J274" s="7"/>
      <c r="K274" s="7"/>
      <c r="L274" s="7"/>
    </row>
    <row r="275" spans="9:12" x14ac:dyDescent="0.15">
      <c r="I275" s="7"/>
      <c r="J275" s="7"/>
      <c r="K275" s="7"/>
      <c r="L275" s="7"/>
    </row>
    <row r="276" spans="9:12" x14ac:dyDescent="0.15">
      <c r="I276" s="7"/>
      <c r="J276" s="7"/>
      <c r="K276" s="7"/>
      <c r="L276" s="7"/>
    </row>
    <row r="277" spans="9:12" x14ac:dyDescent="0.15">
      <c r="I277" s="7"/>
      <c r="J277" s="7"/>
      <c r="K277" s="7"/>
      <c r="L277" s="7"/>
    </row>
    <row r="278" spans="9:12" x14ac:dyDescent="0.15">
      <c r="I278" s="7"/>
      <c r="J278" s="7"/>
      <c r="K278" s="7"/>
      <c r="L278" s="7"/>
    </row>
    <row r="279" spans="9:12" x14ac:dyDescent="0.15">
      <c r="I279" s="7"/>
      <c r="J279" s="7"/>
      <c r="K279" s="7"/>
      <c r="L279" s="7"/>
    </row>
    <row r="280" spans="9:12" x14ac:dyDescent="0.15">
      <c r="I280" s="7"/>
      <c r="J280" s="7"/>
      <c r="K280" s="7"/>
      <c r="L280" s="7"/>
    </row>
    <row r="281" spans="9:12" x14ac:dyDescent="0.15">
      <c r="I281" s="7"/>
      <c r="J281" s="7"/>
      <c r="K281" s="7"/>
      <c r="L281" s="7"/>
    </row>
    <row r="282" spans="9:12" x14ac:dyDescent="0.15">
      <c r="I282" s="7"/>
      <c r="J282" s="7"/>
      <c r="K282" s="7"/>
      <c r="L282" s="7"/>
    </row>
    <row r="283" spans="9:12" x14ac:dyDescent="0.15">
      <c r="I283" s="7"/>
      <c r="J283" s="7"/>
      <c r="K283" s="7"/>
      <c r="L283" s="7"/>
    </row>
    <row r="284" spans="9:12" x14ac:dyDescent="0.15">
      <c r="I284" s="7"/>
      <c r="J284" s="7"/>
      <c r="K284" s="7"/>
      <c r="L284" s="7"/>
    </row>
    <row r="285" spans="9:12" x14ac:dyDescent="0.15">
      <c r="I285" s="7"/>
      <c r="J285" s="7"/>
      <c r="K285" s="7"/>
      <c r="L285" s="7"/>
    </row>
    <row r="286" spans="9:12" x14ac:dyDescent="0.15">
      <c r="I286" s="7"/>
      <c r="J286" s="7"/>
      <c r="K286" s="7"/>
      <c r="L286" s="7"/>
    </row>
    <row r="287" spans="9:12" x14ac:dyDescent="0.15">
      <c r="I287" s="7"/>
      <c r="J287" s="7"/>
      <c r="K287" s="7"/>
      <c r="L287" s="7"/>
    </row>
    <row r="288" spans="9:12" x14ac:dyDescent="0.15">
      <c r="I288" s="7"/>
      <c r="J288" s="7"/>
      <c r="K288" s="7"/>
      <c r="L288" s="7"/>
    </row>
    <row r="289" spans="9:12" x14ac:dyDescent="0.15">
      <c r="I289" s="7"/>
      <c r="J289" s="7"/>
      <c r="K289" s="7"/>
      <c r="L289" s="7"/>
    </row>
    <row r="290" spans="9:12" x14ac:dyDescent="0.15">
      <c r="I290" s="7"/>
      <c r="J290" s="7"/>
      <c r="K290" s="7"/>
      <c r="L290" s="7"/>
    </row>
    <row r="291" spans="9:12" x14ac:dyDescent="0.15">
      <c r="I291" s="7"/>
      <c r="J291" s="7"/>
      <c r="K291" s="7"/>
      <c r="L291" s="7"/>
    </row>
    <row r="292" spans="9:12" x14ac:dyDescent="0.15">
      <c r="I292" s="7"/>
      <c r="J292" s="7"/>
      <c r="K292" s="7"/>
      <c r="L292" s="7"/>
    </row>
    <row r="293" spans="9:12" x14ac:dyDescent="0.15">
      <c r="I293" s="7"/>
      <c r="J293" s="7"/>
      <c r="K293" s="7"/>
      <c r="L293" s="7"/>
    </row>
    <row r="294" spans="9:12" x14ac:dyDescent="0.15">
      <c r="I294" s="7"/>
      <c r="J294" s="7"/>
      <c r="K294" s="7"/>
      <c r="L294" s="7"/>
    </row>
    <row r="295" spans="9:12" x14ac:dyDescent="0.15">
      <c r="I295" s="7"/>
      <c r="J295" s="7"/>
      <c r="K295" s="7"/>
      <c r="L295" s="7"/>
    </row>
    <row r="296" spans="9:12" x14ac:dyDescent="0.15">
      <c r="I296" s="7"/>
      <c r="J296" s="7"/>
      <c r="K296" s="7"/>
      <c r="L296" s="7"/>
    </row>
    <row r="297" spans="9:12" x14ac:dyDescent="0.15">
      <c r="I297" s="7"/>
      <c r="J297" s="7"/>
      <c r="K297" s="7"/>
      <c r="L297" s="7"/>
    </row>
    <row r="298" spans="9:12" x14ac:dyDescent="0.15">
      <c r="I298" s="7"/>
      <c r="J298" s="7"/>
      <c r="K298" s="7"/>
      <c r="L298" s="7"/>
    </row>
    <row r="299" spans="9:12" x14ac:dyDescent="0.15">
      <c r="I299" s="7"/>
      <c r="J299" s="7"/>
      <c r="K299" s="7"/>
      <c r="L299" s="7"/>
    </row>
    <row r="300" spans="9:12" x14ac:dyDescent="0.15">
      <c r="I300" s="7"/>
      <c r="J300" s="7"/>
      <c r="K300" s="7"/>
      <c r="L300" s="7"/>
    </row>
    <row r="301" spans="9:12" x14ac:dyDescent="0.15">
      <c r="I301" s="7"/>
      <c r="J301" s="7"/>
      <c r="K301" s="7"/>
      <c r="L301" s="7"/>
    </row>
    <row r="302" spans="9:12" x14ac:dyDescent="0.15">
      <c r="I302" s="7"/>
      <c r="J302" s="7"/>
      <c r="K302" s="7"/>
      <c r="L302" s="7"/>
    </row>
    <row r="303" spans="9:12" x14ac:dyDescent="0.15">
      <c r="I303" s="7"/>
      <c r="J303" s="7"/>
      <c r="K303" s="7"/>
      <c r="L303" s="7"/>
    </row>
    <row r="304" spans="9:12" x14ac:dyDescent="0.15">
      <c r="I304" s="7"/>
      <c r="J304" s="7"/>
      <c r="K304" s="7"/>
      <c r="L304" s="7"/>
    </row>
    <row r="305" spans="9:12" x14ac:dyDescent="0.15">
      <c r="I305" s="7"/>
      <c r="J305" s="7"/>
      <c r="K305" s="7"/>
      <c r="L305" s="7"/>
    </row>
    <row r="306" spans="9:12" x14ac:dyDescent="0.15">
      <c r="I306" s="7"/>
      <c r="J306" s="7"/>
      <c r="K306" s="7"/>
      <c r="L306" s="7"/>
    </row>
    <row r="307" spans="9:12" x14ac:dyDescent="0.15">
      <c r="I307" s="7"/>
      <c r="J307" s="7"/>
      <c r="K307" s="7"/>
      <c r="L307" s="7"/>
    </row>
    <row r="308" spans="9:12" x14ac:dyDescent="0.15">
      <c r="I308" s="7"/>
      <c r="J308" s="7"/>
      <c r="K308" s="7"/>
      <c r="L308" s="7"/>
    </row>
    <row r="309" spans="9:12" x14ac:dyDescent="0.15">
      <c r="I309" s="7"/>
      <c r="J309" s="7"/>
      <c r="K309" s="7"/>
      <c r="L309" s="7"/>
    </row>
    <row r="310" spans="9:12" x14ac:dyDescent="0.15">
      <c r="I310" s="7"/>
      <c r="J310" s="7"/>
      <c r="K310" s="7"/>
      <c r="L310" s="7"/>
    </row>
    <row r="311" spans="9:12" x14ac:dyDescent="0.15">
      <c r="I311" s="7"/>
      <c r="J311" s="7"/>
      <c r="K311" s="7"/>
      <c r="L311" s="7"/>
    </row>
    <row r="312" spans="9:12" x14ac:dyDescent="0.15">
      <c r="I312" s="7"/>
      <c r="J312" s="7"/>
      <c r="K312" s="7"/>
      <c r="L312" s="7"/>
    </row>
    <row r="313" spans="9:12" x14ac:dyDescent="0.15">
      <c r="I313" s="7"/>
      <c r="J313" s="7"/>
      <c r="K313" s="7"/>
      <c r="L313" s="7"/>
    </row>
    <row r="314" spans="9:12" x14ac:dyDescent="0.15">
      <c r="I314" s="7"/>
      <c r="J314" s="7"/>
      <c r="K314" s="7"/>
      <c r="L314" s="7"/>
    </row>
    <row r="315" spans="9:12" x14ac:dyDescent="0.15">
      <c r="I315" s="7"/>
      <c r="J315" s="7"/>
      <c r="K315" s="7"/>
      <c r="L315" s="7"/>
    </row>
    <row r="316" spans="9:12" x14ac:dyDescent="0.15">
      <c r="I316" s="7"/>
      <c r="J316" s="7"/>
      <c r="K316" s="7"/>
      <c r="L316" s="7"/>
    </row>
    <row r="317" spans="9:12" x14ac:dyDescent="0.15">
      <c r="I317" s="7"/>
      <c r="J317" s="7"/>
      <c r="K317" s="7"/>
      <c r="L317" s="7"/>
    </row>
    <row r="318" spans="9:12" x14ac:dyDescent="0.15">
      <c r="I318" s="7"/>
      <c r="J318" s="7"/>
      <c r="K318" s="7"/>
      <c r="L318" s="7"/>
    </row>
    <row r="319" spans="9:12" x14ac:dyDescent="0.15">
      <c r="I319" s="7"/>
      <c r="J319" s="7"/>
      <c r="K319" s="7"/>
      <c r="L319" s="7"/>
    </row>
    <row r="320" spans="9:12" x14ac:dyDescent="0.15">
      <c r="I320" s="7"/>
      <c r="J320" s="7"/>
      <c r="K320" s="7"/>
      <c r="L320" s="7"/>
    </row>
    <row r="321" spans="9:12" x14ac:dyDescent="0.15">
      <c r="I321" s="7"/>
      <c r="J321" s="7"/>
      <c r="K321" s="7"/>
      <c r="L321" s="7"/>
    </row>
    <row r="322" spans="9:12" x14ac:dyDescent="0.15">
      <c r="I322" s="7"/>
      <c r="J322" s="7"/>
      <c r="K322" s="7"/>
      <c r="L322" s="7"/>
    </row>
    <row r="323" spans="9:12" x14ac:dyDescent="0.15">
      <c r="I323" s="7"/>
      <c r="J323" s="7"/>
      <c r="K323" s="7"/>
      <c r="L323" s="7"/>
    </row>
    <row r="324" spans="9:12" x14ac:dyDescent="0.15">
      <c r="I324" s="7"/>
      <c r="J324" s="7"/>
      <c r="K324" s="7"/>
      <c r="L324" s="7"/>
    </row>
    <row r="325" spans="9:12" x14ac:dyDescent="0.15">
      <c r="I325" s="7"/>
      <c r="J325" s="7"/>
      <c r="K325" s="7"/>
      <c r="L325" s="7"/>
    </row>
    <row r="326" spans="9:12" x14ac:dyDescent="0.15">
      <c r="I326" s="7"/>
      <c r="J326" s="7"/>
      <c r="K326" s="7"/>
      <c r="L326" s="7"/>
    </row>
    <row r="327" spans="9:12" x14ac:dyDescent="0.15">
      <c r="I327" s="7"/>
      <c r="J327" s="7"/>
      <c r="K327" s="7"/>
      <c r="L327" s="7"/>
    </row>
    <row r="328" spans="9:12" x14ac:dyDescent="0.15">
      <c r="I328" s="7"/>
      <c r="J328" s="7"/>
      <c r="K328" s="7"/>
      <c r="L328" s="7"/>
    </row>
    <row r="329" spans="9:12" x14ac:dyDescent="0.15">
      <c r="I329" s="7"/>
      <c r="J329" s="7"/>
      <c r="K329" s="7"/>
      <c r="L329" s="7"/>
    </row>
    <row r="330" spans="9:12" x14ac:dyDescent="0.15">
      <c r="I330" s="7"/>
      <c r="J330" s="7"/>
      <c r="K330" s="7"/>
      <c r="L330" s="7"/>
    </row>
    <row r="331" spans="9:12" x14ac:dyDescent="0.15">
      <c r="I331" s="7"/>
      <c r="J331" s="7"/>
      <c r="K331" s="7"/>
      <c r="L331" s="7"/>
    </row>
    <row r="332" spans="9:12" x14ac:dyDescent="0.15">
      <c r="I332" s="7"/>
      <c r="J332" s="7"/>
      <c r="K332" s="7"/>
      <c r="L332" s="7"/>
    </row>
    <row r="333" spans="9:12" x14ac:dyDescent="0.15">
      <c r="I333" s="7"/>
      <c r="J333" s="7"/>
      <c r="K333" s="7"/>
      <c r="L333" s="7"/>
    </row>
    <row r="334" spans="9:12" x14ac:dyDescent="0.15">
      <c r="I334" s="7"/>
      <c r="J334" s="7"/>
      <c r="K334" s="7"/>
      <c r="L334" s="7"/>
    </row>
    <row r="335" spans="9:12" x14ac:dyDescent="0.15">
      <c r="I335" s="7"/>
      <c r="J335" s="7"/>
      <c r="K335" s="7"/>
      <c r="L335" s="7"/>
    </row>
    <row r="336" spans="9:12" x14ac:dyDescent="0.15">
      <c r="I336" s="7"/>
      <c r="J336" s="7"/>
      <c r="K336" s="7"/>
      <c r="L336" s="7"/>
    </row>
    <row r="337" spans="9:12" x14ac:dyDescent="0.15">
      <c r="I337" s="7"/>
      <c r="J337" s="7"/>
      <c r="K337" s="7"/>
      <c r="L337" s="7"/>
    </row>
    <row r="338" spans="9:12" x14ac:dyDescent="0.15">
      <c r="I338" s="7"/>
      <c r="J338" s="7"/>
      <c r="K338" s="7"/>
      <c r="L338" s="7"/>
    </row>
    <row r="339" spans="9:12" x14ac:dyDescent="0.15">
      <c r="I339" s="7"/>
      <c r="J339" s="7"/>
      <c r="K339" s="7"/>
      <c r="L339" s="7"/>
    </row>
    <row r="340" spans="9:12" x14ac:dyDescent="0.15">
      <c r="I340" s="7"/>
      <c r="J340" s="7"/>
      <c r="K340" s="7"/>
      <c r="L340" s="7"/>
    </row>
    <row r="341" spans="9:12" x14ac:dyDescent="0.15">
      <c r="I341" s="7"/>
      <c r="J341" s="7"/>
      <c r="K341" s="7"/>
      <c r="L341" s="7"/>
    </row>
    <row r="342" spans="9:12" x14ac:dyDescent="0.15">
      <c r="I342" s="7"/>
      <c r="J342" s="7"/>
      <c r="K342" s="7"/>
      <c r="L342" s="7"/>
    </row>
    <row r="343" spans="9:12" x14ac:dyDescent="0.15">
      <c r="I343" s="7"/>
      <c r="J343" s="7"/>
      <c r="K343" s="7"/>
      <c r="L343" s="7"/>
    </row>
    <row r="344" spans="9:12" x14ac:dyDescent="0.15">
      <c r="I344" s="7"/>
      <c r="J344" s="7"/>
      <c r="K344" s="7"/>
      <c r="L344" s="7"/>
    </row>
    <row r="345" spans="9:12" x14ac:dyDescent="0.15">
      <c r="I345" s="7"/>
      <c r="J345" s="7"/>
      <c r="K345" s="7"/>
      <c r="L345" s="7"/>
    </row>
    <row r="346" spans="9:12" x14ac:dyDescent="0.15">
      <c r="I346" s="7"/>
      <c r="J346" s="7"/>
      <c r="K346" s="7"/>
      <c r="L346" s="7"/>
    </row>
    <row r="347" spans="9:12" x14ac:dyDescent="0.15">
      <c r="I347" s="7"/>
      <c r="J347" s="7"/>
      <c r="K347" s="7"/>
      <c r="L347" s="7"/>
    </row>
    <row r="348" spans="9:12" x14ac:dyDescent="0.15">
      <c r="I348" s="7"/>
      <c r="J348" s="7"/>
      <c r="K348" s="7"/>
      <c r="L348" s="7"/>
    </row>
    <row r="349" spans="9:12" x14ac:dyDescent="0.15">
      <c r="I349" s="7"/>
      <c r="J349" s="7"/>
      <c r="K349" s="7"/>
      <c r="L349" s="7"/>
    </row>
    <row r="350" spans="9:12" x14ac:dyDescent="0.15">
      <c r="I350" s="7"/>
      <c r="J350" s="7"/>
      <c r="K350" s="7"/>
      <c r="L350" s="7"/>
    </row>
    <row r="351" spans="9:12" x14ac:dyDescent="0.15">
      <c r="I351" s="7"/>
      <c r="J351" s="7"/>
      <c r="K351" s="7"/>
      <c r="L351" s="7"/>
    </row>
    <row r="352" spans="9:12" x14ac:dyDescent="0.15">
      <c r="I352" s="7"/>
      <c r="J352" s="7"/>
      <c r="K352" s="7"/>
      <c r="L352" s="7"/>
    </row>
    <row r="353" spans="9:12" x14ac:dyDescent="0.15">
      <c r="I353" s="7"/>
      <c r="J353" s="7"/>
      <c r="K353" s="7"/>
      <c r="L353" s="7"/>
    </row>
    <row r="354" spans="9:12" x14ac:dyDescent="0.15">
      <c r="I354" s="7"/>
      <c r="J354" s="7"/>
      <c r="K354" s="7"/>
      <c r="L354" s="7"/>
    </row>
    <row r="355" spans="9:12" x14ac:dyDescent="0.15">
      <c r="I355" s="7"/>
      <c r="J355" s="7"/>
      <c r="K355" s="7"/>
      <c r="L355" s="7"/>
    </row>
    <row r="356" spans="9:12" x14ac:dyDescent="0.15">
      <c r="I356" s="7"/>
      <c r="J356" s="7"/>
      <c r="K356" s="7"/>
      <c r="L356" s="7"/>
    </row>
    <row r="357" spans="9:12" x14ac:dyDescent="0.15">
      <c r="I357" s="7"/>
      <c r="J357" s="7"/>
      <c r="K357" s="7"/>
      <c r="L357" s="7"/>
    </row>
    <row r="358" spans="9:12" x14ac:dyDescent="0.15">
      <c r="I358" s="7"/>
      <c r="J358" s="7"/>
      <c r="K358" s="7"/>
      <c r="L358" s="7"/>
    </row>
    <row r="359" spans="9:12" x14ac:dyDescent="0.15">
      <c r="I359" s="7"/>
      <c r="J359" s="7"/>
      <c r="K359" s="7"/>
      <c r="L359" s="7"/>
    </row>
    <row r="360" spans="9:12" x14ac:dyDescent="0.15">
      <c r="I360" s="7"/>
      <c r="J360" s="7"/>
      <c r="K360" s="7"/>
      <c r="L360" s="7"/>
    </row>
    <row r="361" spans="9:12" x14ac:dyDescent="0.15">
      <c r="I361" s="7"/>
      <c r="J361" s="7"/>
      <c r="K361" s="7"/>
      <c r="L361" s="7"/>
    </row>
    <row r="362" spans="9:12" x14ac:dyDescent="0.15">
      <c r="I362" s="7"/>
      <c r="J362" s="7"/>
      <c r="K362" s="7"/>
      <c r="L362" s="7"/>
    </row>
    <row r="363" spans="9:12" x14ac:dyDescent="0.15">
      <c r="I363" s="7"/>
      <c r="J363" s="7"/>
      <c r="K363" s="7"/>
      <c r="L363" s="7"/>
    </row>
    <row r="364" spans="9:12" x14ac:dyDescent="0.15">
      <c r="I364" s="7"/>
      <c r="J364" s="7"/>
      <c r="K364" s="7"/>
      <c r="L364" s="7"/>
    </row>
    <row r="365" spans="9:12" x14ac:dyDescent="0.15">
      <c r="I365" s="7"/>
      <c r="J365" s="7"/>
      <c r="K365" s="7"/>
      <c r="L365" s="7"/>
    </row>
    <row r="366" spans="9:12" x14ac:dyDescent="0.15">
      <c r="I366" s="7"/>
      <c r="J366" s="7"/>
      <c r="K366" s="7"/>
      <c r="L366" s="7"/>
    </row>
    <row r="367" spans="9:12" x14ac:dyDescent="0.15">
      <c r="I367" s="7"/>
      <c r="J367" s="7"/>
      <c r="K367" s="7"/>
      <c r="L367" s="7"/>
    </row>
    <row r="368" spans="9:12" x14ac:dyDescent="0.15">
      <c r="I368" s="7"/>
      <c r="J368" s="7"/>
      <c r="K368" s="7"/>
      <c r="L368" s="7"/>
    </row>
    <row r="369" spans="9:12" x14ac:dyDescent="0.15">
      <c r="I369" s="7"/>
      <c r="J369" s="7"/>
      <c r="K369" s="7"/>
      <c r="L369" s="7"/>
    </row>
    <row r="370" spans="9:12" x14ac:dyDescent="0.15">
      <c r="I370" s="7"/>
      <c r="J370" s="7"/>
      <c r="K370" s="7"/>
      <c r="L370" s="7"/>
    </row>
    <row r="371" spans="9:12" x14ac:dyDescent="0.15">
      <c r="I371" s="7"/>
      <c r="J371" s="7"/>
      <c r="K371" s="7"/>
      <c r="L371" s="7"/>
    </row>
    <row r="372" spans="9:12" x14ac:dyDescent="0.15">
      <c r="I372" s="7"/>
      <c r="J372" s="7"/>
      <c r="K372" s="7"/>
      <c r="L372" s="7"/>
    </row>
    <row r="373" spans="9:12" x14ac:dyDescent="0.15">
      <c r="I373" s="7"/>
      <c r="J373" s="7"/>
      <c r="K373" s="7"/>
      <c r="L373" s="7"/>
    </row>
    <row r="374" spans="9:12" x14ac:dyDescent="0.15">
      <c r="I374" s="7"/>
      <c r="J374" s="7"/>
      <c r="K374" s="7"/>
      <c r="L374" s="7"/>
    </row>
    <row r="375" spans="9:12" x14ac:dyDescent="0.15">
      <c r="I375" s="7"/>
      <c r="J375" s="7"/>
      <c r="K375" s="7"/>
      <c r="L375" s="7"/>
    </row>
    <row r="376" spans="9:12" x14ac:dyDescent="0.15">
      <c r="I376" s="7"/>
      <c r="J376" s="7"/>
      <c r="K376" s="7"/>
      <c r="L376" s="7"/>
    </row>
    <row r="377" spans="9:12" x14ac:dyDescent="0.15">
      <c r="I377" s="7"/>
      <c r="J377" s="7"/>
      <c r="K377" s="7"/>
      <c r="L377" s="7"/>
    </row>
    <row r="378" spans="9:12" x14ac:dyDescent="0.15">
      <c r="I378" s="7"/>
      <c r="J378" s="7"/>
      <c r="K378" s="7"/>
      <c r="L378" s="7"/>
    </row>
    <row r="379" spans="9:12" x14ac:dyDescent="0.15">
      <c r="I379" s="7"/>
      <c r="J379" s="7"/>
      <c r="K379" s="7"/>
      <c r="L379" s="7"/>
    </row>
    <row r="380" spans="9:12" x14ac:dyDescent="0.15">
      <c r="I380" s="7"/>
      <c r="J380" s="7"/>
      <c r="K380" s="7"/>
      <c r="L380" s="7"/>
    </row>
    <row r="381" spans="9:12" x14ac:dyDescent="0.15">
      <c r="I381" s="7"/>
      <c r="J381" s="7"/>
      <c r="K381" s="7"/>
      <c r="L381" s="7"/>
    </row>
    <row r="382" spans="9:12" x14ac:dyDescent="0.15">
      <c r="I382" s="7"/>
      <c r="J382" s="7"/>
      <c r="K382" s="7"/>
      <c r="L382" s="7"/>
    </row>
    <row r="383" spans="9:12" x14ac:dyDescent="0.15">
      <c r="I383" s="7"/>
      <c r="J383" s="7"/>
      <c r="K383" s="7"/>
      <c r="L383" s="7"/>
    </row>
    <row r="384" spans="9:12" x14ac:dyDescent="0.15">
      <c r="I384" s="7"/>
      <c r="J384" s="7"/>
      <c r="K384" s="7"/>
      <c r="L384" s="7"/>
    </row>
    <row r="385" spans="9:12" x14ac:dyDescent="0.15">
      <c r="I385" s="7"/>
      <c r="J385" s="7"/>
      <c r="K385" s="7"/>
      <c r="L385" s="7"/>
    </row>
    <row r="386" spans="9:12" x14ac:dyDescent="0.15">
      <c r="I386" s="7"/>
      <c r="J386" s="7"/>
      <c r="K386" s="7"/>
      <c r="L386" s="7"/>
    </row>
    <row r="387" spans="9:12" x14ac:dyDescent="0.15">
      <c r="I387" s="7"/>
      <c r="J387" s="7"/>
      <c r="K387" s="7"/>
      <c r="L387" s="7"/>
    </row>
    <row r="388" spans="9:12" x14ac:dyDescent="0.15">
      <c r="I388" s="7"/>
      <c r="J388" s="7"/>
      <c r="K388" s="7"/>
      <c r="L388" s="7"/>
    </row>
    <row r="389" spans="9:12" x14ac:dyDescent="0.15">
      <c r="I389" s="7"/>
      <c r="J389" s="7"/>
      <c r="K389" s="7"/>
      <c r="L389" s="7"/>
    </row>
    <row r="390" spans="9:12" x14ac:dyDescent="0.15">
      <c r="I390" s="7"/>
      <c r="J390" s="7"/>
      <c r="K390" s="7"/>
      <c r="L390" s="7"/>
    </row>
    <row r="391" spans="9:12" x14ac:dyDescent="0.15">
      <c r="I391" s="7"/>
      <c r="J391" s="7"/>
      <c r="K391" s="7"/>
      <c r="L391" s="7"/>
    </row>
    <row r="392" spans="9:12" x14ac:dyDescent="0.15">
      <c r="I392" s="7"/>
      <c r="J392" s="7"/>
      <c r="K392" s="7"/>
      <c r="L392" s="7"/>
    </row>
    <row r="393" spans="9:12" x14ac:dyDescent="0.15">
      <c r="I393" s="7"/>
      <c r="J393" s="7"/>
      <c r="K393" s="7"/>
      <c r="L393" s="7"/>
    </row>
    <row r="394" spans="9:12" x14ac:dyDescent="0.15">
      <c r="I394" s="7"/>
      <c r="J394" s="7"/>
      <c r="K394" s="7"/>
      <c r="L394" s="7"/>
    </row>
    <row r="395" spans="9:12" x14ac:dyDescent="0.15">
      <c r="I395" s="7"/>
      <c r="J395" s="7"/>
      <c r="K395" s="7"/>
      <c r="L395" s="7"/>
    </row>
    <row r="396" spans="9:12" x14ac:dyDescent="0.15">
      <c r="I396" s="7"/>
      <c r="J396" s="7"/>
      <c r="K396" s="7"/>
      <c r="L396" s="7"/>
    </row>
    <row r="397" spans="9:12" x14ac:dyDescent="0.15">
      <c r="I397" s="7"/>
      <c r="J397" s="7"/>
      <c r="K397" s="7"/>
      <c r="L397" s="7"/>
    </row>
    <row r="398" spans="9:12" x14ac:dyDescent="0.15">
      <c r="I398" s="7"/>
      <c r="J398" s="7"/>
      <c r="K398" s="7"/>
      <c r="L398" s="7"/>
    </row>
    <row r="399" spans="9:12" x14ac:dyDescent="0.15">
      <c r="I399" s="7"/>
      <c r="J399" s="7"/>
      <c r="K399" s="7"/>
      <c r="L399" s="7"/>
    </row>
    <row r="400" spans="9:12" x14ac:dyDescent="0.15">
      <c r="I400" s="7"/>
      <c r="J400" s="7"/>
      <c r="K400" s="7"/>
      <c r="L400" s="7"/>
    </row>
    <row r="401" spans="9:12" x14ac:dyDescent="0.15">
      <c r="I401" s="7"/>
      <c r="J401" s="7"/>
      <c r="K401" s="7"/>
      <c r="L401" s="7"/>
    </row>
    <row r="402" spans="9:12" x14ac:dyDescent="0.15">
      <c r="I402" s="7"/>
      <c r="J402" s="7"/>
      <c r="K402" s="7"/>
      <c r="L402" s="7"/>
    </row>
    <row r="403" spans="9:12" x14ac:dyDescent="0.15">
      <c r="I403" s="7"/>
      <c r="J403" s="7"/>
      <c r="K403" s="7"/>
      <c r="L403" s="7"/>
    </row>
    <row r="404" spans="9:12" x14ac:dyDescent="0.15">
      <c r="I404" s="7"/>
      <c r="J404" s="7"/>
      <c r="K404" s="7"/>
      <c r="L404" s="7"/>
    </row>
    <row r="405" spans="9:12" x14ac:dyDescent="0.15">
      <c r="I405" s="7"/>
      <c r="J405" s="7"/>
      <c r="K405" s="7"/>
      <c r="L405" s="7"/>
    </row>
    <row r="406" spans="9:12" x14ac:dyDescent="0.15">
      <c r="I406" s="7"/>
      <c r="J406" s="7"/>
      <c r="K406" s="7"/>
      <c r="L406" s="7"/>
    </row>
    <row r="407" spans="9:12" x14ac:dyDescent="0.15">
      <c r="I407" s="7"/>
      <c r="J407" s="7"/>
      <c r="K407" s="7"/>
      <c r="L407" s="7"/>
    </row>
    <row r="408" spans="9:12" x14ac:dyDescent="0.15">
      <c r="I408" s="7"/>
      <c r="J408" s="7"/>
      <c r="K408" s="7"/>
      <c r="L408" s="7"/>
    </row>
    <row r="409" spans="9:12" x14ac:dyDescent="0.15">
      <c r="I409" s="7"/>
      <c r="J409" s="7"/>
      <c r="K409" s="7"/>
      <c r="L409" s="7"/>
    </row>
    <row r="410" spans="9:12" x14ac:dyDescent="0.15">
      <c r="I410" s="7"/>
      <c r="J410" s="7"/>
      <c r="K410" s="7"/>
      <c r="L410" s="7"/>
    </row>
    <row r="411" spans="9:12" x14ac:dyDescent="0.15">
      <c r="I411" s="7"/>
      <c r="J411" s="7"/>
      <c r="K411" s="7"/>
      <c r="L411" s="7"/>
    </row>
    <row r="412" spans="9:12" x14ac:dyDescent="0.15">
      <c r="I412" s="7"/>
      <c r="J412" s="7"/>
      <c r="K412" s="7"/>
      <c r="L412" s="7"/>
    </row>
    <row r="413" spans="9:12" x14ac:dyDescent="0.15">
      <c r="I413" s="7"/>
      <c r="J413" s="7"/>
      <c r="K413" s="7"/>
      <c r="L413" s="7"/>
    </row>
    <row r="414" spans="9:12" x14ac:dyDescent="0.15">
      <c r="I414" s="7"/>
      <c r="J414" s="7"/>
      <c r="K414" s="7"/>
      <c r="L414" s="7"/>
    </row>
    <row r="415" spans="9:12" x14ac:dyDescent="0.15">
      <c r="I415" s="7"/>
      <c r="J415" s="7"/>
      <c r="K415" s="7"/>
      <c r="L415" s="7"/>
    </row>
    <row r="416" spans="9:12" x14ac:dyDescent="0.15">
      <c r="I416" s="7"/>
      <c r="J416" s="7"/>
      <c r="K416" s="7"/>
      <c r="L416" s="7"/>
    </row>
    <row r="417" spans="9:12" x14ac:dyDescent="0.15">
      <c r="I417" s="7"/>
      <c r="J417" s="7"/>
      <c r="K417" s="7"/>
      <c r="L417" s="7"/>
    </row>
    <row r="418" spans="9:12" x14ac:dyDescent="0.15">
      <c r="I418" s="7"/>
      <c r="J418" s="7"/>
      <c r="K418" s="7"/>
      <c r="L418" s="7"/>
    </row>
    <row r="419" spans="9:12" x14ac:dyDescent="0.15">
      <c r="I419" s="7"/>
      <c r="J419" s="7"/>
      <c r="K419" s="7"/>
      <c r="L419" s="7"/>
    </row>
    <row r="420" spans="9:12" x14ac:dyDescent="0.15">
      <c r="I420" s="7"/>
      <c r="J420" s="7"/>
      <c r="K420" s="7"/>
      <c r="L420" s="7"/>
    </row>
    <row r="421" spans="9:12" x14ac:dyDescent="0.15">
      <c r="I421" s="7"/>
      <c r="J421" s="7"/>
      <c r="K421" s="7"/>
      <c r="L421" s="7"/>
    </row>
    <row r="422" spans="9:12" x14ac:dyDescent="0.15">
      <c r="I422" s="7"/>
      <c r="J422" s="7"/>
      <c r="K422" s="7"/>
      <c r="L422" s="7"/>
    </row>
    <row r="423" spans="9:12" x14ac:dyDescent="0.15">
      <c r="I423" s="7"/>
      <c r="J423" s="7"/>
      <c r="K423" s="7"/>
      <c r="L423" s="7"/>
    </row>
    <row r="424" spans="9:12" x14ac:dyDescent="0.15">
      <c r="I424" s="7"/>
      <c r="J424" s="7"/>
      <c r="K424" s="7"/>
      <c r="L424" s="7"/>
    </row>
    <row r="425" spans="9:12" x14ac:dyDescent="0.15">
      <c r="I425" s="7"/>
      <c r="J425" s="7"/>
      <c r="K425" s="7"/>
      <c r="L425" s="7"/>
    </row>
    <row r="426" spans="9:12" x14ac:dyDescent="0.15">
      <c r="I426" s="7"/>
      <c r="J426" s="7"/>
      <c r="K426" s="7"/>
      <c r="L426" s="7"/>
    </row>
    <row r="427" spans="9:12" x14ac:dyDescent="0.15">
      <c r="I427" s="7"/>
      <c r="J427" s="7"/>
      <c r="K427" s="7"/>
      <c r="L427" s="7"/>
    </row>
    <row r="428" spans="9:12" x14ac:dyDescent="0.15">
      <c r="I428" s="7"/>
      <c r="J428" s="7"/>
      <c r="K428" s="7"/>
      <c r="L428" s="7"/>
    </row>
    <row r="429" spans="9:12" x14ac:dyDescent="0.15">
      <c r="I429" s="7"/>
      <c r="J429" s="7"/>
      <c r="K429" s="7"/>
      <c r="L429" s="7"/>
    </row>
    <row r="430" spans="9:12" x14ac:dyDescent="0.15">
      <c r="I430" s="7"/>
      <c r="J430" s="7"/>
      <c r="K430" s="7"/>
      <c r="L430" s="7"/>
    </row>
    <row r="431" spans="9:12" x14ac:dyDescent="0.15">
      <c r="I431" s="7"/>
      <c r="J431" s="7"/>
      <c r="K431" s="7"/>
      <c r="L431" s="7"/>
    </row>
    <row r="432" spans="9:12" x14ac:dyDescent="0.15">
      <c r="I432" s="7"/>
      <c r="J432" s="7"/>
      <c r="K432" s="7"/>
      <c r="L432" s="7"/>
    </row>
    <row r="433" spans="9:12" x14ac:dyDescent="0.15">
      <c r="I433" s="7"/>
      <c r="J433" s="7"/>
      <c r="K433" s="7"/>
      <c r="L433" s="7"/>
    </row>
    <row r="434" spans="9:12" x14ac:dyDescent="0.15">
      <c r="I434" s="7"/>
      <c r="J434" s="7"/>
      <c r="K434" s="7"/>
      <c r="L434" s="7"/>
    </row>
    <row r="435" spans="9:12" x14ac:dyDescent="0.15">
      <c r="I435" s="7"/>
      <c r="J435" s="7"/>
      <c r="K435" s="7"/>
      <c r="L435" s="7"/>
    </row>
    <row r="436" spans="9:12" x14ac:dyDescent="0.15">
      <c r="I436" s="7"/>
      <c r="J436" s="7"/>
      <c r="K436" s="7"/>
      <c r="L436" s="7"/>
    </row>
    <row r="437" spans="9:12" x14ac:dyDescent="0.15">
      <c r="I437" s="7"/>
      <c r="J437" s="7"/>
      <c r="K437" s="7"/>
      <c r="L437" s="7"/>
    </row>
    <row r="438" spans="9:12" x14ac:dyDescent="0.15">
      <c r="I438" s="7"/>
      <c r="J438" s="7"/>
      <c r="K438" s="7"/>
      <c r="L438" s="7"/>
    </row>
    <row r="439" spans="9:12" x14ac:dyDescent="0.15">
      <c r="I439" s="7"/>
      <c r="J439" s="7"/>
      <c r="K439" s="7"/>
      <c r="L439" s="7"/>
    </row>
    <row r="440" spans="9:12" x14ac:dyDescent="0.15">
      <c r="I440" s="7"/>
      <c r="J440" s="7"/>
      <c r="K440" s="7"/>
      <c r="L440" s="7"/>
    </row>
    <row r="441" spans="9:12" x14ac:dyDescent="0.15">
      <c r="I441" s="7"/>
      <c r="J441" s="7"/>
      <c r="K441" s="7"/>
      <c r="L441" s="7"/>
    </row>
    <row r="442" spans="9:12" x14ac:dyDescent="0.15">
      <c r="I442" s="7"/>
      <c r="J442" s="7"/>
      <c r="K442" s="7"/>
      <c r="L442" s="7"/>
    </row>
    <row r="443" spans="9:12" x14ac:dyDescent="0.15">
      <c r="I443" s="7"/>
      <c r="J443" s="7"/>
      <c r="K443" s="7"/>
      <c r="L443" s="7"/>
    </row>
    <row r="444" spans="9:12" x14ac:dyDescent="0.15">
      <c r="I444" s="7"/>
      <c r="J444" s="7"/>
      <c r="K444" s="7"/>
      <c r="L444" s="7"/>
    </row>
    <row r="445" spans="9:12" x14ac:dyDescent="0.15">
      <c r="I445" s="7"/>
      <c r="J445" s="7"/>
      <c r="K445" s="7"/>
      <c r="L445" s="7"/>
    </row>
    <row r="446" spans="9:12" x14ac:dyDescent="0.15">
      <c r="I446" s="7"/>
      <c r="J446" s="7"/>
      <c r="K446" s="7"/>
      <c r="L446" s="7"/>
    </row>
    <row r="447" spans="9:12" x14ac:dyDescent="0.15">
      <c r="I447" s="7"/>
      <c r="J447" s="7"/>
      <c r="K447" s="7"/>
      <c r="L447" s="7"/>
    </row>
    <row r="448" spans="9:12" x14ac:dyDescent="0.15">
      <c r="I448" s="7"/>
      <c r="J448" s="7"/>
      <c r="K448" s="7"/>
      <c r="L448" s="7"/>
    </row>
    <row r="449" spans="9:12" x14ac:dyDescent="0.15">
      <c r="I449" s="7"/>
      <c r="J449" s="7"/>
      <c r="K449" s="7"/>
      <c r="L449" s="7"/>
    </row>
    <row r="450" spans="9:12" x14ac:dyDescent="0.15">
      <c r="I450" s="7"/>
      <c r="J450" s="7"/>
      <c r="K450" s="7"/>
      <c r="L450" s="7"/>
    </row>
    <row r="451" spans="9:12" x14ac:dyDescent="0.15">
      <c r="I451" s="7"/>
      <c r="J451" s="7"/>
      <c r="K451" s="7"/>
      <c r="L451" s="7"/>
    </row>
    <row r="452" spans="9:12" x14ac:dyDescent="0.15">
      <c r="I452" s="7"/>
      <c r="J452" s="7"/>
      <c r="K452" s="7"/>
      <c r="L452" s="7"/>
    </row>
    <row r="453" spans="9:12" x14ac:dyDescent="0.15">
      <c r="I453" s="7"/>
      <c r="J453" s="7"/>
      <c r="K453" s="7"/>
      <c r="L453" s="7"/>
    </row>
    <row r="454" spans="9:12" x14ac:dyDescent="0.15">
      <c r="I454" s="7"/>
      <c r="J454" s="7"/>
      <c r="K454" s="7"/>
      <c r="L454" s="7"/>
    </row>
    <row r="455" spans="9:12" x14ac:dyDescent="0.15">
      <c r="I455" s="7"/>
      <c r="J455" s="7"/>
      <c r="K455" s="7"/>
      <c r="L455" s="7"/>
    </row>
    <row r="456" spans="9:12" x14ac:dyDescent="0.15">
      <c r="I456" s="7"/>
      <c r="J456" s="7"/>
      <c r="K456" s="7"/>
      <c r="L456" s="7"/>
    </row>
    <row r="457" spans="9:12" x14ac:dyDescent="0.15">
      <c r="I457" s="7"/>
      <c r="J457" s="7"/>
      <c r="K457" s="7"/>
      <c r="L457" s="7"/>
    </row>
    <row r="458" spans="9:12" x14ac:dyDescent="0.15">
      <c r="I458" s="7"/>
      <c r="J458" s="7"/>
      <c r="K458" s="7"/>
      <c r="L458" s="7"/>
    </row>
    <row r="459" spans="9:12" x14ac:dyDescent="0.15">
      <c r="I459" s="7"/>
      <c r="J459" s="7"/>
      <c r="K459" s="7"/>
      <c r="L459" s="7"/>
    </row>
    <row r="460" spans="9:12" x14ac:dyDescent="0.15">
      <c r="I460" s="7"/>
      <c r="J460" s="7"/>
      <c r="K460" s="7"/>
      <c r="L460" s="7"/>
    </row>
    <row r="461" spans="9:12" x14ac:dyDescent="0.15">
      <c r="I461" s="7"/>
      <c r="J461" s="7"/>
      <c r="K461" s="7"/>
      <c r="L461" s="7"/>
    </row>
    <row r="462" spans="9:12" x14ac:dyDescent="0.15">
      <c r="I462" s="7"/>
      <c r="J462" s="7"/>
      <c r="K462" s="7"/>
      <c r="L462" s="7"/>
    </row>
    <row r="463" spans="9:12" x14ac:dyDescent="0.15">
      <c r="I463" s="7"/>
      <c r="J463" s="7"/>
      <c r="K463" s="7"/>
      <c r="L463" s="7"/>
    </row>
    <row r="464" spans="9:12" x14ac:dyDescent="0.15">
      <c r="I464" s="7"/>
      <c r="J464" s="7"/>
      <c r="K464" s="7"/>
      <c r="L464" s="7"/>
    </row>
    <row r="465" spans="9:12" x14ac:dyDescent="0.15">
      <c r="I465" s="7"/>
      <c r="J465" s="7"/>
      <c r="K465" s="7"/>
      <c r="L465" s="7"/>
    </row>
    <row r="466" spans="9:12" x14ac:dyDescent="0.15">
      <c r="I466" s="7"/>
      <c r="J466" s="7"/>
      <c r="K466" s="7"/>
      <c r="L466" s="7"/>
    </row>
    <row r="467" spans="9:12" x14ac:dyDescent="0.15">
      <c r="I467" s="7"/>
      <c r="J467" s="7"/>
      <c r="K467" s="7"/>
      <c r="L467" s="7"/>
    </row>
    <row r="468" spans="9:12" x14ac:dyDescent="0.15">
      <c r="I468" s="7"/>
      <c r="J468" s="7"/>
      <c r="K468" s="7"/>
      <c r="L468" s="7"/>
    </row>
    <row r="469" spans="9:12" x14ac:dyDescent="0.15">
      <c r="I469" s="7"/>
      <c r="J469" s="7"/>
      <c r="K469" s="7"/>
      <c r="L469" s="7"/>
    </row>
    <row r="470" spans="9:12" x14ac:dyDescent="0.15">
      <c r="I470" s="7"/>
      <c r="J470" s="7"/>
      <c r="K470" s="7"/>
      <c r="L470" s="7"/>
    </row>
    <row r="471" spans="9:12" x14ac:dyDescent="0.15">
      <c r="I471" s="7"/>
      <c r="J471" s="7"/>
      <c r="K471" s="7"/>
      <c r="L471" s="7"/>
    </row>
    <row r="472" spans="9:12" x14ac:dyDescent="0.15">
      <c r="I472" s="7"/>
      <c r="J472" s="7"/>
      <c r="K472" s="7"/>
      <c r="L472" s="7"/>
    </row>
    <row r="473" spans="9:12" x14ac:dyDescent="0.15">
      <c r="I473" s="7"/>
      <c r="J473" s="7"/>
      <c r="K473" s="7"/>
      <c r="L473" s="7"/>
    </row>
    <row r="474" spans="9:12" x14ac:dyDescent="0.15">
      <c r="I474" s="7"/>
      <c r="J474" s="7"/>
      <c r="K474" s="7"/>
      <c r="L474" s="7"/>
    </row>
    <row r="475" spans="9:12" x14ac:dyDescent="0.15">
      <c r="I475" s="7"/>
      <c r="J475" s="7"/>
      <c r="K475" s="7"/>
      <c r="L475" s="7"/>
    </row>
    <row r="476" spans="9:12" x14ac:dyDescent="0.15">
      <c r="I476" s="7"/>
      <c r="J476" s="7"/>
      <c r="K476" s="7"/>
      <c r="L476" s="7"/>
    </row>
    <row r="477" spans="9:12" x14ac:dyDescent="0.15">
      <c r="I477" s="7"/>
      <c r="J477" s="7"/>
      <c r="K477" s="7"/>
      <c r="L477" s="7"/>
    </row>
    <row r="478" spans="9:12" x14ac:dyDescent="0.15">
      <c r="I478" s="7"/>
      <c r="J478" s="7"/>
      <c r="K478" s="7"/>
      <c r="L478" s="7"/>
    </row>
    <row r="479" spans="9:12" x14ac:dyDescent="0.15">
      <c r="I479" s="7"/>
      <c r="J479" s="7"/>
      <c r="K479" s="7"/>
      <c r="L479" s="7"/>
    </row>
    <row r="480" spans="9:12" x14ac:dyDescent="0.15">
      <c r="I480" s="7"/>
      <c r="J480" s="7"/>
      <c r="K480" s="7"/>
      <c r="L480" s="7"/>
    </row>
    <row r="481" spans="9:12" x14ac:dyDescent="0.15">
      <c r="I481" s="7"/>
      <c r="J481" s="7"/>
      <c r="K481" s="7"/>
      <c r="L481" s="7"/>
    </row>
    <row r="482" spans="9:12" x14ac:dyDescent="0.15">
      <c r="I482" s="7"/>
      <c r="J482" s="7"/>
      <c r="K482" s="7"/>
      <c r="L482" s="7"/>
    </row>
    <row r="483" spans="9:12" x14ac:dyDescent="0.15">
      <c r="I483" s="7"/>
      <c r="J483" s="7"/>
      <c r="K483" s="7"/>
      <c r="L483" s="7"/>
    </row>
    <row r="484" spans="9:12" x14ac:dyDescent="0.15">
      <c r="I484" s="7"/>
      <c r="J484" s="7"/>
      <c r="K484" s="7"/>
      <c r="L484" s="7"/>
    </row>
    <row r="485" spans="9:12" x14ac:dyDescent="0.15">
      <c r="I485" s="7"/>
      <c r="J485" s="7"/>
      <c r="K485" s="7"/>
      <c r="L485" s="7"/>
    </row>
    <row r="486" spans="9:12" x14ac:dyDescent="0.15">
      <c r="I486" s="7"/>
      <c r="J486" s="7"/>
      <c r="K486" s="7"/>
      <c r="L486" s="7"/>
    </row>
    <row r="487" spans="9:12" x14ac:dyDescent="0.15">
      <c r="I487" s="7"/>
      <c r="J487" s="7"/>
      <c r="K487" s="7"/>
      <c r="L487" s="7"/>
    </row>
    <row r="488" spans="9:12" x14ac:dyDescent="0.15">
      <c r="I488" s="7"/>
      <c r="J488" s="7"/>
      <c r="K488" s="7"/>
      <c r="L488" s="7"/>
    </row>
    <row r="489" spans="9:12" x14ac:dyDescent="0.15">
      <c r="I489" s="7"/>
      <c r="J489" s="7"/>
      <c r="K489" s="7"/>
      <c r="L489" s="7"/>
    </row>
    <row r="490" spans="9:12" x14ac:dyDescent="0.15">
      <c r="I490" s="7"/>
      <c r="J490" s="7"/>
      <c r="K490" s="7"/>
      <c r="L490" s="7"/>
    </row>
    <row r="491" spans="9:12" x14ac:dyDescent="0.15">
      <c r="I491" s="7"/>
      <c r="J491" s="7"/>
      <c r="K491" s="7"/>
      <c r="L491" s="7"/>
    </row>
    <row r="492" spans="9:12" x14ac:dyDescent="0.15">
      <c r="I492" s="7"/>
      <c r="J492" s="7"/>
      <c r="K492" s="7"/>
      <c r="L492" s="7"/>
    </row>
    <row r="493" spans="9:12" x14ac:dyDescent="0.15">
      <c r="I493" s="7"/>
      <c r="J493" s="7"/>
      <c r="K493" s="7"/>
      <c r="L493" s="7"/>
    </row>
    <row r="494" spans="9:12" x14ac:dyDescent="0.15">
      <c r="I494" s="7"/>
      <c r="J494" s="7"/>
      <c r="K494" s="7"/>
      <c r="L494" s="7"/>
    </row>
    <row r="495" spans="9:12" x14ac:dyDescent="0.15">
      <c r="I495" s="7"/>
      <c r="J495" s="7"/>
      <c r="K495" s="7"/>
      <c r="L495" s="7"/>
    </row>
    <row r="496" spans="9:12" x14ac:dyDescent="0.15">
      <c r="I496" s="7"/>
      <c r="J496" s="7"/>
      <c r="K496" s="7"/>
      <c r="L496" s="7"/>
    </row>
    <row r="497" spans="9:12" x14ac:dyDescent="0.15">
      <c r="I497" s="7"/>
      <c r="J497" s="7"/>
      <c r="K497" s="7"/>
      <c r="L497" s="7"/>
    </row>
    <row r="498" spans="9:12" x14ac:dyDescent="0.15">
      <c r="I498" s="7"/>
      <c r="J498" s="7"/>
      <c r="K498" s="7"/>
      <c r="L498" s="7"/>
    </row>
    <row r="499" spans="9:12" x14ac:dyDescent="0.15">
      <c r="I499" s="7"/>
      <c r="J499" s="7"/>
      <c r="K499" s="7"/>
      <c r="L499" s="7"/>
    </row>
    <row r="500" spans="9:12" x14ac:dyDescent="0.15">
      <c r="I500" s="7"/>
      <c r="J500" s="7"/>
      <c r="K500" s="7"/>
      <c r="L500" s="7"/>
    </row>
    <row r="501" spans="9:12" x14ac:dyDescent="0.15">
      <c r="I501" s="7"/>
      <c r="J501" s="7"/>
      <c r="K501" s="7"/>
      <c r="L501" s="7"/>
    </row>
    <row r="502" spans="9:12" x14ac:dyDescent="0.15">
      <c r="I502" s="7"/>
      <c r="J502" s="7"/>
      <c r="K502" s="7"/>
      <c r="L502" s="7"/>
    </row>
    <row r="503" spans="9:12" x14ac:dyDescent="0.15">
      <c r="I503" s="7"/>
      <c r="J503" s="7"/>
      <c r="K503" s="7"/>
      <c r="L503" s="7"/>
    </row>
    <row r="504" spans="9:12" x14ac:dyDescent="0.15">
      <c r="I504" s="7"/>
      <c r="J504" s="7"/>
      <c r="K504" s="7"/>
      <c r="L504" s="7"/>
    </row>
    <row r="505" spans="9:12" x14ac:dyDescent="0.15">
      <c r="I505" s="7"/>
      <c r="J505" s="7"/>
      <c r="K505" s="7"/>
      <c r="L505" s="7"/>
    </row>
    <row r="506" spans="9:12" x14ac:dyDescent="0.15">
      <c r="I506" s="7"/>
      <c r="J506" s="7"/>
      <c r="K506" s="7"/>
      <c r="L506" s="7"/>
    </row>
    <row r="507" spans="9:12" x14ac:dyDescent="0.15">
      <c r="I507" s="7"/>
      <c r="J507" s="7"/>
      <c r="K507" s="7"/>
      <c r="L507" s="7"/>
    </row>
    <row r="508" spans="9:12" x14ac:dyDescent="0.15">
      <c r="I508" s="7"/>
      <c r="J508" s="7"/>
      <c r="K508" s="7"/>
      <c r="L508" s="7"/>
    </row>
    <row r="509" spans="9:12" x14ac:dyDescent="0.15">
      <c r="I509" s="7"/>
      <c r="J509" s="7"/>
      <c r="K509" s="7"/>
      <c r="L509" s="7"/>
    </row>
    <row r="510" spans="9:12" x14ac:dyDescent="0.15">
      <c r="I510" s="7"/>
      <c r="J510" s="7"/>
      <c r="K510" s="7"/>
      <c r="L510" s="7"/>
    </row>
    <row r="511" spans="9:12" x14ac:dyDescent="0.15">
      <c r="I511" s="7"/>
      <c r="J511" s="7"/>
      <c r="K511" s="7"/>
      <c r="L511" s="7"/>
    </row>
    <row r="512" spans="9:12" x14ac:dyDescent="0.15">
      <c r="I512" s="7"/>
      <c r="J512" s="7"/>
      <c r="K512" s="7"/>
      <c r="L512" s="7"/>
    </row>
    <row r="513" spans="9:12" x14ac:dyDescent="0.15">
      <c r="I513" s="7"/>
      <c r="J513" s="7"/>
      <c r="K513" s="7"/>
      <c r="L513" s="7"/>
    </row>
    <row r="514" spans="9:12" x14ac:dyDescent="0.15">
      <c r="I514" s="7"/>
      <c r="J514" s="7"/>
      <c r="K514" s="7"/>
      <c r="L514" s="7"/>
    </row>
    <row r="515" spans="9:12" x14ac:dyDescent="0.15">
      <c r="I515" s="7"/>
      <c r="J515" s="7"/>
      <c r="K515" s="7"/>
      <c r="L515" s="7"/>
    </row>
    <row r="516" spans="9:12" x14ac:dyDescent="0.15">
      <c r="I516" s="7"/>
      <c r="J516" s="7"/>
      <c r="K516" s="7"/>
      <c r="L516" s="7"/>
    </row>
    <row r="517" spans="9:12" x14ac:dyDescent="0.15">
      <c r="I517" s="7"/>
      <c r="J517" s="7"/>
      <c r="K517" s="7"/>
      <c r="L517" s="7"/>
    </row>
    <row r="518" spans="9:12" x14ac:dyDescent="0.15">
      <c r="I518" s="7"/>
      <c r="J518" s="7"/>
      <c r="K518" s="7"/>
      <c r="L518" s="7"/>
    </row>
    <row r="519" spans="9:12" x14ac:dyDescent="0.15">
      <c r="I519" s="7"/>
      <c r="J519" s="7"/>
      <c r="K519" s="7"/>
      <c r="L519" s="7"/>
    </row>
    <row r="520" spans="9:12" x14ac:dyDescent="0.15">
      <c r="I520" s="7"/>
      <c r="J520" s="7"/>
      <c r="K520" s="7"/>
      <c r="L520" s="7"/>
    </row>
    <row r="521" spans="9:12" x14ac:dyDescent="0.15">
      <c r="I521" s="7"/>
      <c r="J521" s="7"/>
      <c r="K521" s="7"/>
      <c r="L521" s="7"/>
    </row>
    <row r="522" spans="9:12" x14ac:dyDescent="0.15">
      <c r="I522" s="7"/>
      <c r="J522" s="7"/>
      <c r="K522" s="7"/>
      <c r="L522" s="7"/>
    </row>
    <row r="523" spans="9:12" x14ac:dyDescent="0.15">
      <c r="I523" s="7"/>
      <c r="J523" s="7"/>
      <c r="K523" s="7"/>
      <c r="L523" s="7"/>
    </row>
    <row r="524" spans="9:12" x14ac:dyDescent="0.15">
      <c r="I524" s="7"/>
      <c r="J524" s="7"/>
      <c r="K524" s="7"/>
      <c r="L524" s="7"/>
    </row>
    <row r="525" spans="9:12" x14ac:dyDescent="0.15">
      <c r="I525" s="7"/>
      <c r="J525" s="7"/>
      <c r="K525" s="7"/>
      <c r="L525" s="7"/>
    </row>
    <row r="526" spans="9:12" x14ac:dyDescent="0.15">
      <c r="I526" s="7"/>
      <c r="J526" s="7"/>
      <c r="K526" s="7"/>
      <c r="L526" s="7"/>
    </row>
    <row r="527" spans="9:12" x14ac:dyDescent="0.15">
      <c r="I527" s="7"/>
      <c r="J527" s="7"/>
      <c r="K527" s="7"/>
      <c r="L527" s="7"/>
    </row>
    <row r="528" spans="9:12" x14ac:dyDescent="0.15">
      <c r="I528" s="7"/>
      <c r="J528" s="7"/>
      <c r="K528" s="7"/>
      <c r="L528" s="7"/>
    </row>
    <row r="529" spans="9:12" x14ac:dyDescent="0.15">
      <c r="I529" s="7"/>
      <c r="J529" s="7"/>
      <c r="K529" s="7"/>
      <c r="L529" s="7"/>
    </row>
    <row r="530" spans="9:12" x14ac:dyDescent="0.15">
      <c r="I530" s="7"/>
      <c r="J530" s="7"/>
      <c r="K530" s="7"/>
      <c r="L530" s="7"/>
    </row>
    <row r="531" spans="9:12" x14ac:dyDescent="0.15">
      <c r="I531" s="7"/>
      <c r="J531" s="7"/>
      <c r="K531" s="7"/>
      <c r="L531" s="7"/>
    </row>
    <row r="532" spans="9:12" x14ac:dyDescent="0.15">
      <c r="I532" s="7"/>
      <c r="J532" s="7"/>
      <c r="K532" s="7"/>
      <c r="L532" s="7"/>
    </row>
    <row r="533" spans="9:12" x14ac:dyDescent="0.15">
      <c r="I533" s="7"/>
      <c r="J533" s="7"/>
      <c r="K533" s="7"/>
      <c r="L533" s="7"/>
    </row>
    <row r="534" spans="9:12" x14ac:dyDescent="0.15">
      <c r="I534" s="7"/>
      <c r="J534" s="7"/>
      <c r="K534" s="7"/>
      <c r="L534" s="7"/>
    </row>
    <row r="535" spans="9:12" x14ac:dyDescent="0.15">
      <c r="I535" s="7"/>
      <c r="J535" s="7"/>
      <c r="K535" s="7"/>
      <c r="L535" s="7"/>
    </row>
    <row r="536" spans="9:12" x14ac:dyDescent="0.15">
      <c r="I536" s="7"/>
      <c r="J536" s="7"/>
      <c r="K536" s="7"/>
      <c r="L536" s="7"/>
    </row>
    <row r="537" spans="9:12" x14ac:dyDescent="0.15">
      <c r="I537" s="7"/>
      <c r="J537" s="7"/>
      <c r="K537" s="7"/>
      <c r="L537" s="7"/>
    </row>
    <row r="538" spans="9:12" x14ac:dyDescent="0.15">
      <c r="I538" s="7"/>
      <c r="J538" s="7"/>
      <c r="K538" s="7"/>
      <c r="L538" s="7"/>
    </row>
    <row r="539" spans="9:12" x14ac:dyDescent="0.15">
      <c r="I539" s="7"/>
      <c r="J539" s="7"/>
      <c r="K539" s="7"/>
      <c r="L539" s="7"/>
    </row>
    <row r="540" spans="9:12" x14ac:dyDescent="0.15">
      <c r="I540" s="7"/>
      <c r="J540" s="7"/>
      <c r="K540" s="7"/>
      <c r="L540" s="7"/>
    </row>
    <row r="541" spans="9:12" x14ac:dyDescent="0.15">
      <c r="I541" s="7"/>
      <c r="J541" s="7"/>
      <c r="K541" s="7"/>
      <c r="L541" s="7"/>
    </row>
    <row r="542" spans="9:12" x14ac:dyDescent="0.15">
      <c r="I542" s="7"/>
      <c r="J542" s="7"/>
      <c r="K542" s="7"/>
      <c r="L542" s="7"/>
    </row>
    <row r="543" spans="9:12" x14ac:dyDescent="0.15">
      <c r="I543" s="7"/>
      <c r="J543" s="7"/>
      <c r="K543" s="7"/>
      <c r="L543" s="7"/>
    </row>
    <row r="544" spans="9:12" x14ac:dyDescent="0.15">
      <c r="I544" s="7"/>
      <c r="J544" s="7"/>
      <c r="K544" s="7"/>
      <c r="L544" s="7"/>
    </row>
    <row r="545" spans="9:12" x14ac:dyDescent="0.15">
      <c r="I545" s="7"/>
      <c r="J545" s="7"/>
      <c r="K545" s="7"/>
      <c r="L545" s="7"/>
    </row>
    <row r="546" spans="9:12" x14ac:dyDescent="0.15">
      <c r="I546" s="7"/>
      <c r="J546" s="7"/>
      <c r="K546" s="7"/>
      <c r="L546" s="7"/>
    </row>
    <row r="547" spans="9:12" x14ac:dyDescent="0.15">
      <c r="I547" s="7"/>
      <c r="J547" s="7"/>
      <c r="K547" s="7"/>
      <c r="L547" s="7"/>
    </row>
    <row r="548" spans="9:12" x14ac:dyDescent="0.15">
      <c r="I548" s="7"/>
      <c r="J548" s="7"/>
      <c r="K548" s="7"/>
      <c r="L548" s="7"/>
    </row>
    <row r="549" spans="9:12" x14ac:dyDescent="0.15">
      <c r="I549" s="7"/>
      <c r="J549" s="7"/>
      <c r="K549" s="7"/>
      <c r="L549" s="7"/>
    </row>
    <row r="550" spans="9:12" x14ac:dyDescent="0.15">
      <c r="I550" s="7"/>
      <c r="J550" s="7"/>
      <c r="K550" s="7"/>
      <c r="L550" s="7"/>
    </row>
    <row r="551" spans="9:12" x14ac:dyDescent="0.15">
      <c r="I551" s="7"/>
      <c r="J551" s="7"/>
      <c r="K551" s="7"/>
      <c r="L551" s="7"/>
    </row>
    <row r="552" spans="9:12" x14ac:dyDescent="0.15">
      <c r="I552" s="7"/>
      <c r="J552" s="7"/>
      <c r="K552" s="7"/>
      <c r="L552" s="7"/>
    </row>
    <row r="553" spans="9:12" x14ac:dyDescent="0.15">
      <c r="I553" s="7"/>
      <c r="J553" s="7"/>
      <c r="K553" s="7"/>
      <c r="L553" s="7"/>
    </row>
    <row r="554" spans="9:12" x14ac:dyDescent="0.15">
      <c r="I554" s="7"/>
      <c r="J554" s="7"/>
      <c r="K554" s="7"/>
      <c r="L554" s="7"/>
    </row>
    <row r="555" spans="9:12" x14ac:dyDescent="0.15">
      <c r="I555" s="7"/>
      <c r="J555" s="7"/>
      <c r="K555" s="7"/>
      <c r="L555" s="7"/>
    </row>
    <row r="556" spans="9:12" x14ac:dyDescent="0.15">
      <c r="I556" s="7"/>
      <c r="J556" s="7"/>
      <c r="K556" s="7"/>
      <c r="L556" s="7"/>
    </row>
    <row r="557" spans="9:12" x14ac:dyDescent="0.15">
      <c r="I557" s="7"/>
      <c r="J557" s="7"/>
      <c r="K557" s="7"/>
      <c r="L557" s="7"/>
    </row>
    <row r="558" spans="9:12" x14ac:dyDescent="0.15">
      <c r="I558" s="7"/>
      <c r="J558" s="7"/>
      <c r="K558" s="7"/>
      <c r="L558" s="7"/>
    </row>
    <row r="559" spans="9:12" x14ac:dyDescent="0.15">
      <c r="I559" s="7"/>
      <c r="J559" s="7"/>
      <c r="K559" s="7"/>
      <c r="L559" s="7"/>
    </row>
    <row r="560" spans="9:12" x14ac:dyDescent="0.15">
      <c r="I560" s="7"/>
      <c r="J560" s="7"/>
      <c r="K560" s="7"/>
      <c r="L560" s="7"/>
    </row>
    <row r="561" spans="9:12" x14ac:dyDescent="0.15">
      <c r="I561" s="7"/>
      <c r="J561" s="7"/>
      <c r="K561" s="7"/>
      <c r="L561" s="7"/>
    </row>
    <row r="562" spans="9:12" x14ac:dyDescent="0.15">
      <c r="I562" s="7"/>
      <c r="J562" s="7"/>
      <c r="K562" s="7"/>
      <c r="L562" s="7"/>
    </row>
    <row r="563" spans="9:12" x14ac:dyDescent="0.15">
      <c r="I563" s="7"/>
      <c r="J563" s="7"/>
      <c r="K563" s="7"/>
      <c r="L563" s="7"/>
    </row>
    <row r="564" spans="9:12" x14ac:dyDescent="0.15">
      <c r="I564" s="7"/>
      <c r="J564" s="7"/>
      <c r="K564" s="7"/>
      <c r="L564" s="7"/>
    </row>
    <row r="565" spans="9:12" x14ac:dyDescent="0.15">
      <c r="I565" s="7"/>
      <c r="J565" s="7"/>
      <c r="K565" s="7"/>
      <c r="L565" s="7"/>
    </row>
    <row r="566" spans="9:12" x14ac:dyDescent="0.15">
      <c r="I566" s="7"/>
      <c r="J566" s="7"/>
      <c r="K566" s="7"/>
      <c r="L566" s="7"/>
    </row>
    <row r="567" spans="9:12" x14ac:dyDescent="0.15">
      <c r="I567" s="7"/>
      <c r="J567" s="7"/>
      <c r="K567" s="7"/>
      <c r="L567" s="7"/>
    </row>
    <row r="568" spans="9:12" x14ac:dyDescent="0.15">
      <c r="I568" s="7"/>
      <c r="J568" s="7"/>
      <c r="K568" s="7"/>
      <c r="L568" s="7"/>
    </row>
    <row r="569" spans="9:12" x14ac:dyDescent="0.15">
      <c r="I569" s="7"/>
      <c r="J569" s="7"/>
      <c r="K569" s="7"/>
      <c r="L569" s="7"/>
    </row>
    <row r="570" spans="9:12" x14ac:dyDescent="0.15">
      <c r="I570" s="7"/>
      <c r="J570" s="7"/>
      <c r="K570" s="7"/>
      <c r="L570" s="7"/>
    </row>
    <row r="571" spans="9:12" x14ac:dyDescent="0.15">
      <c r="I571" s="7"/>
      <c r="J571" s="7"/>
      <c r="K571" s="7"/>
      <c r="L571" s="7"/>
    </row>
    <row r="572" spans="9:12" x14ac:dyDescent="0.15">
      <c r="I572" s="7"/>
      <c r="J572" s="7"/>
      <c r="K572" s="7"/>
      <c r="L572" s="7"/>
    </row>
    <row r="573" spans="9:12" x14ac:dyDescent="0.15">
      <c r="I573" s="7"/>
      <c r="J573" s="7"/>
      <c r="K573" s="7"/>
      <c r="L573" s="7"/>
    </row>
    <row r="574" spans="9:12" x14ac:dyDescent="0.15">
      <c r="I574" s="7"/>
      <c r="J574" s="7"/>
      <c r="K574" s="7"/>
      <c r="L574" s="7"/>
    </row>
    <row r="575" spans="9:12" x14ac:dyDescent="0.15">
      <c r="I575" s="7"/>
      <c r="J575" s="7"/>
      <c r="K575" s="7"/>
      <c r="L575" s="7"/>
    </row>
    <row r="576" spans="9:12" x14ac:dyDescent="0.15">
      <c r="I576" s="7"/>
      <c r="J576" s="7"/>
      <c r="K576" s="7"/>
      <c r="L576" s="7"/>
    </row>
    <row r="577" spans="9:12" x14ac:dyDescent="0.15">
      <c r="I577" s="7"/>
      <c r="J577" s="7"/>
      <c r="K577" s="7"/>
      <c r="L577" s="7"/>
    </row>
    <row r="578" spans="9:12" x14ac:dyDescent="0.15">
      <c r="I578" s="7"/>
      <c r="J578" s="7"/>
      <c r="K578" s="7"/>
      <c r="L578" s="7"/>
    </row>
    <row r="579" spans="9:12" x14ac:dyDescent="0.15">
      <c r="I579" s="7"/>
      <c r="J579" s="7"/>
      <c r="K579" s="7"/>
      <c r="L579" s="7"/>
    </row>
    <row r="580" spans="9:12" x14ac:dyDescent="0.15">
      <c r="I580" s="7"/>
      <c r="J580" s="7"/>
      <c r="K580" s="7"/>
      <c r="L580" s="7"/>
    </row>
    <row r="581" spans="9:12" x14ac:dyDescent="0.15">
      <c r="I581" s="7"/>
      <c r="J581" s="7"/>
      <c r="K581" s="7"/>
      <c r="L581" s="7"/>
    </row>
    <row r="582" spans="9:12" x14ac:dyDescent="0.15">
      <c r="I582" s="7"/>
      <c r="J582" s="7"/>
      <c r="K582" s="7"/>
      <c r="L582" s="7"/>
    </row>
    <row r="583" spans="9:12" x14ac:dyDescent="0.15">
      <c r="I583" s="7"/>
      <c r="J583" s="7"/>
      <c r="K583" s="7"/>
      <c r="L583" s="7"/>
    </row>
    <row r="584" spans="9:12" x14ac:dyDescent="0.15">
      <c r="I584" s="7"/>
      <c r="J584" s="7"/>
      <c r="K584" s="7"/>
      <c r="L584" s="7"/>
    </row>
    <row r="585" spans="9:12" x14ac:dyDescent="0.15">
      <c r="I585" s="7"/>
      <c r="J585" s="7"/>
      <c r="K585" s="7"/>
      <c r="L585" s="7"/>
    </row>
    <row r="586" spans="9:12" x14ac:dyDescent="0.15">
      <c r="I586" s="7"/>
      <c r="J586" s="7"/>
      <c r="K586" s="7"/>
      <c r="L586" s="7"/>
    </row>
    <row r="587" spans="9:12" x14ac:dyDescent="0.15">
      <c r="I587" s="7"/>
      <c r="J587" s="7"/>
      <c r="K587" s="7"/>
      <c r="L587" s="7"/>
    </row>
    <row r="588" spans="9:12" x14ac:dyDescent="0.15">
      <c r="I588" s="7"/>
      <c r="J588" s="7"/>
      <c r="K588" s="7"/>
      <c r="L588" s="7"/>
    </row>
    <row r="589" spans="9:12" x14ac:dyDescent="0.15">
      <c r="I589" s="7"/>
      <c r="J589" s="7"/>
      <c r="K589" s="7"/>
      <c r="L589" s="7"/>
    </row>
    <row r="590" spans="9:12" x14ac:dyDescent="0.15">
      <c r="I590" s="7"/>
      <c r="J590" s="7"/>
      <c r="K590" s="7"/>
      <c r="L590" s="7"/>
    </row>
    <row r="591" spans="9:12" x14ac:dyDescent="0.15">
      <c r="I591" s="7"/>
      <c r="J591" s="7"/>
      <c r="K591" s="7"/>
      <c r="L591" s="7"/>
    </row>
    <row r="592" spans="9:12" x14ac:dyDescent="0.15">
      <c r="I592" s="7"/>
      <c r="J592" s="7"/>
      <c r="K592" s="7"/>
      <c r="L592" s="7"/>
    </row>
    <row r="593" spans="9:12" x14ac:dyDescent="0.15">
      <c r="I593" s="7"/>
      <c r="J593" s="7"/>
      <c r="K593" s="7"/>
      <c r="L593" s="7"/>
    </row>
    <row r="594" spans="9:12" x14ac:dyDescent="0.15">
      <c r="I594" s="7"/>
      <c r="J594" s="7"/>
      <c r="K594" s="7"/>
      <c r="L594" s="7"/>
    </row>
    <row r="595" spans="9:12" x14ac:dyDescent="0.15">
      <c r="I595" s="7"/>
      <c r="J595" s="7"/>
      <c r="K595" s="7"/>
      <c r="L595" s="7"/>
    </row>
    <row r="596" spans="9:12" x14ac:dyDescent="0.15">
      <c r="I596" s="7"/>
      <c r="J596" s="7"/>
      <c r="K596" s="7"/>
      <c r="L596" s="7"/>
    </row>
    <row r="597" spans="9:12" x14ac:dyDescent="0.15">
      <c r="I597" s="7"/>
      <c r="J597" s="7"/>
      <c r="K597" s="7"/>
      <c r="L597" s="7"/>
    </row>
    <row r="598" spans="9:12" x14ac:dyDescent="0.15">
      <c r="I598" s="7"/>
      <c r="J598" s="7"/>
      <c r="K598" s="7"/>
      <c r="L598" s="7"/>
    </row>
    <row r="599" spans="9:12" x14ac:dyDescent="0.15">
      <c r="I599" s="7"/>
      <c r="J599" s="7"/>
      <c r="K599" s="7"/>
      <c r="L599" s="7"/>
    </row>
    <row r="600" spans="9:12" x14ac:dyDescent="0.15">
      <c r="I600" s="7"/>
      <c r="J600" s="7"/>
      <c r="K600" s="7"/>
      <c r="L600" s="7"/>
    </row>
    <row r="601" spans="9:12" x14ac:dyDescent="0.15">
      <c r="I601" s="7"/>
      <c r="J601" s="7"/>
      <c r="K601" s="7"/>
      <c r="L601" s="7"/>
    </row>
    <row r="602" spans="9:12" x14ac:dyDescent="0.15">
      <c r="I602" s="7"/>
      <c r="J602" s="7"/>
      <c r="K602" s="7"/>
      <c r="L602" s="7"/>
    </row>
    <row r="603" spans="9:12" x14ac:dyDescent="0.15">
      <c r="I603" s="7"/>
      <c r="J603" s="7"/>
      <c r="K603" s="7"/>
      <c r="L603" s="7"/>
    </row>
    <row r="604" spans="9:12" x14ac:dyDescent="0.15">
      <c r="I604" s="7"/>
      <c r="J604" s="7"/>
      <c r="K604" s="7"/>
      <c r="L604" s="7"/>
    </row>
    <row r="605" spans="9:12" x14ac:dyDescent="0.15">
      <c r="I605" s="7"/>
      <c r="J605" s="7"/>
      <c r="K605" s="7"/>
      <c r="L605" s="7"/>
    </row>
    <row r="606" spans="9:12" x14ac:dyDescent="0.15">
      <c r="I606" s="7"/>
      <c r="J606" s="7"/>
      <c r="K606" s="7"/>
      <c r="L606" s="7"/>
    </row>
    <row r="607" spans="9:12" x14ac:dyDescent="0.15">
      <c r="I607" s="7"/>
      <c r="J607" s="7"/>
      <c r="K607" s="7"/>
      <c r="L607" s="7"/>
    </row>
    <row r="608" spans="9:12" x14ac:dyDescent="0.15">
      <c r="I608" s="7"/>
      <c r="J608" s="7"/>
      <c r="K608" s="7"/>
      <c r="L608" s="7"/>
    </row>
    <row r="609" spans="9:12" x14ac:dyDescent="0.15">
      <c r="I609" s="7"/>
      <c r="J609" s="7"/>
      <c r="K609" s="7"/>
      <c r="L609" s="7"/>
    </row>
    <row r="610" spans="9:12" x14ac:dyDescent="0.15">
      <c r="I610" s="7"/>
      <c r="J610" s="7"/>
      <c r="K610" s="7"/>
      <c r="L610" s="7"/>
    </row>
    <row r="611" spans="9:12" x14ac:dyDescent="0.15">
      <c r="I611" s="7"/>
      <c r="J611" s="7"/>
      <c r="K611" s="7"/>
      <c r="L611" s="7"/>
    </row>
    <row r="612" spans="9:12" x14ac:dyDescent="0.15">
      <c r="I612" s="7"/>
      <c r="J612" s="7"/>
      <c r="K612" s="7"/>
      <c r="L612" s="7"/>
    </row>
    <row r="613" spans="9:12" x14ac:dyDescent="0.15">
      <c r="I613" s="7"/>
      <c r="J613" s="7"/>
      <c r="K613" s="7"/>
      <c r="L613" s="7"/>
    </row>
    <row r="614" spans="9:12" x14ac:dyDescent="0.15">
      <c r="I614" s="7"/>
      <c r="J614" s="7"/>
      <c r="K614" s="7"/>
      <c r="L614" s="7"/>
    </row>
    <row r="615" spans="9:12" x14ac:dyDescent="0.15">
      <c r="I615" s="7"/>
      <c r="J615" s="7"/>
      <c r="K615" s="7"/>
      <c r="L615" s="7"/>
    </row>
    <row r="616" spans="9:12" x14ac:dyDescent="0.15">
      <c r="I616" s="7"/>
      <c r="J616" s="7"/>
      <c r="K616" s="7"/>
      <c r="L616" s="7"/>
    </row>
    <row r="617" spans="9:12" x14ac:dyDescent="0.15">
      <c r="I617" s="7"/>
      <c r="J617" s="7"/>
      <c r="K617" s="7"/>
      <c r="L617" s="7"/>
    </row>
    <row r="618" spans="9:12" x14ac:dyDescent="0.15">
      <c r="I618" s="7"/>
      <c r="J618" s="7"/>
      <c r="K618" s="7"/>
      <c r="L618" s="7"/>
    </row>
    <row r="619" spans="9:12" x14ac:dyDescent="0.15">
      <c r="I619" s="7"/>
      <c r="J619" s="7"/>
      <c r="K619" s="7"/>
      <c r="L619" s="7"/>
    </row>
    <row r="620" spans="9:12" x14ac:dyDescent="0.15">
      <c r="I620" s="7"/>
      <c r="J620" s="7"/>
      <c r="K620" s="7"/>
      <c r="L620" s="7"/>
    </row>
    <row r="621" spans="9:12" x14ac:dyDescent="0.15">
      <c r="I621" s="7"/>
      <c r="J621" s="7"/>
      <c r="K621" s="7"/>
      <c r="L621" s="7"/>
    </row>
    <row r="622" spans="9:12" x14ac:dyDescent="0.15">
      <c r="I622" s="7"/>
      <c r="J622" s="7"/>
      <c r="K622" s="7"/>
      <c r="L622" s="7"/>
    </row>
    <row r="623" spans="9:12" x14ac:dyDescent="0.15">
      <c r="I623" s="7"/>
      <c r="J623" s="7"/>
      <c r="K623" s="7"/>
      <c r="L623" s="7"/>
    </row>
    <row r="624" spans="9:12" x14ac:dyDescent="0.15">
      <c r="I624" s="7"/>
      <c r="J624" s="7"/>
      <c r="K624" s="7"/>
      <c r="L624" s="7"/>
    </row>
    <row r="625" spans="9:12" x14ac:dyDescent="0.15">
      <c r="I625" s="7"/>
      <c r="J625" s="7"/>
      <c r="K625" s="7"/>
      <c r="L625" s="7"/>
    </row>
    <row r="626" spans="9:12" x14ac:dyDescent="0.15">
      <c r="I626" s="7"/>
      <c r="J626" s="7"/>
      <c r="K626" s="7"/>
      <c r="L626" s="7"/>
    </row>
    <row r="627" spans="9:12" x14ac:dyDescent="0.15">
      <c r="I627" s="7"/>
      <c r="J627" s="7"/>
      <c r="K627" s="7"/>
      <c r="L627" s="7"/>
    </row>
    <row r="628" spans="9:12" x14ac:dyDescent="0.15">
      <c r="I628" s="7"/>
      <c r="J628" s="7"/>
      <c r="K628" s="7"/>
      <c r="L628" s="7"/>
    </row>
    <row r="629" spans="9:12" x14ac:dyDescent="0.15">
      <c r="I629" s="7"/>
      <c r="J629" s="7"/>
      <c r="K629" s="7"/>
      <c r="L629" s="7"/>
    </row>
    <row r="630" spans="9:12" x14ac:dyDescent="0.15">
      <c r="I630" s="7"/>
      <c r="J630" s="7"/>
      <c r="K630" s="7"/>
      <c r="L630" s="7"/>
    </row>
    <row r="631" spans="9:12" x14ac:dyDescent="0.15">
      <c r="I631" s="7"/>
      <c r="J631" s="7"/>
      <c r="K631" s="7"/>
      <c r="L631" s="7"/>
    </row>
    <row r="632" spans="9:12" x14ac:dyDescent="0.15">
      <c r="I632" s="7"/>
      <c r="J632" s="7"/>
      <c r="K632" s="7"/>
      <c r="L632" s="7"/>
    </row>
    <row r="633" spans="9:12" x14ac:dyDescent="0.15">
      <c r="I633" s="7"/>
      <c r="J633" s="7"/>
      <c r="K633" s="7"/>
      <c r="L633" s="7"/>
    </row>
    <row r="634" spans="9:12" x14ac:dyDescent="0.15">
      <c r="I634" s="7"/>
      <c r="J634" s="7"/>
      <c r="K634" s="7"/>
      <c r="L634" s="7"/>
    </row>
    <row r="635" spans="9:12" x14ac:dyDescent="0.15">
      <c r="I635" s="7"/>
      <c r="J635" s="7"/>
      <c r="K635" s="7"/>
      <c r="L635" s="7"/>
    </row>
    <row r="636" spans="9:12" x14ac:dyDescent="0.15">
      <c r="I636" s="7"/>
      <c r="J636" s="7"/>
      <c r="K636" s="7"/>
      <c r="L636" s="7"/>
    </row>
    <row r="637" spans="9:12" x14ac:dyDescent="0.15">
      <c r="I637" s="7"/>
      <c r="J637" s="7"/>
      <c r="K637" s="7"/>
      <c r="L637" s="7"/>
    </row>
    <row r="638" spans="9:12" x14ac:dyDescent="0.15">
      <c r="I638" s="7"/>
      <c r="J638" s="7"/>
      <c r="K638" s="7"/>
      <c r="L638" s="7"/>
    </row>
    <row r="639" spans="9:12" x14ac:dyDescent="0.15">
      <c r="I639" s="7"/>
      <c r="J639" s="7"/>
      <c r="K639" s="7"/>
      <c r="L639" s="7"/>
    </row>
    <row r="640" spans="9:12" x14ac:dyDescent="0.15">
      <c r="I640" s="7"/>
      <c r="J640" s="7"/>
      <c r="K640" s="7"/>
      <c r="L640" s="7"/>
    </row>
    <row r="641" spans="9:12" x14ac:dyDescent="0.15">
      <c r="I641" s="7"/>
      <c r="J641" s="7"/>
      <c r="K641" s="7"/>
      <c r="L641" s="7"/>
    </row>
    <row r="642" spans="9:12" x14ac:dyDescent="0.15">
      <c r="I642" s="7"/>
      <c r="J642" s="7"/>
      <c r="K642" s="7"/>
      <c r="L642" s="7"/>
    </row>
    <row r="643" spans="9:12" x14ac:dyDescent="0.15">
      <c r="I643" s="7"/>
      <c r="J643" s="7"/>
      <c r="K643" s="7"/>
      <c r="L643" s="7"/>
    </row>
    <row r="644" spans="9:12" x14ac:dyDescent="0.15">
      <c r="I644" s="7"/>
      <c r="J644" s="7"/>
      <c r="K644" s="7"/>
      <c r="L644" s="7"/>
    </row>
    <row r="645" spans="9:12" x14ac:dyDescent="0.15">
      <c r="I645" s="7"/>
      <c r="J645" s="7"/>
      <c r="K645" s="7"/>
      <c r="L645" s="7"/>
    </row>
    <row r="646" spans="9:12" x14ac:dyDescent="0.15">
      <c r="I646" s="7"/>
      <c r="J646" s="7"/>
      <c r="K646" s="7"/>
      <c r="L646" s="7"/>
    </row>
    <row r="647" spans="9:12" x14ac:dyDescent="0.15">
      <c r="I647" s="7"/>
      <c r="J647" s="7"/>
      <c r="K647" s="7"/>
      <c r="L647" s="7"/>
    </row>
    <row r="648" spans="9:12" x14ac:dyDescent="0.15">
      <c r="I648" s="7"/>
      <c r="J648" s="7"/>
      <c r="K648" s="7"/>
      <c r="L648" s="7"/>
    </row>
    <row r="649" spans="9:12" x14ac:dyDescent="0.15">
      <c r="I649" s="7"/>
      <c r="J649" s="7"/>
      <c r="K649" s="7"/>
      <c r="L649" s="7"/>
    </row>
    <row r="650" spans="9:12" x14ac:dyDescent="0.15">
      <c r="I650" s="7"/>
      <c r="J650" s="7"/>
      <c r="K650" s="7"/>
      <c r="L650" s="7"/>
    </row>
    <row r="651" spans="9:12" x14ac:dyDescent="0.15">
      <c r="I651" s="7"/>
      <c r="J651" s="7"/>
      <c r="K651" s="7"/>
      <c r="L651" s="7"/>
    </row>
    <row r="652" spans="9:12" x14ac:dyDescent="0.15">
      <c r="I652" s="7"/>
      <c r="J652" s="7"/>
      <c r="K652" s="7"/>
      <c r="L652" s="7"/>
    </row>
    <row r="653" spans="9:12" x14ac:dyDescent="0.15">
      <c r="I653" s="7"/>
      <c r="J653" s="7"/>
      <c r="K653" s="7"/>
      <c r="L653" s="7"/>
    </row>
    <row r="654" spans="9:12" x14ac:dyDescent="0.15">
      <c r="I654" s="7"/>
      <c r="J654" s="7"/>
      <c r="K654" s="7"/>
      <c r="L654" s="7"/>
    </row>
    <row r="655" spans="9:12" x14ac:dyDescent="0.15">
      <c r="I655" s="7"/>
      <c r="J655" s="7"/>
      <c r="K655" s="7"/>
      <c r="L655" s="7"/>
    </row>
    <row r="656" spans="9:12" x14ac:dyDescent="0.15">
      <c r="I656" s="7"/>
      <c r="J656" s="7"/>
      <c r="K656" s="7"/>
      <c r="L656" s="7"/>
    </row>
    <row r="657" spans="9:12" x14ac:dyDescent="0.15">
      <c r="I657" s="7"/>
      <c r="J657" s="7"/>
      <c r="K657" s="7"/>
      <c r="L657" s="7"/>
    </row>
    <row r="658" spans="9:12" x14ac:dyDescent="0.15">
      <c r="I658" s="7"/>
      <c r="J658" s="7"/>
      <c r="K658" s="7"/>
      <c r="L658" s="7"/>
    </row>
    <row r="659" spans="9:12" x14ac:dyDescent="0.15">
      <c r="I659" s="7"/>
      <c r="J659" s="7"/>
      <c r="K659" s="7"/>
      <c r="L659" s="7"/>
    </row>
    <row r="660" spans="9:12" x14ac:dyDescent="0.15">
      <c r="I660" s="7"/>
      <c r="J660" s="7"/>
      <c r="K660" s="7"/>
      <c r="L660" s="7"/>
    </row>
    <row r="661" spans="9:12" x14ac:dyDescent="0.15">
      <c r="I661" s="7"/>
      <c r="J661" s="7"/>
      <c r="K661" s="7"/>
      <c r="L661" s="7"/>
    </row>
    <row r="662" spans="9:12" x14ac:dyDescent="0.15">
      <c r="I662" s="7"/>
      <c r="J662" s="7"/>
      <c r="K662" s="7"/>
      <c r="L662" s="7"/>
    </row>
    <row r="663" spans="9:12" x14ac:dyDescent="0.15">
      <c r="I663" s="7"/>
      <c r="J663" s="7"/>
      <c r="K663" s="7"/>
      <c r="L663" s="7"/>
    </row>
    <row r="664" spans="9:12" x14ac:dyDescent="0.15">
      <c r="I664" s="7"/>
      <c r="J664" s="7"/>
      <c r="K664" s="7"/>
      <c r="L664" s="7"/>
    </row>
    <row r="665" spans="9:12" x14ac:dyDescent="0.15">
      <c r="I665" s="7"/>
      <c r="J665" s="7"/>
      <c r="K665" s="7"/>
      <c r="L665" s="7"/>
    </row>
    <row r="666" spans="9:12" x14ac:dyDescent="0.15">
      <c r="I666" s="7"/>
      <c r="J666" s="7"/>
      <c r="K666" s="7"/>
      <c r="L666" s="7"/>
    </row>
    <row r="667" spans="9:12" x14ac:dyDescent="0.15">
      <c r="I667" s="7"/>
      <c r="J667" s="7"/>
      <c r="K667" s="7"/>
      <c r="L667" s="7"/>
    </row>
    <row r="668" spans="9:12" x14ac:dyDescent="0.15">
      <c r="I668" s="7"/>
      <c r="J668" s="7"/>
      <c r="K668" s="7"/>
      <c r="L668" s="7"/>
    </row>
    <row r="669" spans="9:12" x14ac:dyDescent="0.15">
      <c r="I669" s="7"/>
      <c r="J669" s="7"/>
      <c r="K669" s="7"/>
      <c r="L669" s="7"/>
    </row>
    <row r="670" spans="9:12" x14ac:dyDescent="0.15">
      <c r="I670" s="7"/>
      <c r="J670" s="7"/>
      <c r="K670" s="7"/>
      <c r="L670" s="7"/>
    </row>
    <row r="671" spans="9:12" x14ac:dyDescent="0.15">
      <c r="I671" s="7"/>
      <c r="J671" s="7"/>
      <c r="K671" s="7"/>
      <c r="L671" s="7"/>
    </row>
    <row r="672" spans="9:12" x14ac:dyDescent="0.15">
      <c r="I672" s="7"/>
      <c r="J672" s="7"/>
      <c r="K672" s="7"/>
      <c r="L672" s="7"/>
    </row>
    <row r="673" spans="9:12" x14ac:dyDescent="0.15">
      <c r="I673" s="7"/>
      <c r="J673" s="7"/>
      <c r="K673" s="7"/>
      <c r="L673" s="7"/>
    </row>
    <row r="674" spans="9:12" x14ac:dyDescent="0.15">
      <c r="I674" s="7"/>
      <c r="J674" s="7"/>
      <c r="K674" s="7"/>
      <c r="L674" s="7"/>
    </row>
    <row r="675" spans="9:12" x14ac:dyDescent="0.15">
      <c r="I675" s="7"/>
      <c r="J675" s="7"/>
      <c r="K675" s="7"/>
      <c r="L675" s="7"/>
    </row>
    <row r="676" spans="9:12" x14ac:dyDescent="0.15">
      <c r="I676" s="7"/>
      <c r="J676" s="7"/>
      <c r="K676" s="7"/>
      <c r="L676" s="7"/>
    </row>
    <row r="677" spans="9:12" x14ac:dyDescent="0.15">
      <c r="I677" s="7"/>
      <c r="J677" s="7"/>
      <c r="K677" s="7"/>
      <c r="L677" s="7"/>
    </row>
    <row r="678" spans="9:12" x14ac:dyDescent="0.15">
      <c r="I678" s="7"/>
      <c r="J678" s="7"/>
      <c r="K678" s="7"/>
      <c r="L678" s="7"/>
    </row>
    <row r="679" spans="9:12" x14ac:dyDescent="0.15">
      <c r="I679" s="7"/>
      <c r="J679" s="7"/>
      <c r="K679" s="7"/>
      <c r="L679" s="7"/>
    </row>
    <row r="680" spans="9:12" x14ac:dyDescent="0.15">
      <c r="I680" s="7"/>
      <c r="J680" s="7"/>
      <c r="K680" s="7"/>
      <c r="L680" s="7"/>
    </row>
    <row r="681" spans="9:12" x14ac:dyDescent="0.15">
      <c r="I681" s="7"/>
      <c r="J681" s="7"/>
      <c r="K681" s="7"/>
      <c r="L681" s="7"/>
    </row>
    <row r="682" spans="9:12" x14ac:dyDescent="0.15">
      <c r="I682" s="7"/>
      <c r="J682" s="7"/>
      <c r="K682" s="7"/>
      <c r="L682" s="7"/>
    </row>
    <row r="683" spans="9:12" x14ac:dyDescent="0.15">
      <c r="I683" s="7"/>
      <c r="J683" s="7"/>
      <c r="K683" s="7"/>
      <c r="L683" s="7"/>
    </row>
    <row r="684" spans="9:12" x14ac:dyDescent="0.15">
      <c r="I684" s="7"/>
      <c r="J684" s="7"/>
      <c r="K684" s="7"/>
      <c r="L684" s="7"/>
    </row>
    <row r="685" spans="9:12" x14ac:dyDescent="0.15">
      <c r="I685" s="7"/>
      <c r="J685" s="7"/>
      <c r="K685" s="7"/>
      <c r="L685" s="7"/>
    </row>
    <row r="686" spans="9:12" x14ac:dyDescent="0.15">
      <c r="I686" s="7"/>
      <c r="J686" s="7"/>
      <c r="K686" s="7"/>
      <c r="L686" s="7"/>
    </row>
    <row r="687" spans="9:12" x14ac:dyDescent="0.15">
      <c r="I687" s="7"/>
      <c r="J687" s="7"/>
      <c r="K687" s="7"/>
      <c r="L687" s="7"/>
    </row>
    <row r="688" spans="9:12" x14ac:dyDescent="0.15">
      <c r="I688" s="7"/>
      <c r="J688" s="7"/>
      <c r="K688" s="7"/>
      <c r="L688" s="7"/>
    </row>
    <row r="689" spans="9:12" x14ac:dyDescent="0.15">
      <c r="I689" s="7"/>
      <c r="J689" s="7"/>
      <c r="K689" s="7"/>
      <c r="L689" s="7"/>
    </row>
    <row r="690" spans="9:12" x14ac:dyDescent="0.15">
      <c r="I690" s="7"/>
      <c r="J690" s="7"/>
      <c r="K690" s="7"/>
      <c r="L690" s="7"/>
    </row>
    <row r="691" spans="9:12" x14ac:dyDescent="0.15">
      <c r="I691" s="7"/>
      <c r="J691" s="7"/>
      <c r="K691" s="7"/>
      <c r="L691" s="7"/>
    </row>
    <row r="692" spans="9:12" x14ac:dyDescent="0.15">
      <c r="I692" s="7"/>
      <c r="J692" s="7"/>
      <c r="K692" s="7"/>
      <c r="L692" s="7"/>
    </row>
    <row r="693" spans="9:12" x14ac:dyDescent="0.15">
      <c r="I693" s="7"/>
      <c r="J693" s="7"/>
      <c r="K693" s="7"/>
      <c r="L693" s="7"/>
    </row>
    <row r="694" spans="9:12" x14ac:dyDescent="0.15">
      <c r="I694" s="7"/>
      <c r="J694" s="7"/>
      <c r="K694" s="7"/>
      <c r="L694" s="7"/>
    </row>
    <row r="695" spans="9:12" x14ac:dyDescent="0.15">
      <c r="I695" s="7"/>
      <c r="J695" s="7"/>
      <c r="K695" s="7"/>
      <c r="L695" s="7"/>
    </row>
    <row r="696" spans="9:12" x14ac:dyDescent="0.15">
      <c r="I696" s="7"/>
      <c r="J696" s="7"/>
      <c r="K696" s="7"/>
      <c r="L696" s="7"/>
    </row>
    <row r="697" spans="9:12" x14ac:dyDescent="0.15">
      <c r="I697" s="7"/>
      <c r="J697" s="7"/>
      <c r="K697" s="7"/>
      <c r="L697" s="7"/>
    </row>
    <row r="698" spans="9:12" x14ac:dyDescent="0.15">
      <c r="I698" s="7"/>
      <c r="J698" s="7"/>
      <c r="K698" s="7"/>
      <c r="L698" s="7"/>
    </row>
    <row r="699" spans="9:12" x14ac:dyDescent="0.15">
      <c r="I699" s="7"/>
      <c r="J699" s="7"/>
      <c r="K699" s="7"/>
      <c r="L699" s="7"/>
    </row>
    <row r="700" spans="9:12" x14ac:dyDescent="0.15">
      <c r="I700" s="7"/>
      <c r="J700" s="7"/>
      <c r="K700" s="7"/>
      <c r="L700" s="7"/>
    </row>
    <row r="701" spans="9:12" x14ac:dyDescent="0.15">
      <c r="I701" s="7"/>
      <c r="J701" s="7"/>
      <c r="K701" s="7"/>
      <c r="L701" s="7"/>
    </row>
    <row r="702" spans="9:12" x14ac:dyDescent="0.15">
      <c r="I702" s="7"/>
      <c r="J702" s="7"/>
      <c r="K702" s="7"/>
      <c r="L702" s="7"/>
    </row>
    <row r="703" spans="9:12" x14ac:dyDescent="0.15">
      <c r="I703" s="7"/>
      <c r="J703" s="7"/>
      <c r="K703" s="7"/>
      <c r="L703" s="7"/>
    </row>
    <row r="704" spans="9:12" x14ac:dyDescent="0.15">
      <c r="I704" s="7"/>
      <c r="J704" s="7"/>
      <c r="K704" s="7"/>
      <c r="L704" s="7"/>
    </row>
    <row r="705" spans="9:12" x14ac:dyDescent="0.15">
      <c r="I705" s="7"/>
      <c r="J705" s="7"/>
      <c r="K705" s="7"/>
      <c r="L705" s="7"/>
    </row>
    <row r="706" spans="9:12" x14ac:dyDescent="0.15">
      <c r="I706" s="7"/>
      <c r="J706" s="7"/>
      <c r="K706" s="7"/>
      <c r="L706" s="7"/>
    </row>
    <row r="707" spans="9:12" x14ac:dyDescent="0.15">
      <c r="I707" s="7"/>
      <c r="J707" s="7"/>
      <c r="K707" s="7"/>
      <c r="L707" s="7"/>
    </row>
    <row r="708" spans="9:12" x14ac:dyDescent="0.15">
      <c r="I708" s="7"/>
      <c r="J708" s="7"/>
      <c r="K708" s="7"/>
      <c r="L708" s="7"/>
    </row>
    <row r="709" spans="9:12" x14ac:dyDescent="0.15">
      <c r="I709" s="7"/>
      <c r="J709" s="7"/>
      <c r="K709" s="7"/>
      <c r="L709" s="7"/>
    </row>
    <row r="710" spans="9:12" x14ac:dyDescent="0.15">
      <c r="I710" s="7"/>
      <c r="J710" s="7"/>
      <c r="K710" s="7"/>
      <c r="L710" s="7"/>
    </row>
    <row r="711" spans="9:12" x14ac:dyDescent="0.15">
      <c r="I711" s="7"/>
      <c r="J711" s="7"/>
      <c r="K711" s="7"/>
      <c r="L711" s="7"/>
    </row>
    <row r="712" spans="9:12" x14ac:dyDescent="0.15">
      <c r="I712" s="7"/>
      <c r="J712" s="7"/>
      <c r="K712" s="7"/>
      <c r="L712" s="7"/>
    </row>
    <row r="713" spans="9:12" x14ac:dyDescent="0.15">
      <c r="I713" s="7"/>
      <c r="J713" s="7"/>
      <c r="K713" s="7"/>
      <c r="L713" s="7"/>
    </row>
    <row r="714" spans="9:12" x14ac:dyDescent="0.15">
      <c r="I714" s="7"/>
      <c r="J714" s="7"/>
      <c r="K714" s="7"/>
      <c r="L714" s="7"/>
    </row>
    <row r="715" spans="9:12" x14ac:dyDescent="0.15">
      <c r="I715" s="7"/>
      <c r="J715" s="7"/>
      <c r="K715" s="7"/>
      <c r="L715" s="7"/>
    </row>
    <row r="716" spans="9:12" x14ac:dyDescent="0.15">
      <c r="I716" s="7"/>
      <c r="J716" s="7"/>
      <c r="K716" s="7"/>
      <c r="L716" s="7"/>
    </row>
    <row r="717" spans="9:12" x14ac:dyDescent="0.15">
      <c r="I717" s="7"/>
      <c r="J717" s="7"/>
      <c r="K717" s="7"/>
      <c r="L717" s="7"/>
    </row>
    <row r="718" spans="9:12" x14ac:dyDescent="0.15">
      <c r="I718" s="7"/>
      <c r="J718" s="7"/>
      <c r="K718" s="7"/>
      <c r="L718" s="7"/>
    </row>
    <row r="719" spans="9:12" x14ac:dyDescent="0.15">
      <c r="I719" s="7"/>
      <c r="J719" s="7"/>
      <c r="K719" s="7"/>
      <c r="L719" s="7"/>
    </row>
    <row r="720" spans="9:12" x14ac:dyDescent="0.15">
      <c r="I720" s="7"/>
      <c r="J720" s="7"/>
      <c r="K720" s="7"/>
      <c r="L720" s="7"/>
    </row>
    <row r="721" spans="9:12" x14ac:dyDescent="0.15">
      <c r="I721" s="7"/>
      <c r="J721" s="7"/>
      <c r="K721" s="7"/>
      <c r="L721" s="7"/>
    </row>
    <row r="722" spans="9:12" x14ac:dyDescent="0.15">
      <c r="I722" s="7"/>
      <c r="J722" s="7"/>
      <c r="K722" s="7"/>
      <c r="L722" s="7"/>
    </row>
    <row r="723" spans="9:12" x14ac:dyDescent="0.15">
      <c r="I723" s="7"/>
      <c r="J723" s="7"/>
      <c r="K723" s="7"/>
      <c r="L723" s="7"/>
    </row>
    <row r="724" spans="9:12" x14ac:dyDescent="0.15">
      <c r="I724" s="7"/>
      <c r="J724" s="7"/>
      <c r="K724" s="7"/>
      <c r="L724" s="7"/>
    </row>
    <row r="725" spans="9:12" x14ac:dyDescent="0.15">
      <c r="I725" s="7"/>
      <c r="J725" s="7"/>
      <c r="K725" s="7"/>
      <c r="L725" s="7"/>
    </row>
    <row r="726" spans="9:12" x14ac:dyDescent="0.15">
      <c r="I726" s="7"/>
      <c r="J726" s="7"/>
      <c r="K726" s="7"/>
      <c r="L726" s="7"/>
    </row>
    <row r="727" spans="9:12" x14ac:dyDescent="0.15">
      <c r="I727" s="7"/>
      <c r="J727" s="7"/>
      <c r="K727" s="7"/>
      <c r="L727" s="7"/>
    </row>
    <row r="728" spans="9:12" x14ac:dyDescent="0.15">
      <c r="I728" s="7"/>
      <c r="J728" s="7"/>
      <c r="K728" s="7"/>
      <c r="L728" s="7"/>
    </row>
    <row r="729" spans="9:12" x14ac:dyDescent="0.15">
      <c r="I729" s="7"/>
      <c r="J729" s="7"/>
      <c r="K729" s="7"/>
      <c r="L729" s="7"/>
    </row>
    <row r="730" spans="9:12" x14ac:dyDescent="0.15">
      <c r="I730" s="7"/>
      <c r="J730" s="7"/>
      <c r="K730" s="7"/>
      <c r="L730" s="7"/>
    </row>
    <row r="731" spans="9:12" x14ac:dyDescent="0.15">
      <c r="I731" s="7"/>
      <c r="J731" s="7"/>
      <c r="K731" s="7"/>
      <c r="L731" s="7"/>
    </row>
    <row r="732" spans="9:12" x14ac:dyDescent="0.15">
      <c r="I732" s="7"/>
      <c r="J732" s="7"/>
      <c r="K732" s="7"/>
      <c r="L732" s="7"/>
    </row>
    <row r="733" spans="9:12" x14ac:dyDescent="0.15">
      <c r="I733" s="7"/>
      <c r="J733" s="7"/>
      <c r="K733" s="7"/>
      <c r="L733" s="7"/>
    </row>
    <row r="734" spans="9:12" x14ac:dyDescent="0.15">
      <c r="I734" s="7"/>
      <c r="J734" s="7"/>
      <c r="K734" s="7"/>
      <c r="L734" s="7"/>
    </row>
    <row r="735" spans="9:12" x14ac:dyDescent="0.15">
      <c r="I735" s="7"/>
      <c r="J735" s="7"/>
      <c r="K735" s="7"/>
      <c r="L735" s="7"/>
    </row>
    <row r="736" spans="9:12" x14ac:dyDescent="0.15">
      <c r="I736" s="7"/>
      <c r="J736" s="7"/>
      <c r="K736" s="7"/>
      <c r="L736" s="7"/>
    </row>
    <row r="737" spans="9:12" x14ac:dyDescent="0.15">
      <c r="I737" s="7"/>
      <c r="J737" s="7"/>
      <c r="K737" s="7"/>
      <c r="L737" s="7"/>
    </row>
    <row r="738" spans="9:12" x14ac:dyDescent="0.15">
      <c r="I738" s="7"/>
      <c r="J738" s="7"/>
      <c r="K738" s="7"/>
      <c r="L738" s="7"/>
    </row>
    <row r="739" spans="9:12" x14ac:dyDescent="0.15">
      <c r="I739" s="7"/>
      <c r="J739" s="7"/>
      <c r="K739" s="7"/>
      <c r="L739" s="7"/>
    </row>
    <row r="740" spans="9:12" x14ac:dyDescent="0.15">
      <c r="I740" s="7"/>
      <c r="J740" s="7"/>
      <c r="K740" s="7"/>
      <c r="L740" s="7"/>
    </row>
    <row r="741" spans="9:12" x14ac:dyDescent="0.15">
      <c r="I741" s="7"/>
      <c r="J741" s="7"/>
      <c r="K741" s="7"/>
      <c r="L741" s="7"/>
    </row>
    <row r="742" spans="9:12" x14ac:dyDescent="0.15">
      <c r="I742" s="7"/>
      <c r="J742" s="7"/>
      <c r="K742" s="7"/>
      <c r="L742" s="7"/>
    </row>
    <row r="743" spans="9:12" x14ac:dyDescent="0.15">
      <c r="I743" s="7"/>
      <c r="J743" s="7"/>
      <c r="K743" s="7"/>
      <c r="L743" s="7"/>
    </row>
    <row r="744" spans="9:12" x14ac:dyDescent="0.15">
      <c r="I744" s="7"/>
      <c r="J744" s="7"/>
      <c r="K744" s="7"/>
      <c r="L744" s="7"/>
    </row>
    <row r="745" spans="9:12" x14ac:dyDescent="0.15">
      <c r="I745" s="7"/>
      <c r="J745" s="7"/>
      <c r="K745" s="7"/>
      <c r="L745" s="7"/>
    </row>
    <row r="746" spans="9:12" x14ac:dyDescent="0.15">
      <c r="I746" s="7"/>
      <c r="J746" s="7"/>
      <c r="K746" s="7"/>
      <c r="L746" s="7"/>
    </row>
    <row r="747" spans="9:12" x14ac:dyDescent="0.15">
      <c r="I747" s="7"/>
      <c r="J747" s="7"/>
      <c r="K747" s="7"/>
      <c r="L747" s="7"/>
    </row>
    <row r="748" spans="9:12" x14ac:dyDescent="0.15">
      <c r="I748" s="7"/>
      <c r="J748" s="7"/>
      <c r="K748" s="7"/>
      <c r="L748" s="7"/>
    </row>
    <row r="749" spans="9:12" x14ac:dyDescent="0.15">
      <c r="I749" s="7"/>
      <c r="J749" s="7"/>
      <c r="K749" s="7"/>
      <c r="L749" s="7"/>
    </row>
    <row r="750" spans="9:12" x14ac:dyDescent="0.15">
      <c r="I750" s="7"/>
      <c r="J750" s="7"/>
      <c r="K750" s="7"/>
      <c r="L750" s="7"/>
    </row>
    <row r="751" spans="9:12" x14ac:dyDescent="0.15">
      <c r="I751" s="7"/>
      <c r="J751" s="7"/>
      <c r="K751" s="7"/>
      <c r="L751" s="7"/>
    </row>
    <row r="752" spans="9:12" x14ac:dyDescent="0.15">
      <c r="I752" s="7"/>
      <c r="J752" s="7"/>
      <c r="K752" s="7"/>
      <c r="L752" s="7"/>
    </row>
    <row r="753" spans="9:12" x14ac:dyDescent="0.15">
      <c r="I753" s="7"/>
      <c r="J753" s="7"/>
      <c r="K753" s="7"/>
      <c r="L753" s="7"/>
    </row>
    <row r="754" spans="9:12" x14ac:dyDescent="0.15">
      <c r="I754" s="7"/>
      <c r="J754" s="7"/>
      <c r="K754" s="7"/>
      <c r="L754" s="7"/>
    </row>
    <row r="755" spans="9:12" x14ac:dyDescent="0.15">
      <c r="I755" s="7"/>
      <c r="J755" s="7"/>
      <c r="K755" s="7"/>
      <c r="L755" s="7"/>
    </row>
    <row r="756" spans="9:12" x14ac:dyDescent="0.15">
      <c r="I756" s="7"/>
      <c r="J756" s="7"/>
      <c r="K756" s="7"/>
      <c r="L756" s="7"/>
    </row>
    <row r="757" spans="9:12" x14ac:dyDescent="0.15">
      <c r="I757" s="7"/>
      <c r="J757" s="7"/>
      <c r="K757" s="7"/>
      <c r="L757" s="7"/>
    </row>
    <row r="758" spans="9:12" x14ac:dyDescent="0.15">
      <c r="I758" s="7"/>
      <c r="J758" s="7"/>
      <c r="K758" s="7"/>
      <c r="L758" s="7"/>
    </row>
    <row r="759" spans="9:12" x14ac:dyDescent="0.15">
      <c r="I759" s="7"/>
      <c r="J759" s="7"/>
      <c r="K759" s="7"/>
      <c r="L759" s="7"/>
    </row>
    <row r="760" spans="9:12" x14ac:dyDescent="0.15">
      <c r="I760" s="7"/>
      <c r="J760" s="7"/>
      <c r="K760" s="7"/>
      <c r="L760" s="7"/>
    </row>
    <row r="761" spans="9:12" x14ac:dyDescent="0.15">
      <c r="I761" s="7"/>
      <c r="J761" s="7"/>
      <c r="K761" s="7"/>
      <c r="L761" s="7"/>
    </row>
    <row r="762" spans="9:12" x14ac:dyDescent="0.15">
      <c r="I762" s="7"/>
      <c r="J762" s="7"/>
      <c r="K762" s="7"/>
      <c r="L762" s="7"/>
    </row>
    <row r="763" spans="9:12" x14ac:dyDescent="0.15">
      <c r="I763" s="7"/>
      <c r="J763" s="7"/>
      <c r="K763" s="7"/>
      <c r="L763" s="7"/>
    </row>
    <row r="764" spans="9:12" x14ac:dyDescent="0.15">
      <c r="I764" s="7"/>
      <c r="J764" s="7"/>
      <c r="K764" s="7"/>
      <c r="L764" s="7"/>
    </row>
    <row r="765" spans="9:12" x14ac:dyDescent="0.15">
      <c r="I765" s="7"/>
      <c r="J765" s="7"/>
      <c r="K765" s="7"/>
      <c r="L765" s="7"/>
    </row>
    <row r="766" spans="9:12" x14ac:dyDescent="0.15">
      <c r="I766" s="7"/>
      <c r="J766" s="7"/>
      <c r="K766" s="7"/>
      <c r="L766" s="7"/>
    </row>
    <row r="767" spans="9:12" x14ac:dyDescent="0.15">
      <c r="I767" s="7"/>
      <c r="J767" s="7"/>
      <c r="K767" s="7"/>
      <c r="L767" s="7"/>
    </row>
    <row r="768" spans="9:12" x14ac:dyDescent="0.15">
      <c r="I768" s="7"/>
      <c r="J768" s="7"/>
      <c r="K768" s="7"/>
      <c r="L768" s="7"/>
    </row>
    <row r="769" spans="9:12" x14ac:dyDescent="0.15">
      <c r="I769" s="7"/>
      <c r="J769" s="7"/>
      <c r="K769" s="7"/>
      <c r="L769" s="7"/>
    </row>
    <row r="770" spans="9:12" x14ac:dyDescent="0.15">
      <c r="I770" s="7"/>
      <c r="J770" s="7"/>
      <c r="K770" s="7"/>
      <c r="L770" s="7"/>
    </row>
    <row r="771" spans="9:12" x14ac:dyDescent="0.15">
      <c r="I771" s="7"/>
      <c r="J771" s="7"/>
      <c r="K771" s="7"/>
      <c r="L771" s="7"/>
    </row>
    <row r="772" spans="9:12" x14ac:dyDescent="0.15">
      <c r="I772" s="7"/>
      <c r="J772" s="7"/>
      <c r="K772" s="7"/>
      <c r="L772" s="7"/>
    </row>
    <row r="773" spans="9:12" x14ac:dyDescent="0.15">
      <c r="I773" s="7"/>
      <c r="J773" s="7"/>
      <c r="K773" s="7"/>
      <c r="L773" s="7"/>
    </row>
    <row r="774" spans="9:12" x14ac:dyDescent="0.15">
      <c r="I774" s="7"/>
      <c r="J774" s="7"/>
      <c r="K774" s="7"/>
      <c r="L774" s="7"/>
    </row>
    <row r="775" spans="9:12" x14ac:dyDescent="0.15">
      <c r="I775" s="7"/>
      <c r="J775" s="7"/>
      <c r="K775" s="7"/>
      <c r="L775" s="7"/>
    </row>
    <row r="776" spans="9:12" x14ac:dyDescent="0.15">
      <c r="I776" s="7"/>
      <c r="J776" s="7"/>
      <c r="K776" s="7"/>
      <c r="L776" s="7"/>
    </row>
    <row r="777" spans="9:12" x14ac:dyDescent="0.15">
      <c r="I777" s="7"/>
      <c r="J777" s="7"/>
      <c r="K777" s="7"/>
      <c r="L777" s="7"/>
    </row>
    <row r="778" spans="9:12" x14ac:dyDescent="0.15">
      <c r="I778" s="7"/>
      <c r="J778" s="7"/>
      <c r="K778" s="7"/>
      <c r="L778" s="7"/>
    </row>
    <row r="779" spans="9:12" x14ac:dyDescent="0.15">
      <c r="I779" s="7"/>
      <c r="J779" s="7"/>
      <c r="K779" s="7"/>
      <c r="L779" s="7"/>
    </row>
    <row r="780" spans="9:12" x14ac:dyDescent="0.15">
      <c r="I780" s="7"/>
      <c r="J780" s="7"/>
      <c r="K780" s="7"/>
      <c r="L780" s="7"/>
    </row>
    <row r="781" spans="9:12" x14ac:dyDescent="0.15">
      <c r="I781" s="7"/>
      <c r="J781" s="7"/>
      <c r="K781" s="7"/>
      <c r="L781" s="7"/>
    </row>
    <row r="782" spans="9:12" x14ac:dyDescent="0.15">
      <c r="I782" s="7"/>
      <c r="J782" s="7"/>
      <c r="K782" s="7"/>
      <c r="L782" s="7"/>
    </row>
    <row r="783" spans="9:12" x14ac:dyDescent="0.15">
      <c r="I783" s="7"/>
      <c r="J783" s="7"/>
      <c r="K783" s="7"/>
      <c r="L783" s="7"/>
    </row>
    <row r="784" spans="9:12" x14ac:dyDescent="0.15">
      <c r="I784" s="7"/>
      <c r="J784" s="7"/>
      <c r="K784" s="7"/>
      <c r="L784" s="7"/>
    </row>
    <row r="785" spans="9:12" x14ac:dyDescent="0.15">
      <c r="I785" s="7"/>
      <c r="J785" s="7"/>
      <c r="K785" s="7"/>
      <c r="L785" s="7"/>
    </row>
    <row r="786" spans="9:12" x14ac:dyDescent="0.15">
      <c r="I786" s="7"/>
      <c r="J786" s="7"/>
      <c r="K786" s="7"/>
      <c r="L786" s="7"/>
    </row>
    <row r="787" spans="9:12" x14ac:dyDescent="0.15">
      <c r="I787" s="7"/>
      <c r="J787" s="7"/>
      <c r="K787" s="7"/>
      <c r="L787" s="7"/>
    </row>
    <row r="788" spans="9:12" x14ac:dyDescent="0.15">
      <c r="I788" s="7"/>
      <c r="J788" s="7"/>
      <c r="K788" s="7"/>
      <c r="L788" s="7"/>
    </row>
    <row r="789" spans="9:12" x14ac:dyDescent="0.15">
      <c r="I789" s="7"/>
      <c r="J789" s="7"/>
      <c r="K789" s="7"/>
      <c r="L789" s="7"/>
    </row>
    <row r="790" spans="9:12" x14ac:dyDescent="0.15">
      <c r="I790" s="7"/>
      <c r="J790" s="7"/>
      <c r="K790" s="7"/>
      <c r="L790" s="7"/>
    </row>
    <row r="791" spans="9:12" x14ac:dyDescent="0.15">
      <c r="I791" s="7"/>
      <c r="J791" s="7"/>
      <c r="K791" s="7"/>
      <c r="L791" s="7"/>
    </row>
    <row r="792" spans="9:12" x14ac:dyDescent="0.15">
      <c r="I792" s="7"/>
      <c r="J792" s="7"/>
      <c r="K792" s="7"/>
      <c r="L792" s="7"/>
    </row>
    <row r="793" spans="9:12" x14ac:dyDescent="0.15">
      <c r="I793" s="7"/>
      <c r="J793" s="7"/>
      <c r="K793" s="7"/>
      <c r="L793" s="7"/>
    </row>
    <row r="794" spans="9:12" x14ac:dyDescent="0.15">
      <c r="I794" s="7"/>
      <c r="J794" s="7"/>
      <c r="K794" s="7"/>
      <c r="L794" s="7"/>
    </row>
    <row r="795" spans="9:12" x14ac:dyDescent="0.15">
      <c r="I795" s="7"/>
      <c r="J795" s="7"/>
      <c r="K795" s="7"/>
      <c r="L795" s="7"/>
    </row>
    <row r="796" spans="9:12" x14ac:dyDescent="0.15">
      <c r="I796" s="7"/>
      <c r="J796" s="7"/>
      <c r="K796" s="7"/>
      <c r="L796" s="7"/>
    </row>
    <row r="797" spans="9:12" x14ac:dyDescent="0.15">
      <c r="I797" s="7"/>
      <c r="J797" s="7"/>
      <c r="K797" s="7"/>
      <c r="L797" s="7"/>
    </row>
    <row r="798" spans="9:12" x14ac:dyDescent="0.15">
      <c r="I798" s="7"/>
      <c r="J798" s="7"/>
      <c r="K798" s="7"/>
      <c r="L798" s="7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V798"/>
  <sheetViews>
    <sheetView zoomScale="75" zoomScaleNormal="75" zoomScalePageLayoutView="75" workbookViewId="0">
      <selection activeCell="D1" sqref="D1:G1048576"/>
    </sheetView>
  </sheetViews>
  <sheetFormatPr baseColWidth="10" defaultColWidth="11.5" defaultRowHeight="13" x14ac:dyDescent="0.15"/>
  <cols>
    <col min="1" max="2" width="11.5" style="6"/>
    <col min="3" max="3" width="13.83203125" style="6" customWidth="1"/>
    <col min="8" max="8" width="4.5" style="6" customWidth="1"/>
    <col min="9" max="10" width="8.5" style="6" customWidth="1"/>
    <col min="11" max="11" width="13.5" style="6" customWidth="1"/>
    <col min="12" max="12" width="17.5" style="6" customWidth="1"/>
    <col min="13" max="13" width="12.5" style="6" customWidth="1"/>
    <col min="14" max="14" width="11.5" style="6"/>
    <col min="15" max="15" width="6.5" style="6" customWidth="1"/>
    <col min="16" max="16" width="9.5" style="6" customWidth="1"/>
    <col min="17" max="16384" width="11.5" style="6"/>
  </cols>
  <sheetData>
    <row r="1" spans="1:16" s="4" customFormat="1" ht="55.5" customHeight="1" x14ac:dyDescent="0.2">
      <c r="A1" s="4" t="s">
        <v>11</v>
      </c>
      <c r="B1" s="4" t="s">
        <v>6</v>
      </c>
      <c r="C1" s="4" t="s">
        <v>4</v>
      </c>
      <c r="D1" t="s">
        <v>41</v>
      </c>
      <c r="E1" t="s">
        <v>19</v>
      </c>
      <c r="F1" t="s">
        <v>42</v>
      </c>
      <c r="G1" t="s">
        <v>20</v>
      </c>
      <c r="I1" s="4" t="s">
        <v>0</v>
      </c>
      <c r="J1" s="4" t="s">
        <v>1</v>
      </c>
      <c r="K1" s="4" t="s">
        <v>2</v>
      </c>
      <c r="L1" s="4" t="s">
        <v>3</v>
      </c>
      <c r="M1" s="5" t="s">
        <v>12</v>
      </c>
      <c r="N1" s="5" t="s">
        <v>15</v>
      </c>
      <c r="O1" s="4" t="s">
        <v>13</v>
      </c>
      <c r="P1" s="4" t="s">
        <v>14</v>
      </c>
    </row>
    <row r="2" spans="1:16" x14ac:dyDescent="0.15">
      <c r="A2" s="6">
        <v>0.5</v>
      </c>
      <c r="B2" s="6">
        <v>0</v>
      </c>
      <c r="C2" s="6" t="s">
        <v>9</v>
      </c>
      <c r="D2">
        <v>802.38330078125</v>
      </c>
      <c r="E2">
        <v>592.22277832031295</v>
      </c>
      <c r="F2">
        <v>470.500732421875</v>
      </c>
      <c r="G2">
        <v>463.83184814453102</v>
      </c>
      <c r="I2" s="7">
        <f t="shared" ref="I2:J65" si="0">D2-F2</f>
        <v>331.882568359375</v>
      </c>
      <c r="J2" s="7">
        <f t="shared" si="0"/>
        <v>128.39093017578193</v>
      </c>
      <c r="K2" s="7">
        <f t="shared" ref="K2:K65" si="1">I2-0.7*J2</f>
        <v>242.00891723632765</v>
      </c>
      <c r="L2" s="8">
        <f t="shared" ref="L2:L65" si="2">K2/J2</f>
        <v>1.8849377982151048</v>
      </c>
      <c r="M2" s="8"/>
      <c r="N2" s="6">
        <f>LINEST(V64:V104,U64:U104)</f>
        <v>-6.6973275659868567E-3</v>
      </c>
      <c r="O2" s="9">
        <f>AVERAGE(M38:M45)</f>
        <v>1.920210997436048</v>
      </c>
    </row>
    <row r="3" spans="1:16" x14ac:dyDescent="0.15">
      <c r="A3" s="6">
        <v>1</v>
      </c>
      <c r="B3" s="6">
        <v>1</v>
      </c>
      <c r="C3" s="6" t="s">
        <v>7</v>
      </c>
      <c r="D3">
        <v>798.87902832031295</v>
      </c>
      <c r="E3">
        <v>590.18981933593795</v>
      </c>
      <c r="F3">
        <v>471.11175537109398</v>
      </c>
      <c r="G3">
        <v>464.11227416992199</v>
      </c>
      <c r="I3" s="7">
        <f t="shared" si="0"/>
        <v>327.76727294921898</v>
      </c>
      <c r="J3" s="7">
        <f t="shared" si="0"/>
        <v>126.07754516601597</v>
      </c>
      <c r="K3" s="7">
        <f t="shared" si="1"/>
        <v>239.51299133300779</v>
      </c>
      <c r="L3" s="8">
        <f t="shared" si="2"/>
        <v>1.8997275923926238</v>
      </c>
      <c r="M3" s="8"/>
    </row>
    <row r="4" spans="1:16" ht="15" x14ac:dyDescent="0.15">
      <c r="A4" s="6">
        <v>1.5</v>
      </c>
      <c r="B4" s="6">
        <v>2</v>
      </c>
      <c r="D4">
        <v>790.8720703125</v>
      </c>
      <c r="E4">
        <v>586.89837646484398</v>
      </c>
      <c r="F4">
        <v>470.74249267578102</v>
      </c>
      <c r="G4">
        <v>464.086669921875</v>
      </c>
      <c r="I4" s="7">
        <f t="shared" si="0"/>
        <v>320.12957763671898</v>
      </c>
      <c r="J4" s="7">
        <f t="shared" si="0"/>
        <v>122.81170654296898</v>
      </c>
      <c r="K4" s="7">
        <f t="shared" si="1"/>
        <v>234.16138305664072</v>
      </c>
      <c r="L4" s="8">
        <f t="shared" si="2"/>
        <v>1.9066698904205281</v>
      </c>
      <c r="M4" s="8"/>
      <c r="N4" s="4" t="s">
        <v>16</v>
      </c>
    </row>
    <row r="5" spans="1:16" x14ac:dyDescent="0.15">
      <c r="A5" s="6">
        <v>2</v>
      </c>
      <c r="B5" s="6">
        <v>3</v>
      </c>
      <c r="D5">
        <v>792.080810546875</v>
      </c>
      <c r="E5">
        <v>587.84600830078102</v>
      </c>
      <c r="F5">
        <v>470.54974365234398</v>
      </c>
      <c r="G5">
        <v>463.54013061523398</v>
      </c>
      <c r="I5" s="7">
        <f t="shared" si="0"/>
        <v>321.53106689453102</v>
      </c>
      <c r="J5" s="7">
        <f t="shared" si="0"/>
        <v>124.30587768554705</v>
      </c>
      <c r="K5" s="7">
        <f t="shared" si="1"/>
        <v>234.5169525146481</v>
      </c>
      <c r="L5" s="8">
        <f t="shared" si="2"/>
        <v>1.8866119356632418</v>
      </c>
      <c r="M5" s="8"/>
      <c r="N5" s="6">
        <f>RSQ(V64:V104,U64:U104)</f>
        <v>0.99466632175737535</v>
      </c>
    </row>
    <row r="6" spans="1:16" x14ac:dyDescent="0.15">
      <c r="A6" s="6">
        <v>2.5</v>
      </c>
      <c r="B6" s="6">
        <v>4</v>
      </c>
      <c r="C6" s="6" t="s">
        <v>5</v>
      </c>
      <c r="D6">
        <v>795.80822753906295</v>
      </c>
      <c r="E6">
        <v>588.28601074218795</v>
      </c>
      <c r="F6">
        <v>470.13342285156301</v>
      </c>
      <c r="G6">
        <v>463.57360839843801</v>
      </c>
      <c r="I6" s="7">
        <f t="shared" si="0"/>
        <v>325.67480468749994</v>
      </c>
      <c r="J6" s="7">
        <f t="shared" si="0"/>
        <v>124.71240234374994</v>
      </c>
      <c r="K6" s="7">
        <f t="shared" si="1"/>
        <v>238.37612304687499</v>
      </c>
      <c r="L6" s="8">
        <f t="shared" si="2"/>
        <v>1.9114067131016292</v>
      </c>
      <c r="M6" s="8">
        <f t="shared" ref="M6:M22" si="3">L6+ABS($N$2)*A6</f>
        <v>1.9281500320165963</v>
      </c>
      <c r="P6" s="6">
        <f t="shared" ref="P6:P69" si="4">(M6-$O$2)/$O$2*100</f>
        <v>0.41344594896857167</v>
      </c>
    </row>
    <row r="7" spans="1:16" x14ac:dyDescent="0.15">
      <c r="A7" s="6">
        <v>3</v>
      </c>
      <c r="B7" s="6">
        <v>5</v>
      </c>
      <c r="C7" s="6" t="s">
        <v>8</v>
      </c>
      <c r="D7">
        <v>793.77960205078102</v>
      </c>
      <c r="E7">
        <v>587.48449707031295</v>
      </c>
      <c r="F7">
        <v>469.7958984375</v>
      </c>
      <c r="G7">
        <v>463.40963745117199</v>
      </c>
      <c r="I7" s="7">
        <f t="shared" si="0"/>
        <v>323.98370361328102</v>
      </c>
      <c r="J7" s="7">
        <f t="shared" si="0"/>
        <v>124.07485961914097</v>
      </c>
      <c r="K7" s="7">
        <f t="shared" si="1"/>
        <v>237.13130187988236</v>
      </c>
      <c r="L7" s="8">
        <f t="shared" si="2"/>
        <v>1.9111954074159616</v>
      </c>
      <c r="M7" s="8">
        <f t="shared" si="3"/>
        <v>1.9312873901139223</v>
      </c>
      <c r="P7" s="6">
        <f t="shared" si="4"/>
        <v>0.57683206130284648</v>
      </c>
    </row>
    <row r="8" spans="1:16" x14ac:dyDescent="0.15">
      <c r="A8" s="6">
        <v>3.5</v>
      </c>
      <c r="B8" s="6">
        <v>6</v>
      </c>
      <c r="D8">
        <v>791.33984375</v>
      </c>
      <c r="E8">
        <v>587.90118408203102</v>
      </c>
      <c r="F8">
        <v>470.35104370117199</v>
      </c>
      <c r="G8">
        <v>463.74395751953102</v>
      </c>
      <c r="I8" s="7">
        <f t="shared" si="0"/>
        <v>320.98880004882801</v>
      </c>
      <c r="J8" s="7">
        <f t="shared" si="0"/>
        <v>124.1572265625</v>
      </c>
      <c r="K8" s="7">
        <f t="shared" si="1"/>
        <v>234.07874145507802</v>
      </c>
      <c r="L8" s="8">
        <f t="shared" si="2"/>
        <v>1.8853412558893154</v>
      </c>
      <c r="M8" s="8">
        <f t="shared" si="3"/>
        <v>1.9087819023702695</v>
      </c>
      <c r="P8" s="6">
        <f t="shared" si="4"/>
        <v>-0.5951999588086484</v>
      </c>
    </row>
    <row r="9" spans="1:16" x14ac:dyDescent="0.15">
      <c r="A9" s="6">
        <v>4</v>
      </c>
      <c r="B9" s="6">
        <v>7</v>
      </c>
      <c r="D9">
        <v>787.14245605468795</v>
      </c>
      <c r="E9">
        <v>585.84191894531295</v>
      </c>
      <c r="F9">
        <v>470.11471557617199</v>
      </c>
      <c r="G9">
        <v>463.69177246093801</v>
      </c>
      <c r="I9" s="7">
        <f t="shared" si="0"/>
        <v>317.02774047851597</v>
      </c>
      <c r="J9" s="7">
        <f t="shared" si="0"/>
        <v>122.15014648437494</v>
      </c>
      <c r="K9" s="7">
        <f t="shared" si="1"/>
        <v>231.52263793945352</v>
      </c>
      <c r="L9" s="8">
        <f t="shared" si="2"/>
        <v>1.8953938624139854</v>
      </c>
      <c r="M9" s="8">
        <f t="shared" si="3"/>
        <v>1.9221831726779328</v>
      </c>
      <c r="P9" s="6">
        <f t="shared" si="4"/>
        <v>0.10270617367144563</v>
      </c>
    </row>
    <row r="10" spans="1:16" x14ac:dyDescent="0.15">
      <c r="A10" s="6">
        <v>4.5</v>
      </c>
      <c r="B10" s="6">
        <v>8</v>
      </c>
      <c r="D10">
        <v>787.90881347656295</v>
      </c>
      <c r="E10">
        <v>586.35894775390602</v>
      </c>
      <c r="F10">
        <v>470.86264038085898</v>
      </c>
      <c r="G10">
        <v>464.55218505859398</v>
      </c>
      <c r="I10" s="7">
        <f t="shared" si="0"/>
        <v>317.04617309570398</v>
      </c>
      <c r="J10" s="7">
        <f t="shared" si="0"/>
        <v>121.80676269531205</v>
      </c>
      <c r="K10" s="7">
        <f t="shared" si="1"/>
        <v>231.78143920898555</v>
      </c>
      <c r="L10" s="8">
        <f t="shared" si="2"/>
        <v>1.9028618286881545</v>
      </c>
      <c r="M10" s="8">
        <f t="shared" si="3"/>
        <v>1.9329998027350954</v>
      </c>
      <c r="P10" s="6">
        <f t="shared" si="4"/>
        <v>0.66601041844483</v>
      </c>
    </row>
    <row r="11" spans="1:16" x14ac:dyDescent="0.15">
      <c r="A11" s="6">
        <v>5</v>
      </c>
      <c r="B11" s="6">
        <v>9</v>
      </c>
      <c r="D11">
        <v>787.30902099609398</v>
      </c>
      <c r="E11">
        <v>587.4619140625</v>
      </c>
      <c r="F11">
        <v>470.56253051757801</v>
      </c>
      <c r="G11">
        <v>464.35055541992199</v>
      </c>
      <c r="I11" s="7">
        <f t="shared" si="0"/>
        <v>316.74649047851597</v>
      </c>
      <c r="J11" s="7">
        <f t="shared" si="0"/>
        <v>123.11135864257801</v>
      </c>
      <c r="K11" s="7">
        <f t="shared" si="1"/>
        <v>230.56853942871135</v>
      </c>
      <c r="L11" s="8">
        <f t="shared" si="2"/>
        <v>1.8728453813762829</v>
      </c>
      <c r="M11" s="8">
        <f t="shared" si="3"/>
        <v>1.9063320192062172</v>
      </c>
      <c r="P11" s="6">
        <f t="shared" si="4"/>
        <v>-0.72278401948341031</v>
      </c>
    </row>
    <row r="12" spans="1:16" x14ac:dyDescent="0.15">
      <c r="A12" s="6">
        <v>5.5</v>
      </c>
      <c r="B12" s="6">
        <v>10</v>
      </c>
      <c r="D12">
        <v>794.09356689453102</v>
      </c>
      <c r="E12">
        <v>590.02429199218795</v>
      </c>
      <c r="F12">
        <v>470.26611328125</v>
      </c>
      <c r="G12">
        <v>463.65682983398398</v>
      </c>
      <c r="I12" s="7">
        <f t="shared" si="0"/>
        <v>323.82745361328102</v>
      </c>
      <c r="J12" s="7">
        <f t="shared" si="0"/>
        <v>126.36746215820398</v>
      </c>
      <c r="K12" s="7">
        <f t="shared" si="1"/>
        <v>235.37023010253824</v>
      </c>
      <c r="L12" s="8">
        <f t="shared" si="2"/>
        <v>1.862585716945631</v>
      </c>
      <c r="M12" s="8">
        <f t="shared" si="3"/>
        <v>1.8994210185585587</v>
      </c>
      <c r="P12" s="6">
        <f t="shared" si="4"/>
        <v>-1.0826924179295374</v>
      </c>
    </row>
    <row r="13" spans="1:16" x14ac:dyDescent="0.15">
      <c r="A13" s="6">
        <v>6</v>
      </c>
      <c r="B13" s="6">
        <v>11</v>
      </c>
      <c r="D13">
        <v>794.04931640625</v>
      </c>
      <c r="E13">
        <v>590.69622802734398</v>
      </c>
      <c r="F13">
        <v>470.48202514648398</v>
      </c>
      <c r="G13">
        <v>463.63638305664102</v>
      </c>
      <c r="I13" s="7">
        <f t="shared" si="0"/>
        <v>323.56729125976602</v>
      </c>
      <c r="J13" s="7">
        <f t="shared" si="0"/>
        <v>127.05984497070295</v>
      </c>
      <c r="K13" s="7">
        <f t="shared" si="1"/>
        <v>234.62539978027397</v>
      </c>
      <c r="L13" s="8">
        <f t="shared" si="2"/>
        <v>1.8465739497350491</v>
      </c>
      <c r="M13" s="8">
        <f t="shared" si="3"/>
        <v>1.8867579151309701</v>
      </c>
      <c r="P13" s="6">
        <f t="shared" si="4"/>
        <v>-1.7421565832997457</v>
      </c>
    </row>
    <row r="14" spans="1:16" x14ac:dyDescent="0.15">
      <c r="A14" s="6">
        <v>6.5</v>
      </c>
      <c r="B14" s="6">
        <v>12</v>
      </c>
      <c r="D14">
        <v>796.25384521484398</v>
      </c>
      <c r="E14">
        <v>590.30035400390602</v>
      </c>
      <c r="F14">
        <v>472.08123779296898</v>
      </c>
      <c r="G14">
        <v>464.78457641601602</v>
      </c>
      <c r="I14" s="7">
        <f t="shared" si="0"/>
        <v>324.172607421875</v>
      </c>
      <c r="J14" s="7">
        <f t="shared" si="0"/>
        <v>125.51577758789</v>
      </c>
      <c r="K14" s="7">
        <f t="shared" si="1"/>
        <v>236.31156311035201</v>
      </c>
      <c r="L14" s="8">
        <f t="shared" si="2"/>
        <v>1.8827239702584753</v>
      </c>
      <c r="M14" s="8">
        <f t="shared" si="3"/>
        <v>1.9262565994373899</v>
      </c>
      <c r="P14" s="6">
        <f t="shared" si="4"/>
        <v>0.31484050499733229</v>
      </c>
    </row>
    <row r="15" spans="1:16" x14ac:dyDescent="0.15">
      <c r="A15" s="6">
        <v>7</v>
      </c>
      <c r="B15" s="6">
        <v>13</v>
      </c>
      <c r="D15">
        <v>795.2890625</v>
      </c>
      <c r="E15">
        <v>591.14764404296898</v>
      </c>
      <c r="F15">
        <v>470.79000854492199</v>
      </c>
      <c r="G15">
        <v>463.91384887695301</v>
      </c>
      <c r="I15" s="7">
        <f t="shared" si="0"/>
        <v>324.49905395507801</v>
      </c>
      <c r="J15" s="7">
        <f t="shared" si="0"/>
        <v>127.23379516601597</v>
      </c>
      <c r="K15" s="7">
        <f t="shared" si="1"/>
        <v>235.43539733886684</v>
      </c>
      <c r="L15" s="8">
        <f t="shared" si="2"/>
        <v>1.8504155836243688</v>
      </c>
      <c r="M15" s="8">
        <f t="shared" si="3"/>
        <v>1.8972968765862768</v>
      </c>
      <c r="P15" s="6">
        <f t="shared" si="4"/>
        <v>-1.193312655763723</v>
      </c>
    </row>
    <row r="16" spans="1:16" x14ac:dyDescent="0.15">
      <c r="A16" s="6">
        <v>7.5</v>
      </c>
      <c r="B16" s="6">
        <v>14</v>
      </c>
      <c r="D16">
        <v>796.01867675781295</v>
      </c>
      <c r="E16">
        <v>592.353515625</v>
      </c>
      <c r="F16">
        <v>471.26095581054699</v>
      </c>
      <c r="G16">
        <v>464.32815551757801</v>
      </c>
      <c r="I16" s="7">
        <f t="shared" si="0"/>
        <v>324.75772094726597</v>
      </c>
      <c r="J16" s="7">
        <f t="shared" si="0"/>
        <v>128.02536010742199</v>
      </c>
      <c r="K16" s="7">
        <f t="shared" si="1"/>
        <v>235.1399688720706</v>
      </c>
      <c r="L16" s="8">
        <f t="shared" si="2"/>
        <v>1.8366671155993795</v>
      </c>
      <c r="M16" s="8">
        <f t="shared" si="3"/>
        <v>1.8868970723442808</v>
      </c>
      <c r="P16" s="6">
        <f t="shared" si="4"/>
        <v>-1.7349096081758393</v>
      </c>
    </row>
    <row r="17" spans="1:16" x14ac:dyDescent="0.15">
      <c r="A17" s="6">
        <v>8</v>
      </c>
      <c r="B17" s="6">
        <v>15</v>
      </c>
      <c r="D17">
        <v>796.469482421875</v>
      </c>
      <c r="E17">
        <v>591.56677246093795</v>
      </c>
      <c r="F17">
        <v>471.76046752929699</v>
      </c>
      <c r="G17">
        <v>464.79541015625</v>
      </c>
      <c r="I17" s="7">
        <f t="shared" si="0"/>
        <v>324.70901489257801</v>
      </c>
      <c r="J17" s="7">
        <f t="shared" si="0"/>
        <v>126.77136230468795</v>
      </c>
      <c r="K17" s="7">
        <f t="shared" si="1"/>
        <v>235.96906127929645</v>
      </c>
      <c r="L17" s="8">
        <f t="shared" si="2"/>
        <v>1.8613751322807266</v>
      </c>
      <c r="M17" s="8">
        <f t="shared" si="3"/>
        <v>1.9149537528086213</v>
      </c>
      <c r="P17" s="6">
        <f t="shared" si="4"/>
        <v>-0.27378473690892896</v>
      </c>
    </row>
    <row r="18" spans="1:16" x14ac:dyDescent="0.15">
      <c r="A18" s="6">
        <v>8.5</v>
      </c>
      <c r="B18" s="6">
        <v>16</v>
      </c>
      <c r="D18">
        <v>796.55480957031295</v>
      </c>
      <c r="E18">
        <v>590.89251708984398</v>
      </c>
      <c r="F18">
        <v>471.62753295898398</v>
      </c>
      <c r="G18">
        <v>464.90423583984398</v>
      </c>
      <c r="I18" s="7">
        <f t="shared" si="0"/>
        <v>324.92727661132898</v>
      </c>
      <c r="J18" s="7">
        <f t="shared" si="0"/>
        <v>125.98828125</v>
      </c>
      <c r="K18" s="7">
        <f t="shared" si="1"/>
        <v>236.73547973632898</v>
      </c>
      <c r="L18" s="8">
        <f t="shared" si="2"/>
        <v>1.8790277745481108</v>
      </c>
      <c r="M18" s="8">
        <f t="shared" si="3"/>
        <v>1.9359550588589991</v>
      </c>
      <c r="P18" s="6">
        <f t="shared" si="4"/>
        <v>0.81991309517408917</v>
      </c>
    </row>
    <row r="19" spans="1:16" x14ac:dyDescent="0.15">
      <c r="A19" s="6">
        <v>9</v>
      </c>
      <c r="B19" s="6">
        <v>17</v>
      </c>
      <c r="D19">
        <v>801.20849609375</v>
      </c>
      <c r="E19">
        <v>593.49835205078102</v>
      </c>
      <c r="F19">
        <v>471.51010131835898</v>
      </c>
      <c r="G19">
        <v>464.69030761718801</v>
      </c>
      <c r="I19" s="7">
        <f t="shared" si="0"/>
        <v>329.69839477539102</v>
      </c>
      <c r="J19" s="7">
        <f t="shared" si="0"/>
        <v>128.80804443359301</v>
      </c>
      <c r="K19" s="7">
        <f t="shared" si="1"/>
        <v>239.53276367187593</v>
      </c>
      <c r="L19" s="8">
        <f t="shared" si="2"/>
        <v>1.8596102807489407</v>
      </c>
      <c r="M19" s="8">
        <f t="shared" si="3"/>
        <v>1.9198862288428225</v>
      </c>
      <c r="P19" s="6">
        <f t="shared" si="4"/>
        <v>-1.6913172232590333E-2</v>
      </c>
    </row>
    <row r="20" spans="1:16" x14ac:dyDescent="0.15">
      <c r="A20" s="6">
        <v>9.5</v>
      </c>
      <c r="B20" s="6">
        <v>18</v>
      </c>
      <c r="D20">
        <v>802.37805175781295</v>
      </c>
      <c r="E20">
        <v>595.00738525390602</v>
      </c>
      <c r="F20">
        <v>471.18365478515602</v>
      </c>
      <c r="G20">
        <v>463.999755859375</v>
      </c>
      <c r="I20" s="7">
        <f t="shared" si="0"/>
        <v>331.19439697265693</v>
      </c>
      <c r="J20" s="7">
        <f t="shared" si="0"/>
        <v>131.00762939453102</v>
      </c>
      <c r="K20" s="7">
        <f t="shared" si="1"/>
        <v>239.48905639648524</v>
      </c>
      <c r="L20" s="8">
        <f t="shared" si="2"/>
        <v>1.8280542706048144</v>
      </c>
      <c r="M20" s="8">
        <f t="shared" si="3"/>
        <v>1.8916788824816895</v>
      </c>
      <c r="P20" s="6">
        <f t="shared" si="4"/>
        <v>-1.4858843633567269</v>
      </c>
    </row>
    <row r="21" spans="1:16" x14ac:dyDescent="0.15">
      <c r="A21" s="6">
        <v>10</v>
      </c>
      <c r="B21" s="6">
        <v>19</v>
      </c>
      <c r="D21">
        <v>795.03845214843795</v>
      </c>
      <c r="E21">
        <v>591.61389160156295</v>
      </c>
      <c r="F21">
        <v>471.42810058593801</v>
      </c>
      <c r="G21">
        <v>464.41729736328102</v>
      </c>
      <c r="I21" s="7">
        <f t="shared" si="0"/>
        <v>323.61035156249994</v>
      </c>
      <c r="J21" s="7">
        <f t="shared" si="0"/>
        <v>127.19659423828193</v>
      </c>
      <c r="K21" s="7">
        <f t="shared" si="1"/>
        <v>234.5727355957026</v>
      </c>
      <c r="L21" s="8">
        <f t="shared" si="2"/>
        <v>1.8441746573518243</v>
      </c>
      <c r="M21" s="8">
        <f t="shared" si="3"/>
        <v>1.9111479330116929</v>
      </c>
      <c r="P21" s="6">
        <f t="shared" si="4"/>
        <v>-0.47198273712922256</v>
      </c>
    </row>
    <row r="22" spans="1:16" x14ac:dyDescent="0.15">
      <c r="A22" s="6">
        <v>10.5</v>
      </c>
      <c r="B22" s="6">
        <v>20</v>
      </c>
      <c r="D22">
        <v>794.64367675781295</v>
      </c>
      <c r="E22">
        <v>592.19891357421898</v>
      </c>
      <c r="F22">
        <v>471.39538574218801</v>
      </c>
      <c r="G22">
        <v>464.16912841796898</v>
      </c>
      <c r="I22" s="7">
        <f t="shared" si="0"/>
        <v>323.24829101562494</v>
      </c>
      <c r="J22" s="7">
        <f t="shared" si="0"/>
        <v>128.02978515625</v>
      </c>
      <c r="K22" s="7">
        <f t="shared" si="1"/>
        <v>233.62744140624994</v>
      </c>
      <c r="L22" s="8">
        <f t="shared" si="2"/>
        <v>1.8247897637344821</v>
      </c>
      <c r="M22" s="8">
        <f t="shared" si="3"/>
        <v>1.8951117031773441</v>
      </c>
      <c r="P22" s="6">
        <f t="shared" si="4"/>
        <v>-1.3071112649712733</v>
      </c>
    </row>
    <row r="23" spans="1:16" x14ac:dyDescent="0.15">
      <c r="A23" s="6">
        <v>11</v>
      </c>
      <c r="B23" s="6">
        <v>21</v>
      </c>
      <c r="D23">
        <v>793.05841064453102</v>
      </c>
      <c r="E23">
        <v>592.05908203125</v>
      </c>
      <c r="F23">
        <v>471.01525878906301</v>
      </c>
      <c r="G23">
        <v>463.96701049804699</v>
      </c>
      <c r="I23" s="7">
        <f t="shared" si="0"/>
        <v>322.04315185546801</v>
      </c>
      <c r="J23" s="7">
        <f t="shared" si="0"/>
        <v>128.09207153320301</v>
      </c>
      <c r="K23" s="7">
        <f t="shared" si="1"/>
        <v>232.3787017822259</v>
      </c>
      <c r="L23" s="8">
        <f t="shared" si="2"/>
        <v>1.8141536708772059</v>
      </c>
      <c r="M23" s="8">
        <f>L23+ABS($N$2)*A23</f>
        <v>1.8878242741030613</v>
      </c>
      <c r="P23" s="6">
        <f t="shared" si="4"/>
        <v>-1.6866231563214071</v>
      </c>
    </row>
    <row r="24" spans="1:16" x14ac:dyDescent="0.15">
      <c r="A24" s="6">
        <v>11.5</v>
      </c>
      <c r="B24" s="6">
        <v>22</v>
      </c>
      <c r="D24">
        <v>793.39654541015602</v>
      </c>
      <c r="E24">
        <v>592.15441894531295</v>
      </c>
      <c r="F24">
        <v>471.78335571289102</v>
      </c>
      <c r="G24">
        <v>465.22994995117199</v>
      </c>
      <c r="I24" s="7">
        <f t="shared" si="0"/>
        <v>321.613189697265</v>
      </c>
      <c r="J24" s="7">
        <f t="shared" si="0"/>
        <v>126.92446899414097</v>
      </c>
      <c r="K24" s="7">
        <f t="shared" si="1"/>
        <v>232.76606140136633</v>
      </c>
      <c r="L24" s="8">
        <f t="shared" si="2"/>
        <v>1.8338943093164422</v>
      </c>
      <c r="M24" s="8">
        <f t="shared" ref="M24:M87" si="5">L24+ABS($N$2)*A24</f>
        <v>1.9109135763252909</v>
      </c>
      <c r="P24" s="6">
        <f t="shared" si="4"/>
        <v>-0.48418747331263995</v>
      </c>
    </row>
    <row r="25" spans="1:16" x14ac:dyDescent="0.15">
      <c r="A25" s="6">
        <v>12</v>
      </c>
      <c r="B25" s="6">
        <v>23</v>
      </c>
      <c r="D25">
        <v>794.61737060546898</v>
      </c>
      <c r="E25">
        <v>593.36114501953102</v>
      </c>
      <c r="F25">
        <v>470.50466918945301</v>
      </c>
      <c r="G25">
        <v>463.794677734375</v>
      </c>
      <c r="I25" s="7">
        <f t="shared" si="0"/>
        <v>324.11270141601597</v>
      </c>
      <c r="J25" s="7">
        <f t="shared" si="0"/>
        <v>129.56646728515602</v>
      </c>
      <c r="K25" s="7">
        <f t="shared" si="1"/>
        <v>233.41617431640674</v>
      </c>
      <c r="L25" s="8">
        <f t="shared" si="2"/>
        <v>1.8015168523711722</v>
      </c>
      <c r="M25" s="8">
        <f t="shared" si="5"/>
        <v>1.8818847831630146</v>
      </c>
      <c r="P25" s="6">
        <f t="shared" si="4"/>
        <v>-1.9959376508210964</v>
      </c>
    </row>
    <row r="26" spans="1:16" x14ac:dyDescent="0.15">
      <c r="A26" s="6">
        <v>12.5</v>
      </c>
      <c r="B26" s="6">
        <v>24</v>
      </c>
      <c r="D26">
        <v>802.27142333984398</v>
      </c>
      <c r="E26">
        <v>594.82733154296898</v>
      </c>
      <c r="F26">
        <v>471.51895141601602</v>
      </c>
      <c r="G26">
        <v>464.648193359375</v>
      </c>
      <c r="I26" s="7">
        <f t="shared" si="0"/>
        <v>330.75247192382795</v>
      </c>
      <c r="J26" s="7">
        <f t="shared" si="0"/>
        <v>130.17913818359398</v>
      </c>
      <c r="K26" s="7">
        <f t="shared" si="1"/>
        <v>239.62707519531216</v>
      </c>
      <c r="L26" s="8">
        <f t="shared" si="2"/>
        <v>1.8407486678653671</v>
      </c>
      <c r="M26" s="8">
        <f t="shared" si="5"/>
        <v>1.9244652624402028</v>
      </c>
      <c r="P26" s="6">
        <f t="shared" si="4"/>
        <v>0.22155195495887214</v>
      </c>
    </row>
    <row r="27" spans="1:16" x14ac:dyDescent="0.15">
      <c r="A27" s="6">
        <v>13</v>
      </c>
      <c r="B27" s="6">
        <v>25</v>
      </c>
      <c r="D27">
        <v>806.990234375</v>
      </c>
      <c r="E27">
        <v>597.4990234375</v>
      </c>
      <c r="F27">
        <v>472.413330078125</v>
      </c>
      <c r="G27">
        <v>465.19964599609398</v>
      </c>
      <c r="I27" s="7">
        <f t="shared" si="0"/>
        <v>334.576904296875</v>
      </c>
      <c r="J27" s="7">
        <f t="shared" si="0"/>
        <v>132.29937744140602</v>
      </c>
      <c r="K27" s="7">
        <f t="shared" si="1"/>
        <v>241.96734008789079</v>
      </c>
      <c r="L27" s="8">
        <f t="shared" si="2"/>
        <v>1.8289378587216372</v>
      </c>
      <c r="M27" s="8">
        <f t="shared" si="5"/>
        <v>1.9160031170794662</v>
      </c>
      <c r="P27" s="6">
        <f t="shared" si="4"/>
        <v>-0.21913635335909734</v>
      </c>
    </row>
    <row r="28" spans="1:16" x14ac:dyDescent="0.15">
      <c r="A28" s="6">
        <v>13.5</v>
      </c>
      <c r="B28" s="6">
        <v>26</v>
      </c>
      <c r="D28">
        <v>808.424560546875</v>
      </c>
      <c r="E28">
        <v>598.54095458984398</v>
      </c>
      <c r="F28">
        <v>472.96871948242199</v>
      </c>
      <c r="G28">
        <v>465.56228637695301</v>
      </c>
      <c r="I28" s="7">
        <f t="shared" si="0"/>
        <v>335.45584106445301</v>
      </c>
      <c r="J28" s="7">
        <f t="shared" si="0"/>
        <v>132.97866821289097</v>
      </c>
      <c r="K28" s="7">
        <f t="shared" si="1"/>
        <v>242.37077331542935</v>
      </c>
      <c r="L28" s="8">
        <f t="shared" si="2"/>
        <v>1.8226289717942437</v>
      </c>
      <c r="M28" s="8">
        <f t="shared" si="5"/>
        <v>1.9130428939350663</v>
      </c>
      <c r="P28" s="6">
        <f t="shared" si="4"/>
        <v>-0.37329770064606443</v>
      </c>
    </row>
    <row r="29" spans="1:16" x14ac:dyDescent="0.15">
      <c r="A29" s="6">
        <v>14</v>
      </c>
      <c r="B29" s="6">
        <v>27</v>
      </c>
      <c r="D29">
        <v>809.173095703125</v>
      </c>
      <c r="E29">
        <v>598.29382324218795</v>
      </c>
      <c r="F29">
        <v>472.95422363281301</v>
      </c>
      <c r="G29">
        <v>465.50640869140602</v>
      </c>
      <c r="I29" s="7">
        <f t="shared" si="0"/>
        <v>336.21887207031199</v>
      </c>
      <c r="J29" s="7">
        <f t="shared" si="0"/>
        <v>132.78741455078193</v>
      </c>
      <c r="K29" s="7">
        <f t="shared" si="1"/>
        <v>243.26768188476464</v>
      </c>
      <c r="L29" s="8">
        <f t="shared" si="2"/>
        <v>1.8320085733104752</v>
      </c>
      <c r="M29" s="8">
        <f t="shared" si="5"/>
        <v>1.9257711592342912</v>
      </c>
      <c r="P29" s="6">
        <f t="shared" si="4"/>
        <v>0.28955993928101831</v>
      </c>
    </row>
    <row r="30" spans="1:16" x14ac:dyDescent="0.15">
      <c r="A30" s="6">
        <v>14.5</v>
      </c>
      <c r="B30" s="6">
        <v>28</v>
      </c>
      <c r="D30">
        <v>810.08795166015602</v>
      </c>
      <c r="E30">
        <v>599.4677734375</v>
      </c>
      <c r="F30">
        <v>472.48400878906301</v>
      </c>
      <c r="G30">
        <v>464.68905639648398</v>
      </c>
      <c r="I30" s="7">
        <f t="shared" si="0"/>
        <v>337.60394287109301</v>
      </c>
      <c r="J30" s="7">
        <f t="shared" si="0"/>
        <v>134.77871704101602</v>
      </c>
      <c r="K30" s="7">
        <f t="shared" si="1"/>
        <v>243.2588409423818</v>
      </c>
      <c r="L30" s="8">
        <f t="shared" si="2"/>
        <v>1.80487577180567</v>
      </c>
      <c r="M30" s="8">
        <f t="shared" si="5"/>
        <v>1.9019870215124794</v>
      </c>
      <c r="P30" s="6">
        <f t="shared" si="4"/>
        <v>-0.94906111609099086</v>
      </c>
    </row>
    <row r="31" spans="1:16" x14ac:dyDescent="0.15">
      <c r="A31" s="6">
        <v>15</v>
      </c>
      <c r="B31" s="6">
        <v>29</v>
      </c>
      <c r="D31">
        <v>810.63214111328102</v>
      </c>
      <c r="E31">
        <v>600.00347900390602</v>
      </c>
      <c r="F31">
        <v>471.49630737304699</v>
      </c>
      <c r="G31">
        <v>464.35870361328102</v>
      </c>
      <c r="I31" s="7">
        <f t="shared" si="0"/>
        <v>339.13583374023403</v>
      </c>
      <c r="J31" s="7">
        <f t="shared" si="0"/>
        <v>135.644775390625</v>
      </c>
      <c r="K31" s="7">
        <f t="shared" si="1"/>
        <v>244.18449096679655</v>
      </c>
      <c r="L31" s="8">
        <f t="shared" si="2"/>
        <v>1.8001761605900612</v>
      </c>
      <c r="M31" s="8">
        <f t="shared" si="5"/>
        <v>1.900636074079864</v>
      </c>
      <c r="P31" s="6">
        <f t="shared" si="4"/>
        <v>-1.0194152300096841</v>
      </c>
    </row>
    <row r="32" spans="1:16" x14ac:dyDescent="0.15">
      <c r="A32" s="6">
        <v>15.5</v>
      </c>
      <c r="B32" s="6">
        <v>30</v>
      </c>
      <c r="D32">
        <v>808.004150390625</v>
      </c>
      <c r="E32">
        <v>598.084228515625</v>
      </c>
      <c r="F32">
        <v>472.34097290039102</v>
      </c>
      <c r="G32">
        <v>464.84564208984398</v>
      </c>
      <c r="I32" s="7">
        <f t="shared" si="0"/>
        <v>335.66317749023398</v>
      </c>
      <c r="J32" s="7">
        <f t="shared" si="0"/>
        <v>133.23858642578102</v>
      </c>
      <c r="K32" s="7">
        <f t="shared" si="1"/>
        <v>242.39616699218726</v>
      </c>
      <c r="L32" s="8">
        <f t="shared" si="2"/>
        <v>1.8192640247441469</v>
      </c>
      <c r="M32" s="8">
        <f t="shared" si="5"/>
        <v>1.9230726020169433</v>
      </c>
      <c r="P32" s="6">
        <f t="shared" si="4"/>
        <v>0.14902552816936745</v>
      </c>
    </row>
    <row r="33" spans="1:16" x14ac:dyDescent="0.15">
      <c r="A33" s="6">
        <v>16</v>
      </c>
      <c r="B33" s="6">
        <v>31</v>
      </c>
      <c r="D33">
        <v>812.01629638671898</v>
      </c>
      <c r="E33">
        <v>599.13336181640602</v>
      </c>
      <c r="F33">
        <v>472.47216796875</v>
      </c>
      <c r="G33">
        <v>465.15557861328102</v>
      </c>
      <c r="I33" s="7">
        <f t="shared" si="0"/>
        <v>339.54412841796898</v>
      </c>
      <c r="J33" s="7">
        <f t="shared" si="0"/>
        <v>133.977783203125</v>
      </c>
      <c r="K33" s="7">
        <f t="shared" si="1"/>
        <v>245.75968017578148</v>
      </c>
      <c r="L33" s="8">
        <f t="shared" si="2"/>
        <v>1.8343315906577053</v>
      </c>
      <c r="M33" s="8">
        <f t="shared" si="5"/>
        <v>1.9414888317134951</v>
      </c>
      <c r="P33" s="6">
        <f t="shared" si="4"/>
        <v>1.1080987613266582</v>
      </c>
    </row>
    <row r="34" spans="1:16" x14ac:dyDescent="0.15">
      <c r="A34" s="6">
        <v>16.5</v>
      </c>
      <c r="B34" s="6">
        <v>32</v>
      </c>
      <c r="D34">
        <v>807.06622314453102</v>
      </c>
      <c r="E34">
        <v>598.20544433593795</v>
      </c>
      <c r="F34">
        <v>471.8251953125</v>
      </c>
      <c r="G34">
        <v>464.58346557617199</v>
      </c>
      <c r="I34" s="7">
        <f t="shared" si="0"/>
        <v>335.24102783203102</v>
      </c>
      <c r="J34" s="7">
        <f t="shared" si="0"/>
        <v>133.62197875976597</v>
      </c>
      <c r="K34" s="7">
        <f t="shared" si="1"/>
        <v>241.70564270019486</v>
      </c>
      <c r="L34" s="8">
        <f t="shared" si="2"/>
        <v>1.8088763910220826</v>
      </c>
      <c r="M34" s="8">
        <f t="shared" si="5"/>
        <v>1.9193822958608657</v>
      </c>
      <c r="P34" s="6">
        <f t="shared" si="4"/>
        <v>-4.3156797679460332E-2</v>
      </c>
    </row>
    <row r="35" spans="1:16" x14ac:dyDescent="0.15">
      <c r="A35" s="6">
        <v>17</v>
      </c>
      <c r="B35" s="6">
        <v>33</v>
      </c>
      <c r="D35">
        <v>806.62109375</v>
      </c>
      <c r="E35">
        <v>598.33074951171898</v>
      </c>
      <c r="F35">
        <v>471.01181030273398</v>
      </c>
      <c r="G35">
        <v>463.89855957031301</v>
      </c>
      <c r="I35" s="7">
        <f t="shared" si="0"/>
        <v>335.60928344726602</v>
      </c>
      <c r="J35" s="7">
        <f t="shared" si="0"/>
        <v>134.43218994140597</v>
      </c>
      <c r="K35" s="7">
        <f t="shared" si="1"/>
        <v>241.50675048828185</v>
      </c>
      <c r="L35" s="8">
        <f t="shared" si="2"/>
        <v>1.7964949510496389</v>
      </c>
      <c r="M35" s="8">
        <f t="shared" si="5"/>
        <v>1.9103495196714153</v>
      </c>
      <c r="P35" s="6">
        <f t="shared" si="4"/>
        <v>-0.5135621959149349</v>
      </c>
    </row>
    <row r="36" spans="1:16" x14ac:dyDescent="0.15">
      <c r="A36" s="6">
        <v>17.5</v>
      </c>
      <c r="B36" s="6">
        <v>34</v>
      </c>
      <c r="D36">
        <v>805.919189453125</v>
      </c>
      <c r="E36">
        <v>598.609130859375</v>
      </c>
      <c r="F36">
        <v>471.04333496093801</v>
      </c>
      <c r="G36">
        <v>463.74569702148398</v>
      </c>
      <c r="I36" s="7">
        <f t="shared" si="0"/>
        <v>334.87585449218699</v>
      </c>
      <c r="J36" s="7">
        <f t="shared" si="0"/>
        <v>134.86343383789102</v>
      </c>
      <c r="K36" s="7">
        <f t="shared" si="1"/>
        <v>240.47145080566327</v>
      </c>
      <c r="L36" s="8">
        <f t="shared" si="2"/>
        <v>1.7830737655302142</v>
      </c>
      <c r="M36" s="8">
        <f t="shared" si="5"/>
        <v>1.9002769979349843</v>
      </c>
      <c r="P36" s="6">
        <f t="shared" si="4"/>
        <v>-1.0381150575473448</v>
      </c>
    </row>
    <row r="37" spans="1:16" x14ac:dyDescent="0.15">
      <c r="A37" s="6">
        <v>18</v>
      </c>
      <c r="B37" s="6">
        <v>35</v>
      </c>
      <c r="D37">
        <v>806.1591796875</v>
      </c>
      <c r="E37">
        <v>598.16613769531295</v>
      </c>
      <c r="F37">
        <v>471.53521728515602</v>
      </c>
      <c r="G37">
        <v>464.38455200195301</v>
      </c>
      <c r="I37" s="7">
        <f t="shared" si="0"/>
        <v>334.62396240234398</v>
      </c>
      <c r="J37" s="7">
        <f t="shared" si="0"/>
        <v>133.78158569335994</v>
      </c>
      <c r="K37" s="7">
        <f t="shared" si="1"/>
        <v>240.97685241699202</v>
      </c>
      <c r="L37" s="8">
        <f t="shared" si="2"/>
        <v>1.8012707142620792</v>
      </c>
      <c r="M37" s="8">
        <f t="shared" si="5"/>
        <v>1.9218226104498426</v>
      </c>
      <c r="P37" s="6">
        <f t="shared" si="4"/>
        <v>8.3928954471489958E-2</v>
      </c>
    </row>
    <row r="38" spans="1:16" x14ac:dyDescent="0.15">
      <c r="A38" s="6">
        <v>18.5</v>
      </c>
      <c r="B38" s="6">
        <v>36</v>
      </c>
      <c r="D38">
        <v>804.12725830078102</v>
      </c>
      <c r="E38">
        <v>596.45343017578102</v>
      </c>
      <c r="F38">
        <v>472.34982299804699</v>
      </c>
      <c r="G38">
        <v>465.236572265625</v>
      </c>
      <c r="I38" s="7">
        <f t="shared" si="0"/>
        <v>331.77743530273403</v>
      </c>
      <c r="J38" s="7">
        <f t="shared" si="0"/>
        <v>131.21685791015602</v>
      </c>
      <c r="K38" s="7">
        <f t="shared" si="1"/>
        <v>239.92563476562481</v>
      </c>
      <c r="L38" s="8">
        <f t="shared" si="2"/>
        <v>1.8284665445190091</v>
      </c>
      <c r="M38" s="8">
        <f t="shared" si="5"/>
        <v>1.9523671044897659</v>
      </c>
      <c r="P38" s="6">
        <f t="shared" si="4"/>
        <v>1.6746132116030086</v>
      </c>
    </row>
    <row r="39" spans="1:16" x14ac:dyDescent="0.15">
      <c r="A39" s="6">
        <v>19</v>
      </c>
      <c r="B39" s="6">
        <v>37</v>
      </c>
      <c r="D39">
        <v>807.29638671875</v>
      </c>
      <c r="E39">
        <v>598.09729003906295</v>
      </c>
      <c r="F39">
        <v>473.09722900390602</v>
      </c>
      <c r="G39">
        <v>465.40374755859398</v>
      </c>
      <c r="I39" s="7">
        <f t="shared" si="0"/>
        <v>334.19915771484398</v>
      </c>
      <c r="J39" s="7">
        <f t="shared" si="0"/>
        <v>132.69354248046898</v>
      </c>
      <c r="K39" s="7">
        <f t="shared" si="1"/>
        <v>241.3136779785157</v>
      </c>
      <c r="L39" s="8">
        <f t="shared" si="2"/>
        <v>1.8185789109823065</v>
      </c>
      <c r="M39" s="8">
        <f t="shared" si="5"/>
        <v>1.9458281347360569</v>
      </c>
      <c r="P39" s="6">
        <f t="shared" si="4"/>
        <v>1.334079293068005</v>
      </c>
    </row>
    <row r="40" spans="1:16" x14ac:dyDescent="0.15">
      <c r="A40" s="6">
        <v>19.5</v>
      </c>
      <c r="B40" s="6">
        <v>38</v>
      </c>
      <c r="D40">
        <v>804.05517578125</v>
      </c>
      <c r="E40">
        <v>598.96807861328102</v>
      </c>
      <c r="F40">
        <v>471.98498535156301</v>
      </c>
      <c r="G40">
        <v>464.66149902343801</v>
      </c>
      <c r="I40" s="7">
        <f t="shared" si="0"/>
        <v>332.07019042968699</v>
      </c>
      <c r="J40" s="7">
        <f t="shared" si="0"/>
        <v>134.30657958984301</v>
      </c>
      <c r="K40" s="7">
        <f t="shared" si="1"/>
        <v>238.05558471679689</v>
      </c>
      <c r="L40" s="8">
        <f t="shared" si="2"/>
        <v>1.7724789466293573</v>
      </c>
      <c r="M40" s="8">
        <f t="shared" si="5"/>
        <v>1.9030768341661011</v>
      </c>
      <c r="P40" s="6">
        <f t="shared" si="4"/>
        <v>-0.89230627742603197</v>
      </c>
    </row>
    <row r="41" spans="1:16" x14ac:dyDescent="0.15">
      <c r="A41" s="6">
        <v>20</v>
      </c>
      <c r="B41" s="6">
        <v>39</v>
      </c>
      <c r="D41">
        <v>805.22802734375</v>
      </c>
      <c r="E41">
        <v>600.02429199218795</v>
      </c>
      <c r="F41">
        <v>472.36532592773398</v>
      </c>
      <c r="G41">
        <v>464.89733886718801</v>
      </c>
      <c r="I41" s="7">
        <f t="shared" si="0"/>
        <v>332.86270141601602</v>
      </c>
      <c r="J41" s="7">
        <f t="shared" si="0"/>
        <v>135.12695312499994</v>
      </c>
      <c r="K41" s="7">
        <f t="shared" si="1"/>
        <v>238.27383422851608</v>
      </c>
      <c r="L41" s="8">
        <f t="shared" si="2"/>
        <v>1.7633331376020855</v>
      </c>
      <c r="M41" s="8">
        <f t="shared" si="5"/>
        <v>1.8972796889218226</v>
      </c>
      <c r="P41" s="6">
        <f t="shared" si="4"/>
        <v>-1.1942077482549691</v>
      </c>
    </row>
    <row r="42" spans="1:16" x14ac:dyDescent="0.15">
      <c r="A42" s="6">
        <v>20.5</v>
      </c>
      <c r="B42" s="6">
        <v>40</v>
      </c>
      <c r="D42">
        <v>806.64300537109398</v>
      </c>
      <c r="E42">
        <v>599.92919921875</v>
      </c>
      <c r="F42">
        <v>472.16912841796898</v>
      </c>
      <c r="G42">
        <v>464.77523803710898</v>
      </c>
      <c r="I42" s="7">
        <f t="shared" si="0"/>
        <v>334.473876953125</v>
      </c>
      <c r="J42" s="7">
        <f t="shared" si="0"/>
        <v>135.15396118164102</v>
      </c>
      <c r="K42" s="7">
        <f t="shared" si="1"/>
        <v>239.86610412597628</v>
      </c>
      <c r="L42" s="8">
        <f t="shared" si="2"/>
        <v>1.7747619235784493</v>
      </c>
      <c r="M42" s="8">
        <f t="shared" si="5"/>
        <v>1.9120571386811798</v>
      </c>
      <c r="P42" s="6">
        <f t="shared" si="4"/>
        <v>-0.4246334785997779</v>
      </c>
    </row>
    <row r="43" spans="1:16" x14ac:dyDescent="0.15">
      <c r="A43" s="6">
        <v>21</v>
      </c>
      <c r="B43" s="6">
        <v>41</v>
      </c>
      <c r="D43">
        <v>803.826904296875</v>
      </c>
      <c r="E43">
        <v>599.16436767578102</v>
      </c>
      <c r="F43">
        <v>472.29861450195301</v>
      </c>
      <c r="G43">
        <v>464.68685913085898</v>
      </c>
      <c r="I43" s="7">
        <f t="shared" si="0"/>
        <v>331.52828979492199</v>
      </c>
      <c r="J43" s="7">
        <f t="shared" si="0"/>
        <v>134.47750854492205</v>
      </c>
      <c r="K43" s="7">
        <f t="shared" si="1"/>
        <v>237.39403381347657</v>
      </c>
      <c r="L43" s="8">
        <f t="shared" si="2"/>
        <v>1.7653066031794855</v>
      </c>
      <c r="M43" s="8">
        <f t="shared" si="5"/>
        <v>1.9059504820652096</v>
      </c>
      <c r="P43" s="6">
        <f t="shared" si="4"/>
        <v>-0.74265356202415622</v>
      </c>
    </row>
    <row r="44" spans="1:16" x14ac:dyDescent="0.15">
      <c r="A44" s="6">
        <v>21.5</v>
      </c>
      <c r="B44" s="6">
        <v>42</v>
      </c>
      <c r="D44">
        <v>802.12921142578102</v>
      </c>
      <c r="E44">
        <v>597.75915527343795</v>
      </c>
      <c r="F44">
        <v>472.80895996093801</v>
      </c>
      <c r="G44">
        <v>465.47244262695301</v>
      </c>
      <c r="I44" s="7">
        <f t="shared" si="0"/>
        <v>329.32025146484301</v>
      </c>
      <c r="J44" s="7">
        <f t="shared" si="0"/>
        <v>132.28671264648494</v>
      </c>
      <c r="K44" s="7">
        <f t="shared" si="1"/>
        <v>236.71955261230357</v>
      </c>
      <c r="L44" s="8">
        <f t="shared" si="2"/>
        <v>1.7894431562820574</v>
      </c>
      <c r="M44" s="8">
        <f t="shared" si="5"/>
        <v>1.9334356989507748</v>
      </c>
      <c r="P44" s="6">
        <f t="shared" si="4"/>
        <v>0.68871085169208457</v>
      </c>
    </row>
    <row r="45" spans="1:16" x14ac:dyDescent="0.15">
      <c r="A45" s="6">
        <v>22</v>
      </c>
      <c r="B45" s="6">
        <v>43</v>
      </c>
      <c r="D45">
        <v>799.79455566406295</v>
      </c>
      <c r="E45">
        <v>598.37371826171898</v>
      </c>
      <c r="F45">
        <v>472.89117431640602</v>
      </c>
      <c r="G45">
        <v>465.72082519531301</v>
      </c>
      <c r="I45" s="7">
        <f t="shared" si="0"/>
        <v>326.90338134765693</v>
      </c>
      <c r="J45" s="7">
        <f t="shared" si="0"/>
        <v>132.65289306640597</v>
      </c>
      <c r="K45" s="7">
        <f t="shared" si="1"/>
        <v>234.04635620117276</v>
      </c>
      <c r="L45" s="8">
        <f t="shared" si="2"/>
        <v>1.7643516910257606</v>
      </c>
      <c r="M45" s="8">
        <f t="shared" si="5"/>
        <v>1.9116928974774714</v>
      </c>
      <c r="P45" s="6">
        <f t="shared" si="4"/>
        <v>-0.4436022900582437</v>
      </c>
    </row>
    <row r="46" spans="1:16" ht="15" x14ac:dyDescent="0.2">
      <c r="A46" s="6">
        <v>22.5</v>
      </c>
      <c r="B46" s="6">
        <v>44</v>
      </c>
      <c r="C46" s="24" t="s">
        <v>29</v>
      </c>
      <c r="D46">
        <v>801.843017578125</v>
      </c>
      <c r="E46">
        <v>599.83758544921898</v>
      </c>
      <c r="F46">
        <v>471.70382690429699</v>
      </c>
      <c r="G46">
        <v>464.39660644531301</v>
      </c>
      <c r="I46" s="7">
        <f t="shared" si="0"/>
        <v>330.13919067382801</v>
      </c>
      <c r="J46" s="7">
        <f t="shared" si="0"/>
        <v>135.44097900390597</v>
      </c>
      <c r="K46" s="7">
        <f t="shared" si="1"/>
        <v>235.33050537109384</v>
      </c>
      <c r="L46" s="8">
        <f t="shared" si="2"/>
        <v>1.73751332205231</v>
      </c>
      <c r="M46" s="8">
        <f t="shared" si="5"/>
        <v>1.8882031922870144</v>
      </c>
      <c r="P46" s="6">
        <f t="shared" si="4"/>
        <v>-1.666890002805516</v>
      </c>
    </row>
    <row r="47" spans="1:16" x14ac:dyDescent="0.15">
      <c r="A47" s="6">
        <v>23</v>
      </c>
      <c r="B47" s="6">
        <v>45</v>
      </c>
      <c r="D47">
        <v>807.13787841796898</v>
      </c>
      <c r="E47">
        <v>601.46319580078102</v>
      </c>
      <c r="F47">
        <v>472.12307739257801</v>
      </c>
      <c r="G47">
        <v>464.34121704101602</v>
      </c>
      <c r="I47" s="7">
        <f t="shared" si="0"/>
        <v>335.01480102539097</v>
      </c>
      <c r="J47" s="7">
        <f t="shared" si="0"/>
        <v>137.121978759765</v>
      </c>
      <c r="K47" s="7">
        <f t="shared" si="1"/>
        <v>239.02941589355547</v>
      </c>
      <c r="L47" s="8">
        <f t="shared" si="2"/>
        <v>1.7431882040758053</v>
      </c>
      <c r="M47" s="8">
        <f t="shared" si="5"/>
        <v>1.8972267380935031</v>
      </c>
      <c r="P47" s="6">
        <f t="shared" si="4"/>
        <v>-1.1969653008567549</v>
      </c>
    </row>
    <row r="48" spans="1:16" x14ac:dyDescent="0.15">
      <c r="A48" s="6">
        <v>23.5</v>
      </c>
      <c r="B48" s="6">
        <v>46</v>
      </c>
      <c r="D48">
        <v>805.13482666015602</v>
      </c>
      <c r="E48">
        <v>600.91552734375</v>
      </c>
      <c r="F48">
        <v>472.79812622070301</v>
      </c>
      <c r="G48">
        <v>465.45568847656301</v>
      </c>
      <c r="I48" s="7">
        <f t="shared" si="0"/>
        <v>332.33670043945301</v>
      </c>
      <c r="J48" s="7">
        <f t="shared" si="0"/>
        <v>135.45983886718699</v>
      </c>
      <c r="K48" s="7">
        <f t="shared" si="1"/>
        <v>237.51481323242211</v>
      </c>
      <c r="L48" s="8">
        <f t="shared" si="2"/>
        <v>1.7533965433496195</v>
      </c>
      <c r="M48" s="8">
        <f t="shared" si="5"/>
        <v>1.9107837411503106</v>
      </c>
      <c r="P48" s="6">
        <f t="shared" si="4"/>
        <v>-0.49094897895726403</v>
      </c>
    </row>
    <row r="49" spans="1:22" x14ac:dyDescent="0.15">
      <c r="A49" s="6">
        <v>24</v>
      </c>
      <c r="B49" s="6">
        <v>47</v>
      </c>
      <c r="D49">
        <v>806.50616455078102</v>
      </c>
      <c r="E49">
        <v>601.64318847656295</v>
      </c>
      <c r="F49">
        <v>472.33801269531301</v>
      </c>
      <c r="G49">
        <v>464.60906982421898</v>
      </c>
      <c r="I49" s="7">
        <f t="shared" si="0"/>
        <v>334.16815185546801</v>
      </c>
      <c r="J49" s="7">
        <f t="shared" si="0"/>
        <v>137.03411865234398</v>
      </c>
      <c r="K49" s="7">
        <f t="shared" si="1"/>
        <v>238.24426879882725</v>
      </c>
      <c r="L49" s="8">
        <f t="shared" si="2"/>
        <v>1.7385762840804178</v>
      </c>
      <c r="M49" s="8">
        <f t="shared" si="5"/>
        <v>1.8993121456641022</v>
      </c>
      <c r="P49" s="6">
        <f t="shared" si="4"/>
        <v>-1.0883622580982408</v>
      </c>
    </row>
    <row r="50" spans="1:22" x14ac:dyDescent="0.15">
      <c r="A50" s="6">
        <v>24.5</v>
      </c>
      <c r="B50" s="6">
        <v>48</v>
      </c>
      <c r="D50">
        <v>801.58239746093795</v>
      </c>
      <c r="E50">
        <v>599.22607421875</v>
      </c>
      <c r="F50">
        <v>471.81756591796898</v>
      </c>
      <c r="G50">
        <v>464.35968017578102</v>
      </c>
      <c r="I50" s="7">
        <f t="shared" si="0"/>
        <v>329.76483154296898</v>
      </c>
      <c r="J50" s="7">
        <f t="shared" si="0"/>
        <v>134.86639404296898</v>
      </c>
      <c r="K50" s="7">
        <f t="shared" si="1"/>
        <v>235.3583557128907</v>
      </c>
      <c r="L50" s="8">
        <f t="shared" si="2"/>
        <v>1.7451223292728104</v>
      </c>
      <c r="M50" s="8">
        <f t="shared" si="5"/>
        <v>1.9092068546394885</v>
      </c>
      <c r="P50" s="6">
        <f t="shared" si="4"/>
        <v>-0.57306946014019844</v>
      </c>
    </row>
    <row r="51" spans="1:22" x14ac:dyDescent="0.15">
      <c r="A51" s="6">
        <v>25</v>
      </c>
      <c r="B51" s="6">
        <v>49</v>
      </c>
      <c r="D51">
        <v>802.935302734375</v>
      </c>
      <c r="E51">
        <v>599.66278076171898</v>
      </c>
      <c r="F51">
        <v>473.23214721679699</v>
      </c>
      <c r="G51">
        <v>465.65582275390602</v>
      </c>
      <c r="I51" s="7">
        <f t="shared" si="0"/>
        <v>329.70315551757801</v>
      </c>
      <c r="J51" s="7">
        <f t="shared" si="0"/>
        <v>134.00695800781295</v>
      </c>
      <c r="K51" s="7">
        <f t="shared" si="1"/>
        <v>235.89828491210895</v>
      </c>
      <c r="L51" s="8">
        <f t="shared" si="2"/>
        <v>1.7603435554320654</v>
      </c>
      <c r="M51" s="8">
        <f t="shared" si="5"/>
        <v>1.9277767445817369</v>
      </c>
      <c r="P51" s="6">
        <f t="shared" si="4"/>
        <v>0.39400603140962337</v>
      </c>
    </row>
    <row r="52" spans="1:22" x14ac:dyDescent="0.15">
      <c r="A52" s="6">
        <v>25.5</v>
      </c>
      <c r="B52" s="6">
        <v>50</v>
      </c>
      <c r="D52">
        <v>807.76916503906295</v>
      </c>
      <c r="E52">
        <v>602.10009765625</v>
      </c>
      <c r="F52">
        <v>473.43328857421898</v>
      </c>
      <c r="G52">
        <v>465.852783203125</v>
      </c>
      <c r="I52" s="7">
        <f t="shared" si="0"/>
        <v>334.33587646484398</v>
      </c>
      <c r="J52" s="7">
        <f t="shared" si="0"/>
        <v>136.247314453125</v>
      </c>
      <c r="K52" s="7">
        <f t="shared" si="1"/>
        <v>238.96275634765647</v>
      </c>
      <c r="L52" s="8">
        <f t="shared" si="2"/>
        <v>1.7538896623894193</v>
      </c>
      <c r="M52" s="8">
        <f t="shared" si="5"/>
        <v>1.9246715153220841</v>
      </c>
      <c r="P52" s="6">
        <f t="shared" si="4"/>
        <v>0.23229311216278159</v>
      </c>
      <c r="R52" s="29"/>
      <c r="S52" s="29"/>
      <c r="T52" s="29"/>
    </row>
    <row r="53" spans="1:22" x14ac:dyDescent="0.15">
      <c r="A53" s="6">
        <v>26</v>
      </c>
      <c r="B53" s="6">
        <v>51</v>
      </c>
      <c r="D53">
        <v>806.20849609375</v>
      </c>
      <c r="E53">
        <v>602.15832519531295</v>
      </c>
      <c r="F53">
        <v>473.54873657226602</v>
      </c>
      <c r="G53">
        <v>465.29098510742199</v>
      </c>
      <c r="I53" s="7">
        <f t="shared" si="0"/>
        <v>332.65975952148398</v>
      </c>
      <c r="J53" s="7">
        <f t="shared" si="0"/>
        <v>136.86734008789097</v>
      </c>
      <c r="K53" s="7">
        <f t="shared" si="1"/>
        <v>236.85262145996029</v>
      </c>
      <c r="L53" s="8">
        <f t="shared" si="2"/>
        <v>1.7305269563057382</v>
      </c>
      <c r="M53" s="8">
        <f t="shared" si="5"/>
        <v>1.9046574730213965</v>
      </c>
      <c r="P53" s="6">
        <f t="shared" si="4"/>
        <v>-0.80999038310993821</v>
      </c>
      <c r="R53" s="29"/>
      <c r="S53" s="34"/>
      <c r="T53" s="29"/>
    </row>
    <row r="54" spans="1:22" x14ac:dyDescent="0.15">
      <c r="A54" s="6">
        <v>26.5</v>
      </c>
      <c r="B54" s="6">
        <v>52</v>
      </c>
      <c r="D54">
        <v>805.40802001953102</v>
      </c>
      <c r="E54">
        <v>601.59283447265602</v>
      </c>
      <c r="F54">
        <v>474.05145263671898</v>
      </c>
      <c r="G54">
        <v>465.84909057617199</v>
      </c>
      <c r="I54" s="7">
        <f t="shared" si="0"/>
        <v>331.35656738281205</v>
      </c>
      <c r="J54" s="7">
        <f t="shared" si="0"/>
        <v>135.74374389648403</v>
      </c>
      <c r="K54" s="7">
        <f t="shared" si="1"/>
        <v>236.33594665527323</v>
      </c>
      <c r="L54" s="8">
        <f t="shared" si="2"/>
        <v>1.7410448531278109</v>
      </c>
      <c r="M54" s="8">
        <f t="shared" si="5"/>
        <v>1.9185240336264626</v>
      </c>
      <c r="P54" s="6">
        <f t="shared" si="4"/>
        <v>-8.7853043849756035E-2</v>
      </c>
      <c r="R54" s="29"/>
      <c r="S54" s="34"/>
      <c r="T54" s="29"/>
    </row>
    <row r="55" spans="1:22" x14ac:dyDescent="0.15">
      <c r="A55" s="6">
        <v>27</v>
      </c>
      <c r="B55" s="6">
        <v>53</v>
      </c>
      <c r="D55">
        <v>805.94873046875</v>
      </c>
      <c r="E55">
        <v>602.46905517578102</v>
      </c>
      <c r="F55">
        <v>472.89758300781301</v>
      </c>
      <c r="G55">
        <v>464.87518310546898</v>
      </c>
      <c r="I55" s="7">
        <f t="shared" si="0"/>
        <v>333.05114746093699</v>
      </c>
      <c r="J55" s="7">
        <f t="shared" si="0"/>
        <v>137.59387207031205</v>
      </c>
      <c r="K55" s="7">
        <f t="shared" si="1"/>
        <v>236.73543701171855</v>
      </c>
      <c r="L55" s="8">
        <f t="shared" si="2"/>
        <v>1.7205376478593757</v>
      </c>
      <c r="M55" s="8">
        <f t="shared" si="5"/>
        <v>1.9013654921410208</v>
      </c>
      <c r="P55" s="6">
        <f t="shared" si="4"/>
        <v>-0.98142888048191168</v>
      </c>
      <c r="R55" s="35"/>
      <c r="S55" s="34"/>
      <c r="T55" s="29"/>
    </row>
    <row r="56" spans="1:22" x14ac:dyDescent="0.15">
      <c r="A56" s="6">
        <v>27.5</v>
      </c>
      <c r="B56" s="6">
        <v>54</v>
      </c>
      <c r="D56">
        <v>802.17047119140602</v>
      </c>
      <c r="E56">
        <v>600.952880859375</v>
      </c>
      <c r="F56">
        <v>472.25259399414102</v>
      </c>
      <c r="G56">
        <v>464.45422363281301</v>
      </c>
      <c r="I56" s="7">
        <f t="shared" si="0"/>
        <v>329.917877197265</v>
      </c>
      <c r="J56" s="7">
        <f t="shared" si="0"/>
        <v>136.49865722656199</v>
      </c>
      <c r="K56" s="7">
        <f t="shared" si="1"/>
        <v>234.3688171386716</v>
      </c>
      <c r="L56" s="8">
        <f t="shared" si="2"/>
        <v>1.7170045618079863</v>
      </c>
      <c r="M56" s="8">
        <f t="shared" si="5"/>
        <v>1.9011810698726248</v>
      </c>
      <c r="P56" s="6">
        <f t="shared" si="4"/>
        <v>-0.99103315150432736</v>
      </c>
      <c r="R56" s="35"/>
      <c r="S56" s="34"/>
      <c r="T56" s="29"/>
    </row>
    <row r="57" spans="1:22" x14ac:dyDescent="0.15">
      <c r="A57" s="6">
        <v>28</v>
      </c>
      <c r="B57" s="6">
        <v>55</v>
      </c>
      <c r="D57">
        <v>806.60412597656295</v>
      </c>
      <c r="E57">
        <v>601.58868408203102</v>
      </c>
      <c r="F57">
        <v>473.65731811523398</v>
      </c>
      <c r="G57">
        <v>465.78558349609398</v>
      </c>
      <c r="I57" s="7">
        <f t="shared" si="0"/>
        <v>332.94680786132898</v>
      </c>
      <c r="J57" s="7">
        <f t="shared" si="0"/>
        <v>135.80310058593705</v>
      </c>
      <c r="K57" s="7">
        <f t="shared" si="1"/>
        <v>237.88463745117303</v>
      </c>
      <c r="L57" s="8">
        <f t="shared" si="2"/>
        <v>1.7516878217418765</v>
      </c>
      <c r="M57" s="8">
        <f t="shared" si="5"/>
        <v>1.9392129935895086</v>
      </c>
      <c r="P57" s="6">
        <f t="shared" si="4"/>
        <v>0.98957855042143672</v>
      </c>
      <c r="R57" s="29"/>
      <c r="S57" s="34"/>
      <c r="T57" s="29"/>
    </row>
    <row r="58" spans="1:22" x14ac:dyDescent="0.15">
      <c r="A58" s="6">
        <v>28.5</v>
      </c>
      <c r="B58" s="6">
        <v>56</v>
      </c>
      <c r="D58">
        <v>806.164794921875</v>
      </c>
      <c r="E58">
        <v>601.129638671875</v>
      </c>
      <c r="F58">
        <v>472.24569702148398</v>
      </c>
      <c r="G58">
        <v>464.57827758789102</v>
      </c>
      <c r="I58" s="7">
        <f t="shared" si="0"/>
        <v>333.91909790039102</v>
      </c>
      <c r="J58" s="7">
        <f t="shared" si="0"/>
        <v>136.55136108398398</v>
      </c>
      <c r="K58" s="7">
        <f t="shared" si="1"/>
        <v>238.33314514160224</v>
      </c>
      <c r="L58" s="8">
        <f t="shared" si="2"/>
        <v>1.7453736326730485</v>
      </c>
      <c r="M58" s="8">
        <f t="shared" si="5"/>
        <v>1.9362474683036739</v>
      </c>
      <c r="P58" s="6">
        <f t="shared" si="4"/>
        <v>0.83514108027912326</v>
      </c>
      <c r="R58" s="29"/>
      <c r="S58" s="34"/>
      <c r="T58" s="29"/>
    </row>
    <row r="59" spans="1:22" x14ac:dyDescent="0.15">
      <c r="A59" s="6">
        <v>29</v>
      </c>
      <c r="B59" s="6">
        <v>57</v>
      </c>
      <c r="D59">
        <v>802.30358886718795</v>
      </c>
      <c r="E59">
        <v>601.1240234375</v>
      </c>
      <c r="F59">
        <v>472.56646728515602</v>
      </c>
      <c r="G59">
        <v>464.89340209960898</v>
      </c>
      <c r="I59" s="7">
        <f t="shared" si="0"/>
        <v>329.73712158203193</v>
      </c>
      <c r="J59" s="7">
        <f t="shared" si="0"/>
        <v>136.23062133789102</v>
      </c>
      <c r="K59" s="7">
        <f t="shared" si="1"/>
        <v>234.37568664550821</v>
      </c>
      <c r="L59" s="8">
        <f t="shared" si="2"/>
        <v>1.7204332208409243</v>
      </c>
      <c r="M59" s="8">
        <f t="shared" si="5"/>
        <v>1.9146557202545431</v>
      </c>
      <c r="P59" s="6">
        <f t="shared" si="4"/>
        <v>-0.28930556011409642</v>
      </c>
      <c r="R59" s="36"/>
      <c r="S59" s="34"/>
      <c r="T59" s="29"/>
    </row>
    <row r="60" spans="1:22" x14ac:dyDescent="0.15">
      <c r="A60" s="6">
        <v>29.5</v>
      </c>
      <c r="B60" s="6">
        <v>58</v>
      </c>
      <c r="D60">
        <v>805.41522216796898</v>
      </c>
      <c r="E60">
        <v>603.25408935546898</v>
      </c>
      <c r="F60">
        <v>473.72082519531301</v>
      </c>
      <c r="G60">
        <v>465.84097290039102</v>
      </c>
      <c r="I60" s="7">
        <f t="shared" si="0"/>
        <v>331.69439697265597</v>
      </c>
      <c r="J60" s="7">
        <f t="shared" si="0"/>
        <v>137.41311645507795</v>
      </c>
      <c r="K60" s="7">
        <f t="shared" si="1"/>
        <v>235.5052154541014</v>
      </c>
      <c r="L60" s="8">
        <f t="shared" si="2"/>
        <v>1.713848150231648</v>
      </c>
      <c r="M60" s="8">
        <f t="shared" si="5"/>
        <v>1.9114193134282602</v>
      </c>
      <c r="P60" s="6">
        <f t="shared" si="4"/>
        <v>-0.4578498935547598</v>
      </c>
      <c r="R60" s="35"/>
      <c r="S60" s="34"/>
      <c r="T60" s="29"/>
    </row>
    <row r="61" spans="1:22" x14ac:dyDescent="0.15">
      <c r="A61" s="6">
        <v>30</v>
      </c>
      <c r="B61" s="6">
        <v>59</v>
      </c>
      <c r="D61">
        <v>807.39910888671898</v>
      </c>
      <c r="E61">
        <v>604.61431884765602</v>
      </c>
      <c r="F61">
        <v>472.76809692382801</v>
      </c>
      <c r="G61">
        <v>464.71023559570301</v>
      </c>
      <c r="I61" s="7">
        <f t="shared" si="0"/>
        <v>334.63101196289097</v>
      </c>
      <c r="J61" s="7">
        <f t="shared" si="0"/>
        <v>139.90408325195301</v>
      </c>
      <c r="K61" s="7">
        <f t="shared" si="1"/>
        <v>236.69815368652388</v>
      </c>
      <c r="L61" s="8">
        <f t="shared" si="2"/>
        <v>1.6918602244099952</v>
      </c>
      <c r="M61" s="8">
        <f t="shared" si="5"/>
        <v>1.8927800513896009</v>
      </c>
      <c r="P61" s="6">
        <f t="shared" si="4"/>
        <v>-1.4285381181065027</v>
      </c>
      <c r="R61" s="35"/>
      <c r="S61" s="34"/>
      <c r="T61" s="29"/>
    </row>
    <row r="62" spans="1:22" x14ac:dyDescent="0.15">
      <c r="A62" s="6">
        <v>30.5</v>
      </c>
      <c r="B62" s="6">
        <v>60</v>
      </c>
      <c r="D62">
        <v>808.48773193359398</v>
      </c>
      <c r="E62">
        <v>605.17352294921898</v>
      </c>
      <c r="F62">
        <v>474.41162109375</v>
      </c>
      <c r="G62">
        <v>466.00344848632801</v>
      </c>
      <c r="I62" s="7">
        <f t="shared" si="0"/>
        <v>334.07611083984398</v>
      </c>
      <c r="J62" s="7">
        <f t="shared" si="0"/>
        <v>139.17007446289097</v>
      </c>
      <c r="K62" s="7">
        <f t="shared" si="1"/>
        <v>236.65705871582031</v>
      </c>
      <c r="L62" s="8">
        <f t="shared" si="2"/>
        <v>1.7004881231052569</v>
      </c>
      <c r="M62" s="8">
        <f t="shared" si="5"/>
        <v>1.904756613867856</v>
      </c>
      <c r="P62" s="6">
        <f t="shared" si="4"/>
        <v>-0.80482736474415273</v>
      </c>
      <c r="R62" s="29"/>
      <c r="S62" s="29"/>
      <c r="T62" s="29"/>
      <c r="U62" s="4" t="s">
        <v>17</v>
      </c>
    </row>
    <row r="63" spans="1:22" x14ac:dyDescent="0.15">
      <c r="A63" s="6">
        <v>31</v>
      </c>
      <c r="B63" s="6">
        <v>61</v>
      </c>
      <c r="D63">
        <v>807.83190917968795</v>
      </c>
      <c r="E63">
        <v>605.8642578125</v>
      </c>
      <c r="F63">
        <v>473.71615600585898</v>
      </c>
      <c r="G63">
        <v>465.29763793945301</v>
      </c>
      <c r="I63" s="7">
        <f t="shared" si="0"/>
        <v>334.11575317382898</v>
      </c>
      <c r="J63" s="7">
        <f t="shared" si="0"/>
        <v>140.56661987304699</v>
      </c>
      <c r="K63" s="7">
        <f t="shared" si="1"/>
        <v>235.7191192626961</v>
      </c>
      <c r="L63" s="8">
        <f t="shared" si="2"/>
        <v>1.6769210177749616</v>
      </c>
      <c r="M63" s="8">
        <f t="shared" si="5"/>
        <v>1.8845381723205541</v>
      </c>
      <c r="P63" s="6">
        <f t="shared" si="4"/>
        <v>-1.8577554843257233</v>
      </c>
      <c r="R63" s="29"/>
      <c r="S63" s="29"/>
      <c r="T63" s="29"/>
    </row>
    <row r="64" spans="1:22" x14ac:dyDescent="0.15">
      <c r="A64" s="6">
        <v>31.5</v>
      </c>
      <c r="B64" s="6">
        <v>62</v>
      </c>
      <c r="D64">
        <v>807.24993896484398</v>
      </c>
      <c r="E64">
        <v>603.83776855468795</v>
      </c>
      <c r="F64">
        <v>473.93353271484398</v>
      </c>
      <c r="G64">
        <v>465.5283203125</v>
      </c>
      <c r="I64" s="7">
        <f t="shared" si="0"/>
        <v>333.31640625</v>
      </c>
      <c r="J64" s="7">
        <f t="shared" si="0"/>
        <v>138.30944824218795</v>
      </c>
      <c r="K64" s="7">
        <f t="shared" si="1"/>
        <v>236.49979248046844</v>
      </c>
      <c r="L64" s="8">
        <f t="shared" si="2"/>
        <v>1.709932296645009</v>
      </c>
      <c r="M64" s="8">
        <f t="shared" si="5"/>
        <v>1.9208981149735951</v>
      </c>
      <c r="P64" s="6">
        <f t="shared" si="4"/>
        <v>3.578343934414515E-2</v>
      </c>
      <c r="R64" s="29"/>
      <c r="S64" s="29"/>
      <c r="T64" s="29"/>
      <c r="U64" s="18">
        <v>12.5</v>
      </c>
      <c r="V64" s="20">
        <f t="shared" ref="V64:V83" si="6">L26</f>
        <v>1.8407486678653671</v>
      </c>
    </row>
    <row r="65" spans="1:22" x14ac:dyDescent="0.15">
      <c r="A65" s="6">
        <v>32</v>
      </c>
      <c r="B65" s="6">
        <v>63</v>
      </c>
      <c r="D65">
        <v>806.43145751953102</v>
      </c>
      <c r="E65">
        <v>604.56982421875</v>
      </c>
      <c r="F65">
        <v>474.028564453125</v>
      </c>
      <c r="G65">
        <v>465.89831542968801</v>
      </c>
      <c r="I65" s="7">
        <f t="shared" si="0"/>
        <v>332.40289306640602</v>
      </c>
      <c r="J65" s="7">
        <f t="shared" si="0"/>
        <v>138.67150878906199</v>
      </c>
      <c r="K65" s="7">
        <f t="shared" si="1"/>
        <v>235.33283691406263</v>
      </c>
      <c r="L65" s="8">
        <f t="shared" si="2"/>
        <v>1.6970525450331366</v>
      </c>
      <c r="M65" s="8">
        <f t="shared" si="5"/>
        <v>1.9113670271447161</v>
      </c>
      <c r="P65" s="6">
        <f t="shared" si="4"/>
        <v>-0.46057283825271017</v>
      </c>
      <c r="U65" s="18">
        <v>13</v>
      </c>
      <c r="V65" s="20">
        <f t="shared" si="6"/>
        <v>1.8289378587216372</v>
      </c>
    </row>
    <row r="66" spans="1:22" x14ac:dyDescent="0.15">
      <c r="A66" s="6">
        <v>32.5</v>
      </c>
      <c r="B66" s="6">
        <v>64</v>
      </c>
      <c r="D66">
        <v>805.09143066406295</v>
      </c>
      <c r="E66">
        <v>604.22302246093795</v>
      </c>
      <c r="F66">
        <v>472.83578491210898</v>
      </c>
      <c r="G66">
        <v>464.78802490234398</v>
      </c>
      <c r="I66" s="7">
        <f t="shared" ref="I66:J129" si="7">D66-F66</f>
        <v>332.25564575195398</v>
      </c>
      <c r="J66" s="7">
        <f t="shared" si="7"/>
        <v>139.43499755859398</v>
      </c>
      <c r="K66" s="7">
        <f t="shared" ref="K66:K129" si="8">I66-0.7*J66</f>
        <v>234.6511474609382</v>
      </c>
      <c r="L66" s="8">
        <f t="shared" ref="L66:L129" si="9">K66/J66</f>
        <v>1.6828712415785863</v>
      </c>
      <c r="M66" s="8">
        <f t="shared" si="5"/>
        <v>1.9005343874731591</v>
      </c>
      <c r="P66" s="6">
        <f t="shared" si="4"/>
        <v>-1.0247108254854276</v>
      </c>
      <c r="U66" s="18">
        <v>13.5</v>
      </c>
      <c r="V66" s="20">
        <f t="shared" si="6"/>
        <v>1.8226289717942437</v>
      </c>
    </row>
    <row r="67" spans="1:22" x14ac:dyDescent="0.15">
      <c r="A67" s="6">
        <v>33</v>
      </c>
      <c r="B67" s="6">
        <v>65</v>
      </c>
      <c r="D67">
        <v>806.06774902343795</v>
      </c>
      <c r="E67">
        <v>604.04345703125</v>
      </c>
      <c r="F67">
        <v>474.28063964843801</v>
      </c>
      <c r="G67">
        <v>465.939697265625</v>
      </c>
      <c r="I67" s="7">
        <f t="shared" si="7"/>
        <v>331.78710937499994</v>
      </c>
      <c r="J67" s="7">
        <f t="shared" si="7"/>
        <v>138.103759765625</v>
      </c>
      <c r="K67" s="7">
        <f t="shared" si="8"/>
        <v>235.11447753906245</v>
      </c>
      <c r="L67" s="8">
        <f t="shared" si="9"/>
        <v>1.7024480574466163</v>
      </c>
      <c r="M67" s="8">
        <f t="shared" si="5"/>
        <v>1.9234598671241825</v>
      </c>
      <c r="P67" s="6">
        <f t="shared" si="4"/>
        <v>0.16919336950327718</v>
      </c>
      <c r="U67" s="18">
        <v>14</v>
      </c>
      <c r="V67" s="20">
        <f t="shared" si="6"/>
        <v>1.8320085733104752</v>
      </c>
    </row>
    <row r="68" spans="1:22" x14ac:dyDescent="0.15">
      <c r="A68" s="6">
        <v>33.5</v>
      </c>
      <c r="B68" s="6">
        <v>66</v>
      </c>
      <c r="D68">
        <v>803.90118408203102</v>
      </c>
      <c r="E68">
        <v>604.76092529296898</v>
      </c>
      <c r="F68">
        <v>474.02658081054699</v>
      </c>
      <c r="G68">
        <v>465.53570556640602</v>
      </c>
      <c r="I68" s="7">
        <f t="shared" si="7"/>
        <v>329.87460327148403</v>
      </c>
      <c r="J68" s="7">
        <f t="shared" si="7"/>
        <v>139.22521972656295</v>
      </c>
      <c r="K68" s="7">
        <f t="shared" si="8"/>
        <v>232.41694946288999</v>
      </c>
      <c r="L68" s="8">
        <f t="shared" si="9"/>
        <v>1.669359545054802</v>
      </c>
      <c r="M68" s="8">
        <f t="shared" si="5"/>
        <v>1.8937200185153618</v>
      </c>
      <c r="P68" s="6">
        <f t="shared" si="4"/>
        <v>-1.3795868764452519</v>
      </c>
      <c r="U68" s="18">
        <v>14.5</v>
      </c>
      <c r="V68" s="20">
        <f t="shared" si="6"/>
        <v>1.80487577180567</v>
      </c>
    </row>
    <row r="69" spans="1:22" x14ac:dyDescent="0.15">
      <c r="A69" s="6">
        <v>34</v>
      </c>
      <c r="B69" s="6">
        <v>67</v>
      </c>
      <c r="D69">
        <v>800.87750244140602</v>
      </c>
      <c r="E69">
        <v>604.00128173828102</v>
      </c>
      <c r="F69">
        <v>473.06549072265602</v>
      </c>
      <c r="G69">
        <v>464.94631958007801</v>
      </c>
      <c r="I69" s="7">
        <f t="shared" si="7"/>
        <v>327.81201171875</v>
      </c>
      <c r="J69" s="7">
        <f t="shared" si="7"/>
        <v>139.05496215820301</v>
      </c>
      <c r="K69" s="7">
        <f t="shared" si="8"/>
        <v>230.47353820800788</v>
      </c>
      <c r="L69" s="8">
        <f t="shared" si="9"/>
        <v>1.6574276432206556</v>
      </c>
      <c r="M69" s="8">
        <f t="shared" si="5"/>
        <v>1.8851367804642087</v>
      </c>
      <c r="P69" s="6">
        <f t="shared" si="4"/>
        <v>-1.8265814027037592</v>
      </c>
      <c r="U69" s="18">
        <v>15</v>
      </c>
      <c r="V69" s="20">
        <f t="shared" si="6"/>
        <v>1.8001761605900612</v>
      </c>
    </row>
    <row r="70" spans="1:22" x14ac:dyDescent="0.15">
      <c r="A70" s="6">
        <v>34.5</v>
      </c>
      <c r="B70" s="6">
        <v>68</v>
      </c>
      <c r="D70">
        <v>800.64904785156295</v>
      </c>
      <c r="E70">
        <v>603.26232910156295</v>
      </c>
      <c r="F70">
        <v>473.74496459960898</v>
      </c>
      <c r="G70">
        <v>466.01699829101602</v>
      </c>
      <c r="I70" s="7">
        <f t="shared" si="7"/>
        <v>326.90408325195398</v>
      </c>
      <c r="J70" s="7">
        <f t="shared" si="7"/>
        <v>137.24533081054693</v>
      </c>
      <c r="K70" s="7">
        <f t="shared" si="8"/>
        <v>230.83235168457114</v>
      </c>
      <c r="L70" s="8">
        <f t="shared" si="9"/>
        <v>1.6818958453545605</v>
      </c>
      <c r="M70" s="8">
        <f t="shared" si="5"/>
        <v>1.912953646381107</v>
      </c>
      <c r="P70" s="6">
        <f t="shared" ref="P70:P133" si="10">(M70-$O$2)/$O$2*100</f>
        <v>-0.37794549998053883</v>
      </c>
      <c r="U70" s="18">
        <v>15.5</v>
      </c>
      <c r="V70" s="20">
        <f t="shared" si="6"/>
        <v>1.8192640247441469</v>
      </c>
    </row>
    <row r="71" spans="1:22" x14ac:dyDescent="0.15">
      <c r="A71" s="6">
        <v>35</v>
      </c>
      <c r="B71" s="6">
        <v>69</v>
      </c>
      <c r="D71">
        <v>804.088134765625</v>
      </c>
      <c r="E71">
        <v>605.61907958984398</v>
      </c>
      <c r="F71">
        <v>474.40374755859398</v>
      </c>
      <c r="G71">
        <v>465.677978515625</v>
      </c>
      <c r="I71" s="7">
        <f t="shared" si="7"/>
        <v>329.68438720703102</v>
      </c>
      <c r="J71" s="7">
        <f t="shared" si="7"/>
        <v>139.94110107421898</v>
      </c>
      <c r="K71" s="7">
        <f t="shared" si="8"/>
        <v>231.72561645507773</v>
      </c>
      <c r="L71" s="8">
        <f t="shared" si="9"/>
        <v>1.6558796141826841</v>
      </c>
      <c r="M71" s="8">
        <f t="shared" si="5"/>
        <v>1.890286078992224</v>
      </c>
      <c r="P71" s="6">
        <f t="shared" si="10"/>
        <v>-1.5584182406923532</v>
      </c>
      <c r="U71" s="18">
        <v>16</v>
      </c>
      <c r="V71" s="20">
        <f t="shared" si="6"/>
        <v>1.8343315906577053</v>
      </c>
    </row>
    <row r="72" spans="1:22" x14ac:dyDescent="0.15">
      <c r="A72" s="6">
        <v>35.5</v>
      </c>
      <c r="B72" s="6">
        <v>70</v>
      </c>
      <c r="D72">
        <v>802.27429199218795</v>
      </c>
      <c r="E72">
        <v>604.64215087890602</v>
      </c>
      <c r="F72">
        <v>474.01773071289102</v>
      </c>
      <c r="G72">
        <v>465.19201660156301</v>
      </c>
      <c r="I72" s="7">
        <f t="shared" si="7"/>
        <v>328.25656127929693</v>
      </c>
      <c r="J72" s="7">
        <f t="shared" si="7"/>
        <v>139.45013427734301</v>
      </c>
      <c r="K72" s="7">
        <f t="shared" si="8"/>
        <v>230.64146728515684</v>
      </c>
      <c r="L72" s="8">
        <f t="shared" si="9"/>
        <v>1.6539350677601321</v>
      </c>
      <c r="M72" s="8">
        <f t="shared" si="5"/>
        <v>1.8916901963526656</v>
      </c>
      <c r="P72" s="6">
        <f t="shared" si="10"/>
        <v>-1.4852951639931575</v>
      </c>
      <c r="U72" s="18">
        <v>16.5</v>
      </c>
      <c r="V72" s="20">
        <f t="shared" si="6"/>
        <v>1.8088763910220826</v>
      </c>
    </row>
    <row r="73" spans="1:22" x14ac:dyDescent="0.15">
      <c r="A73" s="6">
        <v>36</v>
      </c>
      <c r="B73" s="6">
        <v>71</v>
      </c>
      <c r="D73">
        <v>802.27056884765602</v>
      </c>
      <c r="E73">
        <v>604.19000244140602</v>
      </c>
      <c r="F73">
        <v>474.53619384765602</v>
      </c>
      <c r="G73">
        <v>466.19595336914102</v>
      </c>
      <c r="I73" s="7">
        <f t="shared" si="7"/>
        <v>327.734375</v>
      </c>
      <c r="J73" s="7">
        <f t="shared" si="7"/>
        <v>137.994049072265</v>
      </c>
      <c r="K73" s="7">
        <f t="shared" si="8"/>
        <v>231.13854064941449</v>
      </c>
      <c r="L73" s="8">
        <f t="shared" si="9"/>
        <v>1.6749891912249883</v>
      </c>
      <c r="M73" s="8">
        <f t="shared" si="5"/>
        <v>1.9160929836005152</v>
      </c>
      <c r="P73" s="6">
        <f t="shared" si="10"/>
        <v>-0.21445631969774898</v>
      </c>
      <c r="U73" s="18">
        <v>17</v>
      </c>
      <c r="V73" s="20">
        <f t="shared" si="6"/>
        <v>1.7964949510496389</v>
      </c>
    </row>
    <row r="74" spans="1:22" x14ac:dyDescent="0.15">
      <c r="A74" s="6">
        <v>36.5</v>
      </c>
      <c r="B74" s="6">
        <v>72</v>
      </c>
      <c r="D74">
        <v>803.92486572265602</v>
      </c>
      <c r="E74">
        <v>605.88293457031295</v>
      </c>
      <c r="F74">
        <v>473.51647949218801</v>
      </c>
      <c r="G74">
        <v>465.088623046875</v>
      </c>
      <c r="I74" s="7">
        <f t="shared" si="7"/>
        <v>330.40838623046801</v>
      </c>
      <c r="J74" s="7">
        <f t="shared" si="7"/>
        <v>140.79431152343795</v>
      </c>
      <c r="K74" s="7">
        <f t="shared" si="8"/>
        <v>231.85236816406143</v>
      </c>
      <c r="L74" s="8">
        <f t="shared" si="9"/>
        <v>1.6467452815056742</v>
      </c>
      <c r="M74" s="8">
        <f t="shared" si="5"/>
        <v>1.8911977376641944</v>
      </c>
      <c r="P74" s="6">
        <f t="shared" si="10"/>
        <v>-1.510941235655527</v>
      </c>
      <c r="U74" s="18">
        <v>17.5</v>
      </c>
      <c r="V74" s="20">
        <f t="shared" si="6"/>
        <v>1.7830737655302142</v>
      </c>
    </row>
    <row r="75" spans="1:22" x14ac:dyDescent="0.15">
      <c r="A75" s="6">
        <v>37</v>
      </c>
      <c r="B75" s="6">
        <v>73</v>
      </c>
      <c r="D75">
        <v>800.90838623046898</v>
      </c>
      <c r="E75">
        <v>604.64929199218795</v>
      </c>
      <c r="F75">
        <v>473.04849243164102</v>
      </c>
      <c r="G75">
        <v>465.03250122070301</v>
      </c>
      <c r="I75" s="7">
        <f t="shared" si="7"/>
        <v>327.85989379882795</v>
      </c>
      <c r="J75" s="7">
        <f t="shared" si="7"/>
        <v>139.61679077148494</v>
      </c>
      <c r="K75" s="7">
        <f t="shared" si="8"/>
        <v>230.12814025878851</v>
      </c>
      <c r="L75" s="8">
        <f t="shared" si="9"/>
        <v>1.648284128199496</v>
      </c>
      <c r="M75" s="8">
        <f t="shared" si="5"/>
        <v>1.8960852481410098</v>
      </c>
      <c r="P75" s="6">
        <f t="shared" si="10"/>
        <v>-1.2564113697532184</v>
      </c>
      <c r="U75" s="18">
        <v>18</v>
      </c>
      <c r="V75" s="20">
        <f t="shared" si="6"/>
        <v>1.8012707142620792</v>
      </c>
    </row>
    <row r="76" spans="1:22" x14ac:dyDescent="0.15">
      <c r="A76" s="6">
        <v>37.5</v>
      </c>
      <c r="B76" s="6">
        <v>74</v>
      </c>
      <c r="D76">
        <v>796.37890625</v>
      </c>
      <c r="E76">
        <v>601.80914306640602</v>
      </c>
      <c r="F76">
        <v>473.75848388671898</v>
      </c>
      <c r="G76">
        <v>466.10412597656301</v>
      </c>
      <c r="I76" s="7">
        <f t="shared" si="7"/>
        <v>322.62042236328102</v>
      </c>
      <c r="J76" s="7">
        <f t="shared" si="7"/>
        <v>135.70501708984301</v>
      </c>
      <c r="K76" s="7">
        <f t="shared" si="8"/>
        <v>227.62691040039093</v>
      </c>
      <c r="L76" s="8">
        <f t="shared" si="9"/>
        <v>1.6773654746286304</v>
      </c>
      <c r="M76" s="8">
        <f t="shared" si="5"/>
        <v>1.9285152583531375</v>
      </c>
      <c r="P76" s="6">
        <f t="shared" si="10"/>
        <v>0.43246606379079183</v>
      </c>
      <c r="U76" s="18">
        <v>18.5</v>
      </c>
      <c r="V76" s="20">
        <f t="shared" si="6"/>
        <v>1.8284665445190091</v>
      </c>
    </row>
    <row r="77" spans="1:22" x14ac:dyDescent="0.15">
      <c r="A77" s="6">
        <v>38</v>
      </c>
      <c r="B77" s="6">
        <v>75</v>
      </c>
      <c r="D77">
        <v>799.43646240234398</v>
      </c>
      <c r="E77">
        <v>604.1533203125</v>
      </c>
      <c r="F77">
        <v>472.80477905273398</v>
      </c>
      <c r="G77">
        <v>464.86804199218801</v>
      </c>
      <c r="I77" s="7">
        <f t="shared" si="7"/>
        <v>326.63168334961</v>
      </c>
      <c r="J77" s="7">
        <f t="shared" si="7"/>
        <v>139.28527832031199</v>
      </c>
      <c r="K77" s="7">
        <f t="shared" si="8"/>
        <v>229.13198852539162</v>
      </c>
      <c r="L77" s="8">
        <f t="shared" si="9"/>
        <v>1.6450553230648015</v>
      </c>
      <c r="M77" s="8">
        <f t="shared" si="5"/>
        <v>1.899553770572302</v>
      </c>
      <c r="P77" s="6">
        <f t="shared" si="10"/>
        <v>-1.0757790102925351</v>
      </c>
      <c r="U77" s="18">
        <v>19</v>
      </c>
      <c r="V77" s="20">
        <f t="shared" si="6"/>
        <v>1.8185789109823065</v>
      </c>
    </row>
    <row r="78" spans="1:22" x14ac:dyDescent="0.15">
      <c r="A78" s="6">
        <v>38.5</v>
      </c>
      <c r="B78" s="6">
        <v>76</v>
      </c>
      <c r="D78">
        <v>797.18609619140602</v>
      </c>
      <c r="E78">
        <v>603.41387939453102</v>
      </c>
      <c r="F78">
        <v>472.92910766601602</v>
      </c>
      <c r="G78">
        <v>465.01034545898398</v>
      </c>
      <c r="I78" s="7">
        <f t="shared" si="7"/>
        <v>324.25698852539</v>
      </c>
      <c r="J78" s="7">
        <f t="shared" si="7"/>
        <v>138.40353393554705</v>
      </c>
      <c r="K78" s="7">
        <f t="shared" si="8"/>
        <v>227.37451477050706</v>
      </c>
      <c r="L78" s="8">
        <f t="shared" si="9"/>
        <v>1.6428374934153978</v>
      </c>
      <c r="M78" s="8">
        <f t="shared" si="5"/>
        <v>1.9006846047058916</v>
      </c>
      <c r="P78" s="6">
        <f t="shared" si="10"/>
        <v>-1.0168878709802645</v>
      </c>
      <c r="U78" s="18">
        <v>19.5</v>
      </c>
      <c r="V78" s="20">
        <f t="shared" si="6"/>
        <v>1.7724789466293573</v>
      </c>
    </row>
    <row r="79" spans="1:22" x14ac:dyDescent="0.15">
      <c r="A79" s="6">
        <v>39</v>
      </c>
      <c r="B79" s="6">
        <v>77</v>
      </c>
      <c r="D79">
        <v>796.58917236328102</v>
      </c>
      <c r="E79">
        <v>601.38043212890602</v>
      </c>
      <c r="F79">
        <v>473.43869018554699</v>
      </c>
      <c r="G79">
        <v>465.60684204101602</v>
      </c>
      <c r="I79" s="7">
        <f t="shared" si="7"/>
        <v>323.15048217773403</v>
      </c>
      <c r="J79" s="7">
        <f t="shared" si="7"/>
        <v>135.77359008789</v>
      </c>
      <c r="K79" s="7">
        <f t="shared" si="8"/>
        <v>228.10896911621103</v>
      </c>
      <c r="L79" s="8">
        <f t="shared" si="9"/>
        <v>1.6800687745573331</v>
      </c>
      <c r="M79" s="8">
        <f t="shared" si="5"/>
        <v>1.9412645496308205</v>
      </c>
      <c r="P79" s="6">
        <f t="shared" si="10"/>
        <v>1.0964186864299919</v>
      </c>
      <c r="U79" s="18">
        <v>20</v>
      </c>
      <c r="V79" s="20">
        <f t="shared" si="6"/>
        <v>1.7633331376020855</v>
      </c>
    </row>
    <row r="80" spans="1:22" x14ac:dyDescent="0.15">
      <c r="A80" s="6">
        <v>39.5</v>
      </c>
      <c r="B80" s="6">
        <v>78</v>
      </c>
      <c r="D80">
        <v>791.760498046875</v>
      </c>
      <c r="E80">
        <v>600.54852294921898</v>
      </c>
      <c r="F80">
        <v>473.33703613281301</v>
      </c>
      <c r="G80">
        <v>465.82839965820301</v>
      </c>
      <c r="I80" s="7">
        <f t="shared" si="7"/>
        <v>318.42346191406199</v>
      </c>
      <c r="J80" s="7">
        <f t="shared" si="7"/>
        <v>134.72012329101597</v>
      </c>
      <c r="K80" s="7">
        <f t="shared" si="8"/>
        <v>224.1193756103508</v>
      </c>
      <c r="L80" s="8">
        <f t="shared" si="9"/>
        <v>1.6635924176391885</v>
      </c>
      <c r="M80" s="8">
        <f t="shared" si="5"/>
        <v>1.9281368564956693</v>
      </c>
      <c r="P80" s="6">
        <f t="shared" si="10"/>
        <v>0.41275979932436396</v>
      </c>
      <c r="U80" s="18">
        <v>20.5</v>
      </c>
      <c r="V80" s="20">
        <f t="shared" si="6"/>
        <v>1.7747619235784493</v>
      </c>
    </row>
    <row r="81" spans="1:22" x14ac:dyDescent="0.15">
      <c r="A81" s="6">
        <v>40</v>
      </c>
      <c r="B81" s="6">
        <v>79</v>
      </c>
      <c r="D81">
        <v>794.13873291015602</v>
      </c>
      <c r="E81">
        <v>601.8310546875</v>
      </c>
      <c r="F81">
        <v>472.83135986328102</v>
      </c>
      <c r="G81">
        <v>465.15213012695301</v>
      </c>
      <c r="I81" s="7">
        <f t="shared" si="7"/>
        <v>321.307373046875</v>
      </c>
      <c r="J81" s="7">
        <f t="shared" si="7"/>
        <v>136.67892456054699</v>
      </c>
      <c r="K81" s="7">
        <f t="shared" si="8"/>
        <v>225.63212585449213</v>
      </c>
      <c r="L81" s="8">
        <f t="shared" si="9"/>
        <v>1.6508187094678231</v>
      </c>
      <c r="M81" s="8">
        <f t="shared" si="5"/>
        <v>1.9187118121072972</v>
      </c>
      <c r="P81" s="6">
        <f t="shared" si="10"/>
        <v>-7.8073989303909144E-2</v>
      </c>
      <c r="U81" s="18">
        <v>21</v>
      </c>
      <c r="V81" s="20">
        <f t="shared" si="6"/>
        <v>1.7653066031794855</v>
      </c>
    </row>
    <row r="82" spans="1:22" x14ac:dyDescent="0.15">
      <c r="A82" s="6">
        <v>40.5</v>
      </c>
      <c r="B82" s="6">
        <v>80</v>
      </c>
      <c r="D82">
        <v>795.371337890625</v>
      </c>
      <c r="E82">
        <v>602.210205078125</v>
      </c>
      <c r="F82">
        <v>472.57015991210898</v>
      </c>
      <c r="G82">
        <v>465.26022338867199</v>
      </c>
      <c r="I82" s="7">
        <f t="shared" si="7"/>
        <v>322.80117797851602</v>
      </c>
      <c r="J82" s="7">
        <f t="shared" si="7"/>
        <v>136.94998168945301</v>
      </c>
      <c r="K82" s="7">
        <f t="shared" si="8"/>
        <v>226.93619079589894</v>
      </c>
      <c r="L82" s="8">
        <f t="shared" si="9"/>
        <v>1.6570735387938798</v>
      </c>
      <c r="M82" s="8">
        <f t="shared" si="5"/>
        <v>1.9283153052163473</v>
      </c>
      <c r="P82" s="6">
        <f t="shared" si="10"/>
        <v>0.42205298225666837</v>
      </c>
      <c r="U82" s="18">
        <v>21.5</v>
      </c>
      <c r="V82" s="20">
        <f t="shared" si="6"/>
        <v>1.7894431562820574</v>
      </c>
    </row>
    <row r="83" spans="1:22" x14ac:dyDescent="0.15">
      <c r="A83" s="6">
        <v>41</v>
      </c>
      <c r="B83" s="6">
        <v>81</v>
      </c>
      <c r="D83">
        <v>791.45123291015602</v>
      </c>
      <c r="E83">
        <v>600.66125488281295</v>
      </c>
      <c r="F83">
        <v>471.470947265625</v>
      </c>
      <c r="G83">
        <v>464.36138916015602</v>
      </c>
      <c r="I83" s="7">
        <f t="shared" si="7"/>
        <v>319.98028564453102</v>
      </c>
      <c r="J83" s="7">
        <f t="shared" si="7"/>
        <v>136.29986572265693</v>
      </c>
      <c r="K83" s="7">
        <f t="shared" si="8"/>
        <v>224.57037963867117</v>
      </c>
      <c r="L83" s="8">
        <f t="shared" si="9"/>
        <v>1.6476199624116075</v>
      </c>
      <c r="M83" s="8">
        <f t="shared" si="5"/>
        <v>1.9222103926170686</v>
      </c>
      <c r="P83" s="6">
        <f t="shared" si="10"/>
        <v>0.10412372305389044</v>
      </c>
      <c r="U83" s="18">
        <v>22</v>
      </c>
      <c r="V83" s="20">
        <f t="shared" si="6"/>
        <v>1.7643516910257606</v>
      </c>
    </row>
    <row r="84" spans="1:22" x14ac:dyDescent="0.15">
      <c r="A84" s="6">
        <v>41.5</v>
      </c>
      <c r="B84" s="6">
        <v>82</v>
      </c>
      <c r="D84">
        <v>790.41845703125</v>
      </c>
      <c r="E84">
        <v>600.56262207031295</v>
      </c>
      <c r="F84">
        <v>472.74691772460898</v>
      </c>
      <c r="G84">
        <v>465.04208374023398</v>
      </c>
      <c r="I84" s="7">
        <f t="shared" si="7"/>
        <v>317.67153930664102</v>
      </c>
      <c r="J84" s="7">
        <f t="shared" si="7"/>
        <v>135.52053833007898</v>
      </c>
      <c r="K84" s="7">
        <f t="shared" si="8"/>
        <v>222.80716247558576</v>
      </c>
      <c r="L84" s="8">
        <f t="shared" si="9"/>
        <v>1.6440841013552363</v>
      </c>
      <c r="M84" s="8">
        <f t="shared" si="5"/>
        <v>1.9220231953436908</v>
      </c>
      <c r="P84" s="6">
        <f t="shared" si="10"/>
        <v>9.437493640347823E-2</v>
      </c>
      <c r="U84" s="18">
        <v>65</v>
      </c>
      <c r="V84" s="20">
        <f t="shared" ref="V84:V104" si="11">L131</f>
        <v>1.4703876305318662</v>
      </c>
    </row>
    <row r="85" spans="1:22" x14ac:dyDescent="0.15">
      <c r="A85" s="6">
        <v>42</v>
      </c>
      <c r="B85" s="6">
        <v>83</v>
      </c>
      <c r="D85">
        <v>790.62561035156295</v>
      </c>
      <c r="E85">
        <v>600.67755126953102</v>
      </c>
      <c r="F85">
        <v>472.82864379882801</v>
      </c>
      <c r="G85">
        <v>465.50811767578102</v>
      </c>
      <c r="I85" s="7">
        <f t="shared" si="7"/>
        <v>317.79696655273494</v>
      </c>
      <c r="J85" s="7">
        <f t="shared" si="7"/>
        <v>135.16943359375</v>
      </c>
      <c r="K85" s="7">
        <f t="shared" si="8"/>
        <v>223.17836303710993</v>
      </c>
      <c r="L85" s="8">
        <f t="shared" si="9"/>
        <v>1.6511008228966146</v>
      </c>
      <c r="M85" s="8">
        <f t="shared" si="5"/>
        <v>1.9323885806680625</v>
      </c>
      <c r="P85" s="6">
        <f t="shared" si="10"/>
        <v>0.63417943383693887</v>
      </c>
      <c r="U85" s="18">
        <v>65.5</v>
      </c>
      <c r="V85" s="20">
        <f t="shared" si="11"/>
        <v>1.483621944426776</v>
      </c>
    </row>
    <row r="86" spans="1:22" x14ac:dyDescent="0.15">
      <c r="A86" s="6">
        <v>42.5</v>
      </c>
      <c r="B86" s="6">
        <v>84</v>
      </c>
      <c r="D86">
        <v>788.90423583984398</v>
      </c>
      <c r="E86">
        <v>601.07360839843795</v>
      </c>
      <c r="F86">
        <v>472.29025268554699</v>
      </c>
      <c r="G86">
        <v>464.98400878906301</v>
      </c>
      <c r="I86" s="7">
        <f t="shared" si="7"/>
        <v>316.61398315429699</v>
      </c>
      <c r="J86" s="7">
        <f t="shared" si="7"/>
        <v>136.08959960937494</v>
      </c>
      <c r="K86" s="7">
        <f t="shared" si="8"/>
        <v>221.35126342773452</v>
      </c>
      <c r="L86" s="8">
        <f t="shared" si="9"/>
        <v>1.6265112401174708</v>
      </c>
      <c r="M86" s="8">
        <f t="shared" si="5"/>
        <v>1.9111476616719123</v>
      </c>
      <c r="P86" s="6">
        <f t="shared" si="10"/>
        <v>-0.4719968678565753</v>
      </c>
      <c r="U86" s="18">
        <v>66</v>
      </c>
      <c r="V86" s="20">
        <f t="shared" si="11"/>
        <v>1.4598911200456293</v>
      </c>
    </row>
    <row r="87" spans="1:22" ht="15" x14ac:dyDescent="0.2">
      <c r="A87" s="6">
        <v>43</v>
      </c>
      <c r="B87" s="6">
        <v>85</v>
      </c>
      <c r="C87" s="26" t="s">
        <v>31</v>
      </c>
      <c r="D87">
        <v>790.89031982421898</v>
      </c>
      <c r="E87">
        <v>601.60845947265602</v>
      </c>
      <c r="F87">
        <v>471.68536376953102</v>
      </c>
      <c r="G87">
        <v>464.47537231445301</v>
      </c>
      <c r="I87" s="7">
        <f t="shared" si="7"/>
        <v>319.20495605468795</v>
      </c>
      <c r="J87" s="7">
        <f t="shared" si="7"/>
        <v>137.13308715820301</v>
      </c>
      <c r="K87" s="7">
        <f t="shared" si="8"/>
        <v>223.21179504394587</v>
      </c>
      <c r="L87" s="8">
        <f t="shared" si="9"/>
        <v>1.6277019621562119</v>
      </c>
      <c r="M87" s="8">
        <f t="shared" si="5"/>
        <v>1.9156870474936467</v>
      </c>
      <c r="P87" s="6">
        <f t="shared" si="10"/>
        <v>-0.23559650207408567</v>
      </c>
      <c r="U87" s="18">
        <v>66.5</v>
      </c>
      <c r="V87" s="20">
        <f t="shared" si="11"/>
        <v>1.4714996489927747</v>
      </c>
    </row>
    <row r="88" spans="1:22" x14ac:dyDescent="0.15">
      <c r="A88" s="6">
        <v>43.5</v>
      </c>
      <c r="B88" s="6">
        <v>86</v>
      </c>
      <c r="D88">
        <v>786.44622802734398</v>
      </c>
      <c r="E88">
        <v>599.85101318359398</v>
      </c>
      <c r="F88">
        <v>472.52313232421898</v>
      </c>
      <c r="G88">
        <v>465.22845458984398</v>
      </c>
      <c r="I88" s="7">
        <f t="shared" si="7"/>
        <v>313.923095703125</v>
      </c>
      <c r="J88" s="7">
        <f t="shared" si="7"/>
        <v>134.62255859375</v>
      </c>
      <c r="K88" s="7">
        <f t="shared" si="8"/>
        <v>219.68730468749999</v>
      </c>
      <c r="L88" s="8">
        <f t="shared" si="9"/>
        <v>1.6318758682224244</v>
      </c>
      <c r="M88" s="8">
        <f t="shared" ref="M88:M148" si="12">L88+ABS($N$2)*A88</f>
        <v>1.9232096173428526</v>
      </c>
      <c r="P88" s="6">
        <f t="shared" si="10"/>
        <v>0.15616095891589538</v>
      </c>
      <c r="U88" s="18">
        <v>67</v>
      </c>
      <c r="V88" s="20">
        <f t="shared" si="11"/>
        <v>1.469320997535263</v>
      </c>
    </row>
    <row r="89" spans="1:22" x14ac:dyDescent="0.15">
      <c r="A89" s="6">
        <v>44</v>
      </c>
      <c r="B89" s="6">
        <v>87</v>
      </c>
      <c r="D89">
        <v>788.677734375</v>
      </c>
      <c r="E89">
        <v>601.87078857421898</v>
      </c>
      <c r="F89">
        <v>473.22082519531301</v>
      </c>
      <c r="G89">
        <v>465.63293457031301</v>
      </c>
      <c r="I89" s="7">
        <f t="shared" si="7"/>
        <v>315.45690917968699</v>
      </c>
      <c r="J89" s="7">
        <f t="shared" si="7"/>
        <v>136.23785400390597</v>
      </c>
      <c r="K89" s="7">
        <f t="shared" si="8"/>
        <v>220.09041137695283</v>
      </c>
      <c r="L89" s="8">
        <f t="shared" si="9"/>
        <v>1.6154864812436256</v>
      </c>
      <c r="M89" s="8">
        <f t="shared" si="12"/>
        <v>1.9101688941470472</v>
      </c>
      <c r="P89" s="6">
        <f t="shared" si="10"/>
        <v>-0.52296874158149598</v>
      </c>
      <c r="U89" s="18">
        <v>67.5</v>
      </c>
      <c r="V89" s="20">
        <f t="shared" si="11"/>
        <v>1.4738093777540389</v>
      </c>
    </row>
    <row r="90" spans="1:22" x14ac:dyDescent="0.15">
      <c r="A90" s="6">
        <v>44.5</v>
      </c>
      <c r="B90" s="6">
        <v>88</v>
      </c>
      <c r="D90">
        <v>789.634765625</v>
      </c>
      <c r="E90">
        <v>603.642333984375</v>
      </c>
      <c r="F90">
        <v>472.40399169921898</v>
      </c>
      <c r="G90">
        <v>464.78851318359398</v>
      </c>
      <c r="I90" s="7">
        <f t="shared" si="7"/>
        <v>317.23077392578102</v>
      </c>
      <c r="J90" s="7">
        <f t="shared" si="7"/>
        <v>138.85382080078102</v>
      </c>
      <c r="K90" s="7">
        <f t="shared" si="8"/>
        <v>220.03309936523431</v>
      </c>
      <c r="L90" s="8">
        <f t="shared" si="9"/>
        <v>1.5846384211560469</v>
      </c>
      <c r="M90" s="8">
        <f t="shared" si="12"/>
        <v>1.8826694978424621</v>
      </c>
      <c r="P90" s="6">
        <f t="shared" si="10"/>
        <v>-1.9550715855555967</v>
      </c>
      <c r="U90" s="18">
        <v>68</v>
      </c>
      <c r="V90" s="20">
        <f t="shared" si="11"/>
        <v>1.4691918478503339</v>
      </c>
    </row>
    <row r="91" spans="1:22" x14ac:dyDescent="0.15">
      <c r="A91" s="6">
        <v>45</v>
      </c>
      <c r="B91" s="6">
        <v>89</v>
      </c>
      <c r="D91">
        <v>786.54766845703102</v>
      </c>
      <c r="E91">
        <v>601.22125244140602</v>
      </c>
      <c r="F91">
        <v>472.6455078125</v>
      </c>
      <c r="G91">
        <v>465.10314941406301</v>
      </c>
      <c r="I91" s="7">
        <f t="shared" si="7"/>
        <v>313.90216064453102</v>
      </c>
      <c r="J91" s="7">
        <f t="shared" si="7"/>
        <v>136.11810302734301</v>
      </c>
      <c r="K91" s="7">
        <f t="shared" si="8"/>
        <v>218.61948852539092</v>
      </c>
      <c r="L91" s="8">
        <f t="shared" si="9"/>
        <v>1.60610149321193</v>
      </c>
      <c r="M91" s="8">
        <f t="shared" si="12"/>
        <v>1.9074812336813385</v>
      </c>
      <c r="P91" s="6">
        <f t="shared" si="10"/>
        <v>-0.66293567590784652</v>
      </c>
      <c r="U91" s="18">
        <v>68.5</v>
      </c>
      <c r="V91" s="20">
        <f t="shared" si="11"/>
        <v>1.4473554617753361</v>
      </c>
    </row>
    <row r="92" spans="1:22" x14ac:dyDescent="0.15">
      <c r="A92" s="6">
        <v>45.5</v>
      </c>
      <c r="B92" s="6">
        <v>90</v>
      </c>
      <c r="D92">
        <v>790.22497558593795</v>
      </c>
      <c r="E92">
        <v>604.32922363281295</v>
      </c>
      <c r="F92">
        <v>473.09329223632801</v>
      </c>
      <c r="G92">
        <v>465.60488891601602</v>
      </c>
      <c r="I92" s="7">
        <f t="shared" si="7"/>
        <v>317.13168334960994</v>
      </c>
      <c r="J92" s="7">
        <f t="shared" si="7"/>
        <v>138.72433471679693</v>
      </c>
      <c r="K92" s="7">
        <f t="shared" si="8"/>
        <v>220.02464904785211</v>
      </c>
      <c r="L92" s="8">
        <f t="shared" si="9"/>
        <v>1.5860566172260131</v>
      </c>
      <c r="M92" s="8">
        <f t="shared" si="12"/>
        <v>1.8907850214784152</v>
      </c>
      <c r="P92" s="6">
        <f t="shared" si="10"/>
        <v>-1.5324345083391164</v>
      </c>
      <c r="U92" s="18">
        <v>69</v>
      </c>
      <c r="V92" s="20">
        <f t="shared" si="11"/>
        <v>1.4598880087467117</v>
      </c>
    </row>
    <row r="93" spans="1:22" x14ac:dyDescent="0.15">
      <c r="A93" s="6">
        <v>46</v>
      </c>
      <c r="B93" s="6">
        <v>91</v>
      </c>
      <c r="D93">
        <v>788.57458496093795</v>
      </c>
      <c r="E93">
        <v>603.00891113281295</v>
      </c>
      <c r="F93">
        <v>472.07287597656301</v>
      </c>
      <c r="G93">
        <v>464.57458496093801</v>
      </c>
      <c r="I93" s="7">
        <f t="shared" si="7"/>
        <v>316.50170898437494</v>
      </c>
      <c r="J93" s="7">
        <f t="shared" si="7"/>
        <v>138.43432617187494</v>
      </c>
      <c r="K93" s="7">
        <f t="shared" si="8"/>
        <v>219.59768066406249</v>
      </c>
      <c r="L93" s="8">
        <f t="shared" si="9"/>
        <v>1.5862950088796484</v>
      </c>
      <c r="M93" s="8">
        <f t="shared" si="12"/>
        <v>1.8943720769150438</v>
      </c>
      <c r="P93" s="6">
        <f t="shared" si="10"/>
        <v>-1.3456292332199642</v>
      </c>
      <c r="U93" s="18">
        <v>69.5</v>
      </c>
      <c r="V93" s="20">
        <f t="shared" si="11"/>
        <v>1.4693325793422707</v>
      </c>
    </row>
    <row r="94" spans="1:22" x14ac:dyDescent="0.15">
      <c r="A94" s="6">
        <v>46.5</v>
      </c>
      <c r="B94" s="6">
        <v>92</v>
      </c>
      <c r="D94">
        <v>789.57177734375</v>
      </c>
      <c r="E94">
        <v>603.73614501953102</v>
      </c>
      <c r="F94">
        <v>472.322998046875</v>
      </c>
      <c r="G94">
        <v>464.971923828125</v>
      </c>
      <c r="I94" s="7">
        <f t="shared" si="7"/>
        <v>317.248779296875</v>
      </c>
      <c r="J94" s="7">
        <f t="shared" si="7"/>
        <v>138.76422119140602</v>
      </c>
      <c r="K94" s="7">
        <f t="shared" si="8"/>
        <v>220.11382446289079</v>
      </c>
      <c r="L94" s="8">
        <f t="shared" si="9"/>
        <v>1.5862433599456034</v>
      </c>
      <c r="M94" s="8">
        <f t="shared" si="12"/>
        <v>1.8976690917639922</v>
      </c>
      <c r="P94" s="6">
        <f t="shared" si="10"/>
        <v>-1.1739285787944493</v>
      </c>
      <c r="U94" s="18">
        <v>70</v>
      </c>
      <c r="V94" s="20">
        <f t="shared" si="11"/>
        <v>1.4647735357071232</v>
      </c>
    </row>
    <row r="95" spans="1:22" x14ac:dyDescent="0.15">
      <c r="A95" s="6">
        <v>47</v>
      </c>
      <c r="B95" s="6">
        <v>93</v>
      </c>
      <c r="D95">
        <v>787.80261230468795</v>
      </c>
      <c r="E95">
        <v>602.52032470703102</v>
      </c>
      <c r="F95">
        <v>473.00985717773398</v>
      </c>
      <c r="G95">
        <v>465.26809692382801</v>
      </c>
      <c r="I95" s="7">
        <f t="shared" si="7"/>
        <v>314.79275512695398</v>
      </c>
      <c r="J95" s="7">
        <f t="shared" si="7"/>
        <v>137.25222778320301</v>
      </c>
      <c r="K95" s="7">
        <f t="shared" si="8"/>
        <v>218.71619567871187</v>
      </c>
      <c r="L95" s="8">
        <f t="shared" si="9"/>
        <v>1.5935347586793667</v>
      </c>
      <c r="M95" s="8">
        <f t="shared" si="12"/>
        <v>1.9083091542807489</v>
      </c>
      <c r="P95" s="6">
        <f t="shared" si="10"/>
        <v>-0.61981954958027796</v>
      </c>
      <c r="U95" s="18">
        <v>70.5</v>
      </c>
      <c r="V95" s="20">
        <f t="shared" si="11"/>
        <v>1.4363872229834642</v>
      </c>
    </row>
    <row r="96" spans="1:22" x14ac:dyDescent="0.15">
      <c r="A96" s="6">
        <v>47.5</v>
      </c>
      <c r="B96" s="6">
        <v>94</v>
      </c>
      <c r="D96">
        <v>785.357421875</v>
      </c>
      <c r="E96">
        <v>601.74548339843795</v>
      </c>
      <c r="F96">
        <v>473.37765502929699</v>
      </c>
      <c r="G96">
        <v>466.37469482421898</v>
      </c>
      <c r="I96" s="7">
        <f t="shared" si="7"/>
        <v>311.97976684570301</v>
      </c>
      <c r="J96" s="7">
        <f t="shared" si="7"/>
        <v>135.37078857421898</v>
      </c>
      <c r="K96" s="7">
        <f t="shared" si="8"/>
        <v>217.22021484374972</v>
      </c>
      <c r="L96" s="8">
        <f t="shared" si="9"/>
        <v>1.6046313767660119</v>
      </c>
      <c r="M96" s="8">
        <f t="shared" si="12"/>
        <v>1.9227544361503877</v>
      </c>
      <c r="P96" s="6">
        <f t="shared" si="10"/>
        <v>0.13245621016314463</v>
      </c>
      <c r="U96" s="18">
        <v>71</v>
      </c>
      <c r="V96" s="20">
        <f t="shared" si="11"/>
        <v>1.4519812314245291</v>
      </c>
    </row>
    <row r="97" spans="1:22" x14ac:dyDescent="0.15">
      <c r="A97" s="6">
        <v>48</v>
      </c>
      <c r="B97" s="6">
        <v>95</v>
      </c>
      <c r="D97">
        <v>785.41583251953102</v>
      </c>
      <c r="E97">
        <v>602.84259033203102</v>
      </c>
      <c r="F97">
        <v>473.234130859375</v>
      </c>
      <c r="G97">
        <v>466.01034545898398</v>
      </c>
      <c r="I97" s="7">
        <f t="shared" si="7"/>
        <v>312.18170166015602</v>
      </c>
      <c r="J97" s="7">
        <f t="shared" si="7"/>
        <v>136.83224487304705</v>
      </c>
      <c r="K97" s="7">
        <f t="shared" si="8"/>
        <v>216.3991302490231</v>
      </c>
      <c r="L97" s="8">
        <f t="shared" si="9"/>
        <v>1.5814922166174954</v>
      </c>
      <c r="M97" s="8">
        <f t="shared" si="12"/>
        <v>1.9029639397848646</v>
      </c>
      <c r="P97" s="6">
        <f t="shared" si="10"/>
        <v>-0.89818554701605413</v>
      </c>
      <c r="U97" s="18">
        <v>71.5</v>
      </c>
      <c r="V97" s="20">
        <f t="shared" si="11"/>
        <v>1.4424601732888565</v>
      </c>
    </row>
    <row r="98" spans="1:22" x14ac:dyDescent="0.15">
      <c r="A98" s="6">
        <v>48.5</v>
      </c>
      <c r="B98" s="6">
        <v>96</v>
      </c>
      <c r="D98">
        <v>786.73443603515602</v>
      </c>
      <c r="E98">
        <v>603.61822509765602</v>
      </c>
      <c r="F98">
        <v>471.78311157226602</v>
      </c>
      <c r="G98">
        <v>464.74865722656301</v>
      </c>
      <c r="I98" s="7">
        <f t="shared" si="7"/>
        <v>314.95132446289</v>
      </c>
      <c r="J98" s="7">
        <f t="shared" si="7"/>
        <v>138.86956787109301</v>
      </c>
      <c r="K98" s="7">
        <f t="shared" si="8"/>
        <v>217.7426269531249</v>
      </c>
      <c r="L98" s="8">
        <f t="shared" si="9"/>
        <v>1.5679650357610859</v>
      </c>
      <c r="M98" s="8">
        <f t="shared" si="12"/>
        <v>1.8927854227114485</v>
      </c>
      <c r="P98" s="6">
        <f t="shared" si="10"/>
        <v>-1.4282583925005825</v>
      </c>
      <c r="U98" s="18">
        <v>72</v>
      </c>
      <c r="V98" s="20">
        <f t="shared" si="11"/>
        <v>1.4268816425668669</v>
      </c>
    </row>
    <row r="99" spans="1:22" x14ac:dyDescent="0.15">
      <c r="A99" s="6">
        <v>49</v>
      </c>
      <c r="B99" s="6">
        <v>97</v>
      </c>
      <c r="D99">
        <v>784.07385253906295</v>
      </c>
      <c r="E99">
        <v>602.14855957031295</v>
      </c>
      <c r="F99">
        <v>472.25454711914102</v>
      </c>
      <c r="G99">
        <v>464.97760009765602</v>
      </c>
      <c r="I99" s="7">
        <f t="shared" si="7"/>
        <v>311.81930541992193</v>
      </c>
      <c r="J99" s="7">
        <f t="shared" si="7"/>
        <v>137.17095947265693</v>
      </c>
      <c r="K99" s="7">
        <f t="shared" si="8"/>
        <v>215.79963378906209</v>
      </c>
      <c r="L99" s="8">
        <f t="shared" si="9"/>
        <v>1.5732166241213663</v>
      </c>
      <c r="M99" s="8">
        <f t="shared" si="12"/>
        <v>1.9013856748547222</v>
      </c>
      <c r="P99" s="6">
        <f t="shared" si="10"/>
        <v>-0.98037781298316484</v>
      </c>
      <c r="U99" s="18">
        <v>72.5</v>
      </c>
      <c r="V99" s="20">
        <f t="shared" si="11"/>
        <v>1.4231235340280211</v>
      </c>
    </row>
    <row r="100" spans="1:22" x14ac:dyDescent="0.15">
      <c r="A100" s="6">
        <v>49.5</v>
      </c>
      <c r="B100" s="6">
        <v>98</v>
      </c>
      <c r="D100">
        <v>785.60345458984398</v>
      </c>
      <c r="E100">
        <v>604.383056640625</v>
      </c>
      <c r="F100">
        <v>472.49951171875</v>
      </c>
      <c r="G100">
        <v>465.26785278320301</v>
      </c>
      <c r="I100" s="7">
        <f t="shared" si="7"/>
        <v>313.10394287109398</v>
      </c>
      <c r="J100" s="7">
        <f t="shared" si="7"/>
        <v>139.11520385742199</v>
      </c>
      <c r="K100" s="7">
        <f t="shared" si="8"/>
        <v>215.7233001708986</v>
      </c>
      <c r="L100" s="8">
        <f t="shared" si="9"/>
        <v>1.550680976552294</v>
      </c>
      <c r="M100" s="8">
        <f t="shared" si="12"/>
        <v>1.8821986910686435</v>
      </c>
      <c r="P100" s="6">
        <f t="shared" si="10"/>
        <v>-1.9795900772446484</v>
      </c>
      <c r="U100" s="18">
        <v>73</v>
      </c>
      <c r="V100" s="20">
        <f t="shared" si="11"/>
        <v>1.4283124368474864</v>
      </c>
    </row>
    <row r="101" spans="1:22" x14ac:dyDescent="0.15">
      <c r="A101" s="6">
        <v>50</v>
      </c>
      <c r="B101" s="6">
        <v>99</v>
      </c>
      <c r="D101">
        <v>782.48449707031295</v>
      </c>
      <c r="E101">
        <v>603.43145751953102</v>
      </c>
      <c r="F101">
        <v>472.20779418945301</v>
      </c>
      <c r="G101">
        <v>465.16912841796898</v>
      </c>
      <c r="I101" s="7">
        <f t="shared" si="7"/>
        <v>310.27670288085994</v>
      </c>
      <c r="J101" s="7">
        <f t="shared" si="7"/>
        <v>138.26232910156205</v>
      </c>
      <c r="K101" s="7">
        <f t="shared" si="8"/>
        <v>213.49307250976653</v>
      </c>
      <c r="L101" s="8">
        <f t="shared" si="9"/>
        <v>1.5441159851498159</v>
      </c>
      <c r="M101" s="8">
        <f t="shared" si="12"/>
        <v>1.8789823634491587</v>
      </c>
      <c r="P101" s="6">
        <f t="shared" si="10"/>
        <v>-2.1470887335787356</v>
      </c>
      <c r="U101" s="18">
        <v>73.5</v>
      </c>
      <c r="V101" s="20">
        <f t="shared" si="11"/>
        <v>1.4476043197231498</v>
      </c>
    </row>
    <row r="102" spans="1:22" x14ac:dyDescent="0.15">
      <c r="A102" s="6">
        <v>50.5</v>
      </c>
      <c r="B102" s="6">
        <v>100</v>
      </c>
      <c r="D102">
        <v>783.06750488281295</v>
      </c>
      <c r="E102">
        <v>602.72833251953102</v>
      </c>
      <c r="F102">
        <v>472.48056030273398</v>
      </c>
      <c r="G102">
        <v>465.70211791992199</v>
      </c>
      <c r="I102" s="7">
        <f t="shared" si="7"/>
        <v>310.58694458007898</v>
      </c>
      <c r="J102" s="7">
        <f t="shared" si="7"/>
        <v>137.02621459960903</v>
      </c>
      <c r="K102" s="7">
        <f t="shared" si="8"/>
        <v>214.66859436035264</v>
      </c>
      <c r="L102" s="8">
        <f t="shared" si="9"/>
        <v>1.5666242768773468</v>
      </c>
      <c r="M102" s="8">
        <f t="shared" si="12"/>
        <v>1.9048393189596831</v>
      </c>
      <c r="P102" s="6">
        <f t="shared" si="10"/>
        <v>-0.80052028120294327</v>
      </c>
      <c r="U102" s="18">
        <v>74</v>
      </c>
      <c r="V102" s="20">
        <f t="shared" si="11"/>
        <v>1.4149933536022214</v>
      </c>
    </row>
    <row r="103" spans="1:22" x14ac:dyDescent="0.15">
      <c r="A103" s="6">
        <v>51</v>
      </c>
      <c r="B103" s="6">
        <v>101</v>
      </c>
      <c r="D103">
        <v>783.87945556640602</v>
      </c>
      <c r="E103">
        <v>603.35723876953102</v>
      </c>
      <c r="F103">
        <v>471.38897705078102</v>
      </c>
      <c r="G103">
        <v>464.41162109375</v>
      </c>
      <c r="I103" s="7">
        <f t="shared" si="7"/>
        <v>312.490478515625</v>
      </c>
      <c r="J103" s="7">
        <f t="shared" si="7"/>
        <v>138.94561767578102</v>
      </c>
      <c r="K103" s="7">
        <f t="shared" si="8"/>
        <v>215.2285461425783</v>
      </c>
      <c r="L103" s="8">
        <f t="shared" si="9"/>
        <v>1.5490128421667653</v>
      </c>
      <c r="M103" s="8">
        <f t="shared" si="12"/>
        <v>1.8905765480320951</v>
      </c>
      <c r="P103" s="6">
        <f t="shared" si="10"/>
        <v>-1.543291307232493</v>
      </c>
      <c r="U103" s="18">
        <v>74.5</v>
      </c>
      <c r="V103" s="20">
        <f t="shared" si="11"/>
        <v>1.4089381667601448</v>
      </c>
    </row>
    <row r="104" spans="1:22" x14ac:dyDescent="0.15">
      <c r="A104" s="6">
        <v>51.5</v>
      </c>
      <c r="B104" s="6">
        <v>102</v>
      </c>
      <c r="D104">
        <v>781.85711669921898</v>
      </c>
      <c r="E104">
        <v>602.271240234375</v>
      </c>
      <c r="F104">
        <v>471.56768798828102</v>
      </c>
      <c r="G104">
        <v>464.71197509765602</v>
      </c>
      <c r="I104" s="7">
        <f t="shared" si="7"/>
        <v>310.28942871093795</v>
      </c>
      <c r="J104" s="7">
        <f t="shared" si="7"/>
        <v>137.55926513671898</v>
      </c>
      <c r="K104" s="7">
        <f t="shared" si="8"/>
        <v>213.99794311523468</v>
      </c>
      <c r="L104" s="8">
        <f t="shared" si="9"/>
        <v>1.5556781500871202</v>
      </c>
      <c r="M104" s="8">
        <f t="shared" si="12"/>
        <v>1.9005905197354434</v>
      </c>
      <c r="P104" s="6">
        <f t="shared" si="10"/>
        <v>-1.0217875914054624</v>
      </c>
      <c r="U104" s="18">
        <v>75</v>
      </c>
      <c r="V104" s="20">
        <f t="shared" si="11"/>
        <v>1.4123385110728641</v>
      </c>
    </row>
    <row r="105" spans="1:22" x14ac:dyDescent="0.15">
      <c r="A105" s="6">
        <v>52</v>
      </c>
      <c r="B105" s="6">
        <v>103</v>
      </c>
      <c r="D105">
        <v>781.13659667968795</v>
      </c>
      <c r="E105">
        <v>602.42803955078102</v>
      </c>
      <c r="F105">
        <v>472.086669921875</v>
      </c>
      <c r="G105">
        <v>465.20162963867199</v>
      </c>
      <c r="I105" s="7">
        <f t="shared" si="7"/>
        <v>309.04992675781295</v>
      </c>
      <c r="J105" s="7">
        <f t="shared" si="7"/>
        <v>137.22640991210903</v>
      </c>
      <c r="K105" s="7">
        <f t="shared" si="8"/>
        <v>212.99143981933662</v>
      </c>
      <c r="L105" s="8">
        <f t="shared" si="9"/>
        <v>1.5521169719134507</v>
      </c>
      <c r="M105" s="8">
        <f t="shared" si="12"/>
        <v>1.9003780053447672</v>
      </c>
      <c r="P105" s="6">
        <f t="shared" si="10"/>
        <v>-1.0328548330242175</v>
      </c>
    </row>
    <row r="106" spans="1:22" x14ac:dyDescent="0.15">
      <c r="A106" s="6">
        <v>52.5</v>
      </c>
      <c r="B106" s="6">
        <v>104</v>
      </c>
      <c r="D106">
        <v>785.89447021484398</v>
      </c>
      <c r="E106">
        <v>604.50665283203102</v>
      </c>
      <c r="F106">
        <v>471.90423583984398</v>
      </c>
      <c r="G106">
        <v>464.65115356445301</v>
      </c>
      <c r="I106" s="7">
        <f t="shared" si="7"/>
        <v>313.990234375</v>
      </c>
      <c r="J106" s="7">
        <f t="shared" si="7"/>
        <v>139.85549926757801</v>
      </c>
      <c r="K106" s="7">
        <f t="shared" si="8"/>
        <v>216.0913848876954</v>
      </c>
      <c r="L106" s="8">
        <f t="shared" si="9"/>
        <v>1.5451046688858432</v>
      </c>
      <c r="M106" s="8">
        <f t="shared" si="12"/>
        <v>1.8967143661001531</v>
      </c>
      <c r="P106" s="6">
        <f t="shared" si="10"/>
        <v>-1.2236484098501996</v>
      </c>
    </row>
    <row r="107" spans="1:22" x14ac:dyDescent="0.15">
      <c r="A107" s="6">
        <v>53</v>
      </c>
      <c r="B107" s="6">
        <v>105</v>
      </c>
      <c r="D107">
        <v>780.557861328125</v>
      </c>
      <c r="E107">
        <v>602.23846435546898</v>
      </c>
      <c r="F107">
        <v>472.89907836914102</v>
      </c>
      <c r="G107">
        <v>465.46652221679699</v>
      </c>
      <c r="I107" s="7">
        <f t="shared" si="7"/>
        <v>307.65878295898398</v>
      </c>
      <c r="J107" s="7">
        <f t="shared" si="7"/>
        <v>136.77194213867199</v>
      </c>
      <c r="K107" s="7">
        <f t="shared" si="8"/>
        <v>211.91842346191359</v>
      </c>
      <c r="L107" s="8">
        <f t="shared" si="9"/>
        <v>1.5494290725728759</v>
      </c>
      <c r="M107" s="8">
        <f t="shared" si="12"/>
        <v>1.9043874335701791</v>
      </c>
      <c r="P107" s="6">
        <f t="shared" si="10"/>
        <v>-0.82405339241349729</v>
      </c>
    </row>
    <row r="108" spans="1:22" x14ac:dyDescent="0.15">
      <c r="A108" s="6">
        <v>53.5</v>
      </c>
      <c r="B108" s="6">
        <v>106</v>
      </c>
      <c r="D108">
        <v>783.129638671875</v>
      </c>
      <c r="E108">
        <v>604.46539306640602</v>
      </c>
      <c r="F108">
        <v>472.6767578125</v>
      </c>
      <c r="G108">
        <v>465.44631958007801</v>
      </c>
      <c r="I108" s="7">
        <f t="shared" si="7"/>
        <v>310.452880859375</v>
      </c>
      <c r="J108" s="7">
        <f t="shared" si="7"/>
        <v>139.01907348632801</v>
      </c>
      <c r="K108" s="7">
        <f t="shared" si="8"/>
        <v>213.13952941894541</v>
      </c>
      <c r="L108" s="8">
        <f t="shared" si="9"/>
        <v>1.5331675292736493</v>
      </c>
      <c r="M108" s="8">
        <f t="shared" si="12"/>
        <v>1.8914745540539462</v>
      </c>
      <c r="P108" s="6">
        <f t="shared" si="10"/>
        <v>-1.4965252995880134</v>
      </c>
    </row>
    <row r="109" spans="1:22" x14ac:dyDescent="0.15">
      <c r="A109" s="6">
        <v>54</v>
      </c>
      <c r="B109" s="6">
        <v>107</v>
      </c>
      <c r="D109">
        <v>783.40740966796898</v>
      </c>
      <c r="E109">
        <v>604.12487792968795</v>
      </c>
      <c r="F109">
        <v>471.74841308593801</v>
      </c>
      <c r="G109">
        <v>464.441650390625</v>
      </c>
      <c r="I109" s="7">
        <f t="shared" si="7"/>
        <v>311.65899658203097</v>
      </c>
      <c r="J109" s="7">
        <f t="shared" si="7"/>
        <v>139.68322753906295</v>
      </c>
      <c r="K109" s="7">
        <f t="shared" si="8"/>
        <v>213.8807373046869</v>
      </c>
      <c r="L109" s="8">
        <f t="shared" si="9"/>
        <v>1.5311841018627259</v>
      </c>
      <c r="M109" s="8">
        <f t="shared" si="12"/>
        <v>1.8928397904260161</v>
      </c>
      <c r="P109" s="6">
        <f t="shared" si="10"/>
        <v>-1.4254270518489418</v>
      </c>
    </row>
    <row r="110" spans="1:22" x14ac:dyDescent="0.15">
      <c r="A110" s="6">
        <v>54.5</v>
      </c>
      <c r="B110" s="6">
        <v>108</v>
      </c>
      <c r="D110">
        <v>778.93768310546898</v>
      </c>
      <c r="E110">
        <v>601.74090576171898</v>
      </c>
      <c r="F110">
        <v>472.21810913085898</v>
      </c>
      <c r="G110">
        <v>465.22500610351602</v>
      </c>
      <c r="I110" s="7">
        <f t="shared" si="7"/>
        <v>306.71957397461</v>
      </c>
      <c r="J110" s="7">
        <f t="shared" si="7"/>
        <v>136.51589965820295</v>
      </c>
      <c r="K110" s="7">
        <f t="shared" si="8"/>
        <v>211.15844421386794</v>
      </c>
      <c r="L110" s="8">
        <f t="shared" si="9"/>
        <v>1.5467681401400768</v>
      </c>
      <c r="M110" s="8">
        <f t="shared" si="12"/>
        <v>1.9117724924863606</v>
      </c>
      <c r="P110" s="6">
        <f t="shared" si="10"/>
        <v>-0.43945717220424285</v>
      </c>
    </row>
    <row r="111" spans="1:22" x14ac:dyDescent="0.15">
      <c r="A111" s="6">
        <v>55</v>
      </c>
      <c r="B111" s="6">
        <v>109</v>
      </c>
      <c r="D111">
        <v>782.406494140625</v>
      </c>
      <c r="E111">
        <v>603.82409667968795</v>
      </c>
      <c r="F111">
        <v>472.66937255859398</v>
      </c>
      <c r="G111">
        <v>465.37640380859398</v>
      </c>
      <c r="I111" s="7">
        <f t="shared" si="7"/>
        <v>309.73712158203102</v>
      </c>
      <c r="J111" s="7">
        <f t="shared" si="7"/>
        <v>138.44769287109398</v>
      </c>
      <c r="K111" s="7">
        <f t="shared" si="8"/>
        <v>212.82373657226526</v>
      </c>
      <c r="L111" s="8">
        <f t="shared" si="9"/>
        <v>1.5372140348371237</v>
      </c>
      <c r="M111" s="8">
        <f t="shared" si="12"/>
        <v>1.9055670509664009</v>
      </c>
      <c r="P111" s="6">
        <f t="shared" si="10"/>
        <v>-0.76262173736117111</v>
      </c>
    </row>
    <row r="112" spans="1:22" x14ac:dyDescent="0.15">
      <c r="A112" s="6">
        <v>55.5</v>
      </c>
      <c r="B112" s="6">
        <v>110</v>
      </c>
      <c r="D112">
        <v>780.84820556640602</v>
      </c>
      <c r="E112">
        <v>604.38372802734398</v>
      </c>
      <c r="F112">
        <v>471.54235839843801</v>
      </c>
      <c r="G112">
        <v>464.75283813476602</v>
      </c>
      <c r="I112" s="7">
        <f t="shared" si="7"/>
        <v>309.30584716796801</v>
      </c>
      <c r="J112" s="7">
        <f t="shared" si="7"/>
        <v>139.63088989257795</v>
      </c>
      <c r="K112" s="7">
        <f t="shared" si="8"/>
        <v>211.56422424316344</v>
      </c>
      <c r="L112" s="8">
        <f t="shared" si="9"/>
        <v>1.5151677712999312</v>
      </c>
      <c r="M112" s="8">
        <f t="shared" si="12"/>
        <v>1.8868694512122017</v>
      </c>
      <c r="P112" s="6">
        <f t="shared" si="10"/>
        <v>-1.7363480507280371</v>
      </c>
    </row>
    <row r="113" spans="1:22" x14ac:dyDescent="0.15">
      <c r="A113" s="6">
        <v>56</v>
      </c>
      <c r="B113" s="6">
        <v>111</v>
      </c>
      <c r="D113">
        <v>778.198486328125</v>
      </c>
      <c r="E113">
        <v>602.874267578125</v>
      </c>
      <c r="F113">
        <v>471.75332641601602</v>
      </c>
      <c r="G113">
        <v>464.83184814453102</v>
      </c>
      <c r="I113" s="7">
        <f t="shared" si="7"/>
        <v>306.44515991210898</v>
      </c>
      <c r="J113" s="7">
        <f t="shared" si="7"/>
        <v>138.04241943359398</v>
      </c>
      <c r="K113" s="7">
        <f t="shared" si="8"/>
        <v>209.81546630859322</v>
      </c>
      <c r="L113" s="8">
        <f t="shared" si="9"/>
        <v>1.5199347212943195</v>
      </c>
      <c r="M113" s="8">
        <f t="shared" si="12"/>
        <v>1.8949850649895834</v>
      </c>
      <c r="P113" s="6">
        <f t="shared" si="10"/>
        <v>-1.3137062791613701</v>
      </c>
      <c r="U113" s="18"/>
      <c r="V113" s="20"/>
    </row>
    <row r="114" spans="1:22" x14ac:dyDescent="0.15">
      <c r="A114" s="6">
        <v>56.5</v>
      </c>
      <c r="B114" s="6">
        <v>112</v>
      </c>
      <c r="D114">
        <v>778.88665771484398</v>
      </c>
      <c r="E114">
        <v>603.498779296875</v>
      </c>
      <c r="F114">
        <v>471.95889282226602</v>
      </c>
      <c r="G114">
        <v>465.07064819335898</v>
      </c>
      <c r="I114" s="7">
        <f t="shared" si="7"/>
        <v>306.92776489257795</v>
      </c>
      <c r="J114" s="7">
        <f t="shared" si="7"/>
        <v>138.42813110351602</v>
      </c>
      <c r="K114" s="7">
        <f t="shared" si="8"/>
        <v>210.02807312011674</v>
      </c>
      <c r="L114" s="8">
        <f t="shared" si="9"/>
        <v>1.5172354885226222</v>
      </c>
      <c r="M114" s="8">
        <f t="shared" si="12"/>
        <v>1.8956344960008797</v>
      </c>
      <c r="P114" s="6">
        <f t="shared" si="10"/>
        <v>-1.2798854640445168</v>
      </c>
      <c r="U114" s="18"/>
      <c r="V114" s="20"/>
    </row>
    <row r="115" spans="1:22" x14ac:dyDescent="0.15">
      <c r="A115" s="6">
        <v>57</v>
      </c>
      <c r="B115" s="6">
        <v>113</v>
      </c>
      <c r="D115">
        <v>780.93463134765602</v>
      </c>
      <c r="E115">
        <v>604.73767089843795</v>
      </c>
      <c r="F115">
        <v>472.31338500976602</v>
      </c>
      <c r="G115">
        <v>465.49459838867199</v>
      </c>
      <c r="I115" s="7">
        <f t="shared" si="7"/>
        <v>308.62124633789</v>
      </c>
      <c r="J115" s="7">
        <f t="shared" si="7"/>
        <v>139.24307250976597</v>
      </c>
      <c r="K115" s="7">
        <f t="shared" si="8"/>
        <v>211.15109558105382</v>
      </c>
      <c r="L115" s="8">
        <f t="shared" si="9"/>
        <v>1.5164208299572284</v>
      </c>
      <c r="M115" s="8">
        <f t="shared" si="12"/>
        <v>1.8981685012184792</v>
      </c>
      <c r="P115" s="6">
        <f t="shared" si="10"/>
        <v>-1.1479205278482854</v>
      </c>
      <c r="U115" s="18"/>
      <c r="V115" s="20"/>
    </row>
    <row r="116" spans="1:22" x14ac:dyDescent="0.15">
      <c r="A116" s="6">
        <v>57.5</v>
      </c>
      <c r="B116" s="6">
        <v>114</v>
      </c>
      <c r="D116">
        <v>781.79132080078102</v>
      </c>
      <c r="E116">
        <v>605.249755859375</v>
      </c>
      <c r="F116">
        <v>471.19006347656301</v>
      </c>
      <c r="G116">
        <v>464.30773925781301</v>
      </c>
      <c r="I116" s="7">
        <f t="shared" si="7"/>
        <v>310.60125732421801</v>
      </c>
      <c r="J116" s="7">
        <f t="shared" si="7"/>
        <v>140.94201660156199</v>
      </c>
      <c r="K116" s="7">
        <f t="shared" si="8"/>
        <v>211.94184570312461</v>
      </c>
      <c r="L116" s="8">
        <f t="shared" si="9"/>
        <v>1.5037520450858639</v>
      </c>
      <c r="M116" s="8">
        <f t="shared" si="12"/>
        <v>1.8888483801301081</v>
      </c>
      <c r="P116" s="6">
        <f t="shared" si="10"/>
        <v>-1.6332901617487134</v>
      </c>
    </row>
    <row r="117" spans="1:22" x14ac:dyDescent="0.15">
      <c r="A117" s="6">
        <v>58</v>
      </c>
      <c r="B117" s="6">
        <v>115</v>
      </c>
      <c r="D117">
        <v>782.05926513671898</v>
      </c>
      <c r="E117">
        <v>605.05755615234398</v>
      </c>
      <c r="F117">
        <v>471.82052612304699</v>
      </c>
      <c r="G117">
        <v>464.86557006835898</v>
      </c>
      <c r="I117" s="7">
        <f t="shared" si="7"/>
        <v>310.23873901367199</v>
      </c>
      <c r="J117" s="7">
        <f t="shared" si="7"/>
        <v>140.191986083985</v>
      </c>
      <c r="K117" s="7">
        <f t="shared" si="8"/>
        <v>212.10434875488249</v>
      </c>
      <c r="L117" s="8">
        <f t="shared" si="9"/>
        <v>1.5129563014237979</v>
      </c>
      <c r="M117" s="8">
        <f t="shared" si="12"/>
        <v>1.9014013002510355</v>
      </c>
      <c r="P117" s="6">
        <f t="shared" si="10"/>
        <v>-0.97956407968332737</v>
      </c>
    </row>
    <row r="118" spans="1:22" x14ac:dyDescent="0.15">
      <c r="A118" s="6">
        <v>58.5</v>
      </c>
      <c r="B118" s="6">
        <v>116</v>
      </c>
      <c r="D118">
        <v>784.06298828125</v>
      </c>
      <c r="E118">
        <v>606.07385253906295</v>
      </c>
      <c r="F118">
        <v>473.02706909179699</v>
      </c>
      <c r="G118">
        <v>465.44436645507801</v>
      </c>
      <c r="I118" s="7">
        <f t="shared" si="7"/>
        <v>311.03591918945301</v>
      </c>
      <c r="J118" s="7">
        <f t="shared" si="7"/>
        <v>140.62948608398494</v>
      </c>
      <c r="K118" s="7">
        <f t="shared" si="8"/>
        <v>212.59527893066354</v>
      </c>
      <c r="L118" s="8">
        <f t="shared" si="9"/>
        <v>1.5117404240793435</v>
      </c>
      <c r="M118" s="8">
        <f t="shared" si="12"/>
        <v>1.9035340866895747</v>
      </c>
      <c r="P118" s="6">
        <f t="shared" si="10"/>
        <v>-0.86849365870422701</v>
      </c>
    </row>
    <row r="119" spans="1:22" x14ac:dyDescent="0.15">
      <c r="A119" s="6">
        <v>59</v>
      </c>
      <c r="B119" s="6">
        <v>117</v>
      </c>
      <c r="D119">
        <v>784.43170166015602</v>
      </c>
      <c r="E119">
        <v>607.16241455078102</v>
      </c>
      <c r="F119">
        <v>472.21984863281301</v>
      </c>
      <c r="G119">
        <v>465.12185668945301</v>
      </c>
      <c r="I119" s="7">
        <f t="shared" si="7"/>
        <v>312.21185302734301</v>
      </c>
      <c r="J119" s="7">
        <f t="shared" si="7"/>
        <v>142.04055786132801</v>
      </c>
      <c r="K119" s="7">
        <f t="shared" si="8"/>
        <v>212.78346252441341</v>
      </c>
      <c r="L119" s="8">
        <f t="shared" si="9"/>
        <v>1.4980472178386584</v>
      </c>
      <c r="M119" s="8">
        <f t="shared" si="12"/>
        <v>1.8931895442318829</v>
      </c>
      <c r="P119" s="6">
        <f t="shared" si="10"/>
        <v>-1.407212709449394</v>
      </c>
    </row>
    <row r="120" spans="1:22" x14ac:dyDescent="0.15">
      <c r="A120" s="6">
        <v>59.5</v>
      </c>
      <c r="B120" s="6">
        <v>118</v>
      </c>
      <c r="D120">
        <v>783.71398925781295</v>
      </c>
      <c r="E120">
        <v>606.70031738281295</v>
      </c>
      <c r="F120">
        <v>472.44412231445301</v>
      </c>
      <c r="G120">
        <v>465.28286743164102</v>
      </c>
      <c r="I120" s="7">
        <f t="shared" si="7"/>
        <v>311.26986694335994</v>
      </c>
      <c r="J120" s="7">
        <f t="shared" si="7"/>
        <v>141.41744995117193</v>
      </c>
      <c r="K120" s="7">
        <f t="shared" si="8"/>
        <v>212.27765197753959</v>
      </c>
      <c r="L120" s="8">
        <f t="shared" si="9"/>
        <v>1.5010711340844711</v>
      </c>
      <c r="M120" s="8">
        <f t="shared" si="12"/>
        <v>1.899562124260689</v>
      </c>
      <c r="P120" s="6">
        <f t="shared" si="10"/>
        <v>-1.0753439701642271</v>
      </c>
    </row>
    <row r="121" spans="1:22" x14ac:dyDescent="0.15">
      <c r="A121" s="6">
        <v>60</v>
      </c>
      <c r="B121" s="6">
        <v>119</v>
      </c>
      <c r="D121">
        <v>781.19390869140602</v>
      </c>
      <c r="E121">
        <v>605.37066650390602</v>
      </c>
      <c r="F121">
        <v>473.24545288085898</v>
      </c>
      <c r="G121">
        <v>465.94140625</v>
      </c>
      <c r="I121" s="7">
        <f t="shared" si="7"/>
        <v>307.94845581054705</v>
      </c>
      <c r="J121" s="7">
        <f t="shared" si="7"/>
        <v>139.42926025390602</v>
      </c>
      <c r="K121" s="7">
        <f t="shared" si="8"/>
        <v>210.34797363281285</v>
      </c>
      <c r="L121" s="8">
        <f t="shared" si="9"/>
        <v>1.5086358003317319</v>
      </c>
      <c r="M121" s="8">
        <f t="shared" si="12"/>
        <v>1.9104754542909435</v>
      </c>
      <c r="P121" s="6">
        <f t="shared" si="10"/>
        <v>-0.50700382187706616</v>
      </c>
    </row>
    <row r="122" spans="1:22" x14ac:dyDescent="0.15">
      <c r="A122" s="6">
        <v>60.5</v>
      </c>
      <c r="B122" s="6">
        <v>120</v>
      </c>
      <c r="D122">
        <v>779.708984375</v>
      </c>
      <c r="E122">
        <v>605.4677734375</v>
      </c>
      <c r="F122">
        <v>472.72772216796898</v>
      </c>
      <c r="G122">
        <v>465.77621459960898</v>
      </c>
      <c r="I122" s="7">
        <f t="shared" si="7"/>
        <v>306.98126220703102</v>
      </c>
      <c r="J122" s="7">
        <f t="shared" si="7"/>
        <v>139.69155883789102</v>
      </c>
      <c r="K122" s="7">
        <f t="shared" si="8"/>
        <v>209.19717102050731</v>
      </c>
      <c r="L122" s="8">
        <f t="shared" si="9"/>
        <v>1.4975648690646799</v>
      </c>
      <c r="M122" s="8">
        <f t="shared" si="12"/>
        <v>1.9027531868068848</v>
      </c>
      <c r="P122" s="6">
        <f t="shared" si="10"/>
        <v>-0.90916105847084705</v>
      </c>
    </row>
    <row r="123" spans="1:22" x14ac:dyDescent="0.15">
      <c r="A123" s="6">
        <v>61</v>
      </c>
      <c r="B123" s="6">
        <v>121</v>
      </c>
      <c r="D123">
        <v>781.50793457031295</v>
      </c>
      <c r="E123">
        <v>605.99523925781295</v>
      </c>
      <c r="F123">
        <v>471.59576416015602</v>
      </c>
      <c r="G123">
        <v>464.49188232421898</v>
      </c>
      <c r="I123" s="7">
        <f t="shared" si="7"/>
        <v>309.91217041015693</v>
      </c>
      <c r="J123" s="7">
        <f t="shared" si="7"/>
        <v>141.50335693359398</v>
      </c>
      <c r="K123" s="7">
        <f t="shared" si="8"/>
        <v>210.85982055664115</v>
      </c>
      <c r="L123" s="8">
        <f t="shared" si="9"/>
        <v>1.4901400583421878</v>
      </c>
      <c r="M123" s="8">
        <f t="shared" si="12"/>
        <v>1.898677039867386</v>
      </c>
      <c r="P123" s="6">
        <f t="shared" si="10"/>
        <v>-1.1214370502728632</v>
      </c>
    </row>
    <row r="124" spans="1:22" x14ac:dyDescent="0.15">
      <c r="A124" s="6">
        <v>61.5</v>
      </c>
      <c r="B124" s="6">
        <v>122</v>
      </c>
      <c r="D124">
        <v>777.91052246093795</v>
      </c>
      <c r="E124">
        <v>604.36828613281295</v>
      </c>
      <c r="F124">
        <v>471.89660644531301</v>
      </c>
      <c r="G124">
        <v>465.01919555664102</v>
      </c>
      <c r="I124" s="7">
        <f t="shared" si="7"/>
        <v>306.01391601562494</v>
      </c>
      <c r="J124" s="7">
        <f t="shared" si="7"/>
        <v>139.34909057617193</v>
      </c>
      <c r="K124" s="7">
        <f t="shared" si="8"/>
        <v>208.4695526123046</v>
      </c>
      <c r="L124" s="8">
        <f t="shared" si="9"/>
        <v>1.4960237756151669</v>
      </c>
      <c r="M124" s="8">
        <f t="shared" si="12"/>
        <v>1.9079094209233585</v>
      </c>
      <c r="P124" s="6">
        <f t="shared" si="10"/>
        <v>-0.64063670758656732</v>
      </c>
    </row>
    <row r="125" spans="1:22" x14ac:dyDescent="0.15">
      <c r="A125" s="6">
        <v>62</v>
      </c>
      <c r="B125" s="6">
        <v>123</v>
      </c>
      <c r="D125">
        <v>778.91595458984398</v>
      </c>
      <c r="E125">
        <v>603.97546386718795</v>
      </c>
      <c r="F125">
        <v>472.58346557617199</v>
      </c>
      <c r="G125">
        <v>465.36706542968801</v>
      </c>
      <c r="I125" s="7">
        <f t="shared" si="7"/>
        <v>306.33248901367199</v>
      </c>
      <c r="J125" s="7">
        <f t="shared" si="7"/>
        <v>138.60839843749994</v>
      </c>
      <c r="K125" s="7">
        <f t="shared" si="8"/>
        <v>209.30661010742205</v>
      </c>
      <c r="L125" s="8">
        <f t="shared" si="9"/>
        <v>1.5100572004790944</v>
      </c>
      <c r="M125" s="8">
        <f t="shared" si="12"/>
        <v>1.9252915095702796</v>
      </c>
      <c r="P125" s="6">
        <f t="shared" si="10"/>
        <v>0.26458093100265501</v>
      </c>
    </row>
    <row r="126" spans="1:22" x14ac:dyDescent="0.15">
      <c r="A126" s="6">
        <v>62.5</v>
      </c>
      <c r="B126" s="6">
        <v>124</v>
      </c>
      <c r="D126">
        <v>784.22473144531295</v>
      </c>
      <c r="E126">
        <v>607.045166015625</v>
      </c>
      <c r="F126">
        <v>473.9111328125</v>
      </c>
      <c r="G126">
        <v>466.58642578125</v>
      </c>
      <c r="I126" s="7">
        <f t="shared" si="7"/>
        <v>310.31359863281295</v>
      </c>
      <c r="J126" s="7">
        <f t="shared" si="7"/>
        <v>140.458740234375</v>
      </c>
      <c r="K126" s="7">
        <f t="shared" si="8"/>
        <v>211.99248046875044</v>
      </c>
      <c r="L126" s="8">
        <f t="shared" si="9"/>
        <v>1.5092865001851179</v>
      </c>
      <c r="M126" s="8">
        <f t="shared" si="12"/>
        <v>1.9278694730592965</v>
      </c>
      <c r="P126" s="6">
        <f t="shared" si="10"/>
        <v>0.39883510892680274</v>
      </c>
    </row>
    <row r="127" spans="1:22" x14ac:dyDescent="0.15">
      <c r="A127" s="6">
        <v>63</v>
      </c>
      <c r="B127" s="6">
        <v>125</v>
      </c>
      <c r="D127">
        <v>782.85125732421898</v>
      </c>
      <c r="E127">
        <v>606.89617919921898</v>
      </c>
      <c r="F127">
        <v>473.33383178710898</v>
      </c>
      <c r="G127">
        <v>465.91677856445301</v>
      </c>
      <c r="I127" s="7">
        <f t="shared" si="7"/>
        <v>309.51742553711</v>
      </c>
      <c r="J127" s="7">
        <f t="shared" si="7"/>
        <v>140.97940063476597</v>
      </c>
      <c r="K127" s="7">
        <f t="shared" si="8"/>
        <v>210.83184509277385</v>
      </c>
      <c r="L127" s="8">
        <f t="shared" si="9"/>
        <v>1.4954797945195835</v>
      </c>
      <c r="M127" s="8">
        <f t="shared" si="12"/>
        <v>1.9174114311767554</v>
      </c>
      <c r="P127" s="6">
        <f t="shared" si="10"/>
        <v>-0.14579472063386106</v>
      </c>
    </row>
    <row r="128" spans="1:22" x14ac:dyDescent="0.15">
      <c r="A128" s="6">
        <v>63.5</v>
      </c>
      <c r="B128" s="6">
        <v>126</v>
      </c>
      <c r="D128">
        <v>783.56457519531295</v>
      </c>
      <c r="E128">
        <v>607.62951660156295</v>
      </c>
      <c r="F128">
        <v>473.08172607421898</v>
      </c>
      <c r="G128">
        <v>465.88848876953102</v>
      </c>
      <c r="I128" s="7">
        <f t="shared" si="7"/>
        <v>310.48284912109398</v>
      </c>
      <c r="J128" s="7">
        <f t="shared" si="7"/>
        <v>141.74102783203193</v>
      </c>
      <c r="K128" s="7">
        <f t="shared" si="8"/>
        <v>211.26412963867165</v>
      </c>
      <c r="L128" s="8">
        <f t="shared" si="9"/>
        <v>1.490493845501297</v>
      </c>
      <c r="M128" s="8">
        <f t="shared" si="12"/>
        <v>1.9157741459414623</v>
      </c>
      <c r="P128" s="6">
        <f t="shared" si="10"/>
        <v>-0.23106062305183636</v>
      </c>
    </row>
    <row r="129" spans="1:16" x14ac:dyDescent="0.15">
      <c r="A129" s="6">
        <v>64</v>
      </c>
      <c r="B129" s="6">
        <v>127</v>
      </c>
      <c r="D129">
        <v>782.26708984375</v>
      </c>
      <c r="E129">
        <v>607.27862548828102</v>
      </c>
      <c r="F129">
        <v>472.32693481445301</v>
      </c>
      <c r="G129">
        <v>464.62530517578102</v>
      </c>
      <c r="I129" s="7">
        <f t="shared" si="7"/>
        <v>309.94015502929699</v>
      </c>
      <c r="J129" s="7">
        <f t="shared" si="7"/>
        <v>142.6533203125</v>
      </c>
      <c r="K129" s="7">
        <f t="shared" si="8"/>
        <v>210.08283081054699</v>
      </c>
      <c r="L129" s="8">
        <f t="shared" si="9"/>
        <v>1.4726809747598877</v>
      </c>
      <c r="M129" s="8">
        <f t="shared" si="12"/>
        <v>1.9013099389830466</v>
      </c>
      <c r="P129" s="6">
        <f t="shared" si="10"/>
        <v>-0.9843219561933001</v>
      </c>
    </row>
    <row r="130" spans="1:16" x14ac:dyDescent="0.15">
      <c r="A130" s="6">
        <v>64.5</v>
      </c>
      <c r="B130" s="6">
        <v>128</v>
      </c>
      <c r="D130">
        <v>781.95635986328102</v>
      </c>
      <c r="E130">
        <v>606.974609375</v>
      </c>
      <c r="F130">
        <v>472.25653076171898</v>
      </c>
      <c r="G130">
        <v>464.60241699218801</v>
      </c>
      <c r="I130" s="7">
        <f t="shared" ref="I130:J148" si="13">D130-F130</f>
        <v>309.69982910156205</v>
      </c>
      <c r="J130" s="7">
        <f t="shared" si="13"/>
        <v>142.37219238281199</v>
      </c>
      <c r="K130" s="7">
        <f t="shared" ref="K130:K148" si="14">I130-0.7*J130</f>
        <v>210.03929443359365</v>
      </c>
      <c r="L130" s="8">
        <f t="shared" ref="L130:L148" si="15">K130/J130</f>
        <v>1.4752831358306093</v>
      </c>
      <c r="M130" s="8">
        <f t="shared" si="12"/>
        <v>1.9072607638367616</v>
      </c>
      <c r="P130" s="6">
        <f t="shared" si="10"/>
        <v>-0.67441721855452919</v>
      </c>
    </row>
    <row r="131" spans="1:16" x14ac:dyDescent="0.15">
      <c r="A131" s="6">
        <v>65</v>
      </c>
      <c r="B131" s="6">
        <v>129</v>
      </c>
      <c r="D131">
        <v>779.80914306640602</v>
      </c>
      <c r="E131">
        <v>606.432373046875</v>
      </c>
      <c r="F131">
        <v>471.73312377929699</v>
      </c>
      <c r="G131">
        <v>464.48721313476602</v>
      </c>
      <c r="I131" s="7">
        <f t="shared" si="13"/>
        <v>308.07601928710903</v>
      </c>
      <c r="J131" s="7">
        <f t="shared" si="13"/>
        <v>141.94515991210898</v>
      </c>
      <c r="K131" s="7">
        <f t="shared" si="14"/>
        <v>208.71440734863276</v>
      </c>
      <c r="L131" s="8">
        <f t="shared" si="15"/>
        <v>1.4703876305318662</v>
      </c>
      <c r="M131" s="8">
        <f t="shared" si="12"/>
        <v>1.9057139223210118</v>
      </c>
      <c r="P131" s="6">
        <f t="shared" si="10"/>
        <v>-0.7549730281929079</v>
      </c>
    </row>
    <row r="132" spans="1:16" x14ac:dyDescent="0.15">
      <c r="A132" s="6">
        <v>65.5</v>
      </c>
      <c r="B132" s="6">
        <v>130</v>
      </c>
      <c r="D132">
        <v>780.976318359375</v>
      </c>
      <c r="E132">
        <v>605.90490722656295</v>
      </c>
      <c r="F132">
        <v>471.71173095703102</v>
      </c>
      <c r="G132">
        <v>464.27572631835898</v>
      </c>
      <c r="I132" s="7">
        <f t="shared" si="13"/>
        <v>309.26458740234398</v>
      </c>
      <c r="J132" s="7">
        <f t="shared" si="13"/>
        <v>141.62918090820398</v>
      </c>
      <c r="K132" s="7">
        <f t="shared" si="14"/>
        <v>210.12416076660119</v>
      </c>
      <c r="L132" s="8">
        <f t="shared" si="15"/>
        <v>1.483621944426776</v>
      </c>
      <c r="M132" s="8">
        <f t="shared" si="12"/>
        <v>1.9222968999989152</v>
      </c>
      <c r="P132" s="6">
        <f t="shared" si="10"/>
        <v>0.10862882077294715</v>
      </c>
    </row>
    <row r="133" spans="1:16" x14ac:dyDescent="0.15">
      <c r="A133" s="6">
        <v>66</v>
      </c>
      <c r="B133" s="6">
        <v>131</v>
      </c>
      <c r="D133">
        <v>780.07360839843795</v>
      </c>
      <c r="E133">
        <v>607.50836181640602</v>
      </c>
      <c r="F133">
        <v>471.95520019531301</v>
      </c>
      <c r="G133">
        <v>464.853759765625</v>
      </c>
      <c r="I133" s="7">
        <f t="shared" si="13"/>
        <v>308.11840820312494</v>
      </c>
      <c r="J133" s="7">
        <f t="shared" si="13"/>
        <v>142.65460205078102</v>
      </c>
      <c r="K133" s="7">
        <f t="shared" si="14"/>
        <v>208.26018676757823</v>
      </c>
      <c r="L133" s="8">
        <f t="shared" si="15"/>
        <v>1.4598911200456293</v>
      </c>
      <c r="M133" s="8">
        <f t="shared" si="12"/>
        <v>1.9019147394007618</v>
      </c>
      <c r="P133" s="6">
        <f t="shared" si="10"/>
        <v>-0.9528253957359949</v>
      </c>
    </row>
    <row r="134" spans="1:16" x14ac:dyDescent="0.15">
      <c r="A134" s="6">
        <v>66.5</v>
      </c>
      <c r="B134" s="6">
        <v>132</v>
      </c>
      <c r="D134">
        <v>776.638671875</v>
      </c>
      <c r="E134">
        <v>605.17761230468795</v>
      </c>
      <c r="F134">
        <v>471.92123413085898</v>
      </c>
      <c r="G134">
        <v>464.851806640625</v>
      </c>
      <c r="I134" s="7">
        <f t="shared" si="13"/>
        <v>304.71743774414102</v>
      </c>
      <c r="J134" s="7">
        <f t="shared" si="13"/>
        <v>140.32580566406295</v>
      </c>
      <c r="K134" s="7">
        <f t="shared" si="14"/>
        <v>206.48937377929695</v>
      </c>
      <c r="L134" s="8">
        <f t="shared" si="15"/>
        <v>1.4714996489927747</v>
      </c>
      <c r="M134" s="8">
        <f t="shared" si="12"/>
        <v>1.9168719321309007</v>
      </c>
      <c r="P134" s="6">
        <f t="shared" ref="P134:P148" si="16">(M134-$O$2)/$O$2*100</f>
        <v>-0.1738905416959772</v>
      </c>
    </row>
    <row r="135" spans="1:16" x14ac:dyDescent="0.15">
      <c r="A135" s="6">
        <v>67</v>
      </c>
      <c r="B135" s="6">
        <v>133</v>
      </c>
      <c r="D135">
        <v>775.85992431640602</v>
      </c>
      <c r="E135">
        <v>604.77569580078102</v>
      </c>
      <c r="F135">
        <v>472.29122924804699</v>
      </c>
      <c r="G135">
        <v>464.83850097656301</v>
      </c>
      <c r="I135" s="7">
        <f t="shared" si="13"/>
        <v>303.56869506835903</v>
      </c>
      <c r="J135" s="7">
        <f t="shared" si="13"/>
        <v>139.93719482421801</v>
      </c>
      <c r="K135" s="7">
        <f t="shared" si="14"/>
        <v>205.61265869140644</v>
      </c>
      <c r="L135" s="8">
        <f t="shared" si="15"/>
        <v>1.469320997535263</v>
      </c>
      <c r="M135" s="8">
        <f t="shared" si="12"/>
        <v>1.9180419444563825</v>
      </c>
      <c r="P135" s="6">
        <f t="shared" si="16"/>
        <v>-0.11295909577445531</v>
      </c>
    </row>
    <row r="136" spans="1:16" x14ac:dyDescent="0.15">
      <c r="A136" s="6">
        <v>67.5</v>
      </c>
      <c r="B136" s="6">
        <v>134</v>
      </c>
      <c r="D136">
        <v>777.03887939453102</v>
      </c>
      <c r="E136">
        <v>605.28338623046898</v>
      </c>
      <c r="F136">
        <v>473.15289306640602</v>
      </c>
      <c r="G136">
        <v>465.48916625976602</v>
      </c>
      <c r="I136" s="7">
        <f t="shared" si="13"/>
        <v>303.885986328125</v>
      </c>
      <c r="J136" s="7">
        <f t="shared" si="13"/>
        <v>139.79421997070295</v>
      </c>
      <c r="K136" s="7">
        <f t="shared" si="14"/>
        <v>206.03003234863294</v>
      </c>
      <c r="L136" s="8">
        <f t="shared" si="15"/>
        <v>1.4738093777540389</v>
      </c>
      <c r="M136" s="8">
        <f t="shared" si="12"/>
        <v>1.9258789884581518</v>
      </c>
      <c r="P136" s="6">
        <f t="shared" si="16"/>
        <v>0.29517542757915449</v>
      </c>
    </row>
    <row r="137" spans="1:16" x14ac:dyDescent="0.15">
      <c r="A137" s="6">
        <v>68</v>
      </c>
      <c r="B137" s="6">
        <v>135</v>
      </c>
      <c r="D137">
        <v>780.49053955078102</v>
      </c>
      <c r="E137">
        <v>607.51940917968795</v>
      </c>
      <c r="F137">
        <v>473.53076171875</v>
      </c>
      <c r="G137">
        <v>466.01058959960898</v>
      </c>
      <c r="I137" s="7">
        <f t="shared" si="13"/>
        <v>306.95977783203102</v>
      </c>
      <c r="J137" s="7">
        <f t="shared" si="13"/>
        <v>141.50881958007898</v>
      </c>
      <c r="K137" s="7">
        <f t="shared" si="14"/>
        <v>207.90360412597573</v>
      </c>
      <c r="L137" s="8">
        <f t="shared" si="15"/>
        <v>1.4691918478503339</v>
      </c>
      <c r="M137" s="8">
        <f t="shared" si="12"/>
        <v>1.9246101223374401</v>
      </c>
      <c r="P137" s="6">
        <f t="shared" si="16"/>
        <v>0.22909591223391956</v>
      </c>
    </row>
    <row r="138" spans="1:16" x14ac:dyDescent="0.15">
      <c r="A138" s="6">
        <v>68.5</v>
      </c>
      <c r="B138" s="6">
        <v>136</v>
      </c>
      <c r="D138">
        <v>781.05798339843795</v>
      </c>
      <c r="E138">
        <v>608.23107910156295</v>
      </c>
      <c r="F138">
        <v>473.12728881835898</v>
      </c>
      <c r="G138">
        <v>464.83111572265602</v>
      </c>
      <c r="I138" s="7">
        <f t="shared" si="13"/>
        <v>307.93069458007898</v>
      </c>
      <c r="J138" s="7">
        <f t="shared" si="13"/>
        <v>143.39996337890693</v>
      </c>
      <c r="K138" s="7">
        <f t="shared" si="14"/>
        <v>207.55072021484415</v>
      </c>
      <c r="L138" s="8">
        <f t="shared" si="15"/>
        <v>1.4473554617753361</v>
      </c>
      <c r="M138" s="8">
        <f t="shared" si="12"/>
        <v>1.9061224000454358</v>
      </c>
      <c r="P138" s="6">
        <f t="shared" si="16"/>
        <v>-0.73370048444800695</v>
      </c>
    </row>
    <row r="139" spans="1:16" x14ac:dyDescent="0.15">
      <c r="A139" s="6">
        <v>69</v>
      </c>
      <c r="B139" s="6">
        <v>137</v>
      </c>
      <c r="D139">
        <v>775.60089111328102</v>
      </c>
      <c r="E139">
        <v>605.469482421875</v>
      </c>
      <c r="F139">
        <v>471.99359130859398</v>
      </c>
      <c r="G139">
        <v>464.90325927734398</v>
      </c>
      <c r="I139" s="7">
        <f t="shared" si="13"/>
        <v>303.60729980468705</v>
      </c>
      <c r="J139" s="7">
        <f t="shared" si="13"/>
        <v>140.56622314453102</v>
      </c>
      <c r="K139" s="7">
        <f t="shared" si="14"/>
        <v>205.21094360351532</v>
      </c>
      <c r="L139" s="8">
        <f t="shared" si="15"/>
        <v>1.4598880087467117</v>
      </c>
      <c r="M139" s="8">
        <f t="shared" si="12"/>
        <v>1.9220036107998046</v>
      </c>
      <c r="P139" s="6">
        <f t="shared" si="16"/>
        <v>9.3355020159256868E-2</v>
      </c>
    </row>
    <row r="140" spans="1:16" x14ac:dyDescent="0.15">
      <c r="A140" s="6">
        <v>69.5</v>
      </c>
      <c r="B140" s="6">
        <v>138</v>
      </c>
      <c r="D140">
        <v>772.974609375</v>
      </c>
      <c r="E140">
        <v>603.95635986328102</v>
      </c>
      <c r="F140">
        <v>471.98547363281301</v>
      </c>
      <c r="G140">
        <v>465.20901489257801</v>
      </c>
      <c r="I140" s="7">
        <f t="shared" si="13"/>
        <v>300.98913574218699</v>
      </c>
      <c r="J140" s="7">
        <f t="shared" si="13"/>
        <v>138.74734497070301</v>
      </c>
      <c r="K140" s="7">
        <f t="shared" si="14"/>
        <v>203.86599426269487</v>
      </c>
      <c r="L140" s="8">
        <f t="shared" si="15"/>
        <v>1.4693325793422707</v>
      </c>
      <c r="M140" s="8">
        <f t="shared" si="12"/>
        <v>1.9347968451783573</v>
      </c>
      <c r="P140" s="6">
        <f t="shared" si="16"/>
        <v>0.75959609448050192</v>
      </c>
    </row>
    <row r="141" spans="1:16" x14ac:dyDescent="0.15">
      <c r="A141" s="6">
        <v>70</v>
      </c>
      <c r="B141" s="6">
        <v>139</v>
      </c>
      <c r="D141">
        <v>772.98504638671898</v>
      </c>
      <c r="E141">
        <v>604.251220703125</v>
      </c>
      <c r="F141">
        <v>472.57852172851602</v>
      </c>
      <c r="G141">
        <v>465.48080444335898</v>
      </c>
      <c r="I141" s="7">
        <f t="shared" si="13"/>
        <v>300.40652465820295</v>
      </c>
      <c r="J141" s="7">
        <f t="shared" si="13"/>
        <v>138.77041625976602</v>
      </c>
      <c r="K141" s="7">
        <f t="shared" si="14"/>
        <v>203.26723327636674</v>
      </c>
      <c r="L141" s="8">
        <f t="shared" si="15"/>
        <v>1.4647735357071232</v>
      </c>
      <c r="M141" s="8">
        <f t="shared" si="12"/>
        <v>1.9335864653262032</v>
      </c>
      <c r="P141" s="6">
        <f t="shared" si="16"/>
        <v>0.69656240423655147</v>
      </c>
    </row>
    <row r="142" spans="1:16" x14ac:dyDescent="0.15">
      <c r="A142" s="6">
        <v>70.5</v>
      </c>
      <c r="B142" s="6">
        <v>140</v>
      </c>
      <c r="D142">
        <v>771.05450439453102</v>
      </c>
      <c r="E142">
        <v>605.14788818359398</v>
      </c>
      <c r="F142">
        <v>471.77056884765602</v>
      </c>
      <c r="G142">
        <v>465.05908203125</v>
      </c>
      <c r="I142" s="7">
        <f t="shared" si="13"/>
        <v>299.283935546875</v>
      </c>
      <c r="J142" s="7">
        <f t="shared" si="13"/>
        <v>140.08880615234398</v>
      </c>
      <c r="K142" s="7">
        <f t="shared" si="14"/>
        <v>201.2217712402342</v>
      </c>
      <c r="L142" s="8">
        <f t="shared" si="15"/>
        <v>1.4363872229834642</v>
      </c>
      <c r="M142" s="8">
        <f t="shared" si="12"/>
        <v>1.9085488163855375</v>
      </c>
      <c r="P142" s="6">
        <f t="shared" si="16"/>
        <v>-0.60733851988569432</v>
      </c>
    </row>
    <row r="143" spans="1:16" x14ac:dyDescent="0.15">
      <c r="A143" s="6">
        <v>71</v>
      </c>
      <c r="B143" s="6">
        <v>141</v>
      </c>
      <c r="D143">
        <v>769.40130615234398</v>
      </c>
      <c r="E143">
        <v>602.94177246093795</v>
      </c>
      <c r="F143">
        <v>471.24938964843801</v>
      </c>
      <c r="G143">
        <v>464.39413452148398</v>
      </c>
      <c r="I143" s="7">
        <f t="shared" si="13"/>
        <v>298.15191650390597</v>
      </c>
      <c r="J143" s="7">
        <f t="shared" si="13"/>
        <v>138.54763793945398</v>
      </c>
      <c r="K143" s="7">
        <f t="shared" si="14"/>
        <v>201.16856994628819</v>
      </c>
      <c r="L143" s="8">
        <f t="shared" si="15"/>
        <v>1.4519812314245291</v>
      </c>
      <c r="M143" s="8">
        <f t="shared" si="12"/>
        <v>1.927491488609596</v>
      </c>
      <c r="P143" s="6">
        <f t="shared" si="16"/>
        <v>0.37915058205943242</v>
      </c>
    </row>
    <row r="144" spans="1:16" x14ac:dyDescent="0.15">
      <c r="A144" s="6">
        <v>71.5</v>
      </c>
      <c r="B144" s="6">
        <v>142</v>
      </c>
      <c r="D144">
        <v>768.82824707031295</v>
      </c>
      <c r="E144">
        <v>603.73791503906295</v>
      </c>
      <c r="F144">
        <v>471.88946533203102</v>
      </c>
      <c r="G144">
        <v>465.14080810546898</v>
      </c>
      <c r="I144" s="7">
        <f t="shared" si="13"/>
        <v>296.93878173828193</v>
      </c>
      <c r="J144" s="7">
        <f t="shared" si="13"/>
        <v>138.59710693359398</v>
      </c>
      <c r="K144" s="7">
        <f t="shared" si="14"/>
        <v>199.92080688476614</v>
      </c>
      <c r="L144" s="8">
        <f t="shared" si="15"/>
        <v>1.4424601732888565</v>
      </c>
      <c r="M144" s="8">
        <f t="shared" si="12"/>
        <v>1.9213190942569167</v>
      </c>
      <c r="P144" s="6">
        <f t="shared" si="16"/>
        <v>5.7707034401341589E-2</v>
      </c>
    </row>
    <row r="145" spans="1:16" x14ac:dyDescent="0.15">
      <c r="A145" s="6">
        <v>72</v>
      </c>
      <c r="B145" s="6">
        <v>143</v>
      </c>
      <c r="D145">
        <v>768.82452392578102</v>
      </c>
      <c r="E145">
        <v>604.54156494140602</v>
      </c>
      <c r="F145">
        <v>471.236083984375</v>
      </c>
      <c r="G145">
        <v>464.62384033203102</v>
      </c>
      <c r="I145" s="7">
        <f t="shared" si="13"/>
        <v>297.58843994140602</v>
      </c>
      <c r="J145" s="7">
        <f t="shared" si="13"/>
        <v>139.917724609375</v>
      </c>
      <c r="K145" s="7">
        <f t="shared" si="14"/>
        <v>199.64603271484353</v>
      </c>
      <c r="L145" s="8">
        <f t="shared" si="15"/>
        <v>1.4268816425668669</v>
      </c>
      <c r="M145" s="8">
        <f t="shared" si="12"/>
        <v>1.9090892273179205</v>
      </c>
      <c r="P145" s="6">
        <f t="shared" si="16"/>
        <v>-0.57919520995232898</v>
      </c>
    </row>
    <row r="146" spans="1:16" x14ac:dyDescent="0.15">
      <c r="A146" s="6">
        <v>72.5</v>
      </c>
      <c r="B146" s="6">
        <v>144</v>
      </c>
      <c r="D146">
        <v>767.49554443359398</v>
      </c>
      <c r="E146">
        <v>603.766357421875</v>
      </c>
      <c r="F146">
        <v>470.59750366210898</v>
      </c>
      <c r="G146">
        <v>463.92614746093801</v>
      </c>
      <c r="I146" s="7">
        <f t="shared" si="13"/>
        <v>296.898040771485</v>
      </c>
      <c r="J146" s="7">
        <f t="shared" si="13"/>
        <v>139.84020996093699</v>
      </c>
      <c r="K146" s="7">
        <f t="shared" si="14"/>
        <v>199.00989379882913</v>
      </c>
      <c r="L146" s="8">
        <f t="shared" si="15"/>
        <v>1.4231235340280211</v>
      </c>
      <c r="M146" s="8">
        <f t="shared" si="12"/>
        <v>1.9086797825620683</v>
      </c>
      <c r="P146" s="6">
        <f t="shared" si="16"/>
        <v>-0.60051811438309</v>
      </c>
    </row>
    <row r="147" spans="1:16" x14ac:dyDescent="0.15">
      <c r="A147" s="6">
        <v>73</v>
      </c>
      <c r="B147" s="6">
        <v>145</v>
      </c>
      <c r="D147">
        <v>765.57025146484398</v>
      </c>
      <c r="E147">
        <v>602.91619873046898</v>
      </c>
      <c r="F147">
        <v>471.36138916015602</v>
      </c>
      <c r="G147">
        <v>464.68045043945301</v>
      </c>
      <c r="I147" s="7">
        <f t="shared" si="13"/>
        <v>294.20886230468795</v>
      </c>
      <c r="J147" s="7">
        <f t="shared" si="13"/>
        <v>138.23574829101597</v>
      </c>
      <c r="K147" s="7">
        <f t="shared" si="14"/>
        <v>197.44383850097677</v>
      </c>
      <c r="L147" s="8">
        <f t="shared" si="15"/>
        <v>1.4283124368474864</v>
      </c>
      <c r="M147" s="8">
        <f t="shared" si="12"/>
        <v>1.917217349164527</v>
      </c>
      <c r="P147" s="6">
        <f t="shared" si="16"/>
        <v>-0.15590204803108543</v>
      </c>
    </row>
    <row r="148" spans="1:16" x14ac:dyDescent="0.15">
      <c r="A148" s="6">
        <v>73.5</v>
      </c>
      <c r="B148" s="6">
        <v>146</v>
      </c>
      <c r="D148">
        <v>765.12530517578102</v>
      </c>
      <c r="E148">
        <v>601.962890625</v>
      </c>
      <c r="F148">
        <v>471.80429077148398</v>
      </c>
      <c r="G148">
        <v>465.38232421875</v>
      </c>
      <c r="I148" s="7">
        <f t="shared" si="13"/>
        <v>293.32101440429705</v>
      </c>
      <c r="J148" s="7">
        <f t="shared" si="13"/>
        <v>136.58056640625</v>
      </c>
      <c r="K148" s="7">
        <f t="shared" si="14"/>
        <v>197.71461791992203</v>
      </c>
      <c r="L148" s="8">
        <f t="shared" si="15"/>
        <v>1.4476043197231498</v>
      </c>
      <c r="M148" s="8">
        <f t="shared" si="12"/>
        <v>1.9398578958231838</v>
      </c>
      <c r="P148" s="6">
        <f t="shared" si="16"/>
        <v>1.023163517622244</v>
      </c>
    </row>
    <row r="149" spans="1:16" x14ac:dyDescent="0.15">
      <c r="A149" s="18">
        <v>74</v>
      </c>
      <c r="B149" s="18">
        <v>147</v>
      </c>
      <c r="D149">
        <v>764.90447998046898</v>
      </c>
      <c r="E149">
        <v>603.691650390625</v>
      </c>
      <c r="F149">
        <v>471.57778930664102</v>
      </c>
      <c r="G149">
        <v>465.00247192382801</v>
      </c>
      <c r="I149" s="19">
        <f t="shared" ref="I149:I189" si="17">D149-F149</f>
        <v>293.32669067382795</v>
      </c>
      <c r="J149" s="19">
        <f t="shared" ref="J149:J189" si="18">E149-G149</f>
        <v>138.68917846679699</v>
      </c>
      <c r="K149" s="19">
        <f t="shared" ref="K149:K189" si="19">I149-0.7*J149</f>
        <v>196.24426574707007</v>
      </c>
      <c r="L149" s="20">
        <f t="shared" ref="L149:L189" si="20">K149/J149</f>
        <v>1.4149933536022214</v>
      </c>
      <c r="M149" s="20">
        <f t="shared" ref="M149:M189" si="21">L149+ABS($N$2)*A149</f>
        <v>1.9105955934852488</v>
      </c>
      <c r="N149" s="18"/>
      <c r="O149" s="18"/>
      <c r="P149" s="18">
        <f t="shared" ref="P149:P189" si="22">(M149-$O$2)/$O$2*100</f>
        <v>-0.50074725973541989</v>
      </c>
    </row>
    <row r="150" spans="1:16" x14ac:dyDescent="0.15">
      <c r="A150" s="18">
        <v>74.5</v>
      </c>
      <c r="B150" s="18">
        <v>148</v>
      </c>
      <c r="D150">
        <v>762.67077636718795</v>
      </c>
      <c r="E150">
        <v>602.64080810546898</v>
      </c>
      <c r="F150">
        <v>470.384033203125</v>
      </c>
      <c r="G150">
        <v>464.04653930664102</v>
      </c>
      <c r="I150" s="19">
        <f t="shared" si="17"/>
        <v>292.28674316406295</v>
      </c>
      <c r="J150" s="19">
        <f t="shared" si="18"/>
        <v>138.59426879882795</v>
      </c>
      <c r="K150" s="19">
        <f t="shared" si="19"/>
        <v>195.2707550048834</v>
      </c>
      <c r="L150" s="20">
        <f t="shared" si="20"/>
        <v>1.4089381667601448</v>
      </c>
      <c r="M150" s="20">
        <f t="shared" si="21"/>
        <v>1.9078890704261657</v>
      </c>
      <c r="N150" s="18"/>
      <c r="O150" s="18"/>
      <c r="P150" s="18">
        <f t="shared" si="22"/>
        <v>-0.64169651284858831</v>
      </c>
    </row>
    <row r="151" spans="1:16" x14ac:dyDescent="0.15">
      <c r="A151" s="18">
        <v>75</v>
      </c>
      <c r="B151" s="18">
        <v>149</v>
      </c>
      <c r="D151">
        <v>762.40325927734398</v>
      </c>
      <c r="E151">
        <v>602.26037597656295</v>
      </c>
      <c r="F151">
        <v>470.33184814453102</v>
      </c>
      <c r="G151">
        <v>463.99114990234398</v>
      </c>
      <c r="I151" s="19">
        <f t="shared" si="17"/>
        <v>292.07141113281295</v>
      </c>
      <c r="J151" s="19">
        <f t="shared" si="18"/>
        <v>138.26922607421898</v>
      </c>
      <c r="K151" s="19">
        <f t="shared" si="19"/>
        <v>195.28295288085968</v>
      </c>
      <c r="L151" s="20">
        <f t="shared" si="20"/>
        <v>1.4123385110728641</v>
      </c>
      <c r="M151" s="20">
        <f t="shared" si="21"/>
        <v>1.9146380785218784</v>
      </c>
      <c r="N151" s="18"/>
      <c r="O151" s="18"/>
      <c r="P151" s="18">
        <f t="shared" si="22"/>
        <v>-0.29022429939265881</v>
      </c>
    </row>
    <row r="152" spans="1:16" x14ac:dyDescent="0.15">
      <c r="A152" s="18">
        <v>75.5</v>
      </c>
      <c r="B152" s="18">
        <v>150</v>
      </c>
      <c r="D152">
        <v>762.673828125</v>
      </c>
      <c r="E152">
        <v>602.85125732421898</v>
      </c>
      <c r="F152">
        <v>471.07507324218801</v>
      </c>
      <c r="G152">
        <v>464.70333862304699</v>
      </c>
      <c r="I152" s="19">
        <f t="shared" si="17"/>
        <v>291.59875488281199</v>
      </c>
      <c r="J152" s="19">
        <f t="shared" si="18"/>
        <v>138.14791870117199</v>
      </c>
      <c r="K152" s="19">
        <f t="shared" si="19"/>
        <v>194.89521179199158</v>
      </c>
      <c r="L152" s="20">
        <f t="shared" si="20"/>
        <v>1.4107719727111472</v>
      </c>
      <c r="M152" s="20">
        <f t="shared" si="21"/>
        <v>1.9164202039431548</v>
      </c>
      <c r="N152" s="18"/>
      <c r="O152" s="18"/>
      <c r="P152" s="18">
        <f t="shared" si="22"/>
        <v>-0.19741546621463826</v>
      </c>
    </row>
    <row r="153" spans="1:16" x14ac:dyDescent="0.15">
      <c r="A153" s="18">
        <v>76</v>
      </c>
      <c r="B153" s="18">
        <v>151</v>
      </c>
      <c r="D153">
        <v>759.53332519531295</v>
      </c>
      <c r="E153">
        <v>601.28619384765602</v>
      </c>
      <c r="F153">
        <v>470.92910766601602</v>
      </c>
      <c r="G153">
        <v>464.499267578125</v>
      </c>
      <c r="I153" s="19">
        <f t="shared" si="17"/>
        <v>288.60421752929693</v>
      </c>
      <c r="J153" s="19">
        <f t="shared" si="18"/>
        <v>136.78692626953102</v>
      </c>
      <c r="K153" s="19">
        <f t="shared" si="19"/>
        <v>192.8533691406252</v>
      </c>
      <c r="L153" s="20">
        <f t="shared" si="20"/>
        <v>1.4098815902962714</v>
      </c>
      <c r="M153" s="20">
        <f t="shared" si="21"/>
        <v>1.9188784853112724</v>
      </c>
      <c r="N153" s="18"/>
      <c r="O153" s="18"/>
      <c r="P153" s="18">
        <f t="shared" si="22"/>
        <v>-6.9394047141424386E-2</v>
      </c>
    </row>
    <row r="154" spans="1:16" x14ac:dyDescent="0.15">
      <c r="A154" s="18">
        <v>76.5</v>
      </c>
      <c r="B154" s="18">
        <v>152</v>
      </c>
      <c r="D154">
        <v>760.94030761718795</v>
      </c>
      <c r="E154">
        <v>602.95745849609398</v>
      </c>
      <c r="F154">
        <v>470.34588623046898</v>
      </c>
      <c r="G154">
        <v>463.70236206054699</v>
      </c>
      <c r="I154" s="19">
        <f t="shared" si="17"/>
        <v>290.59442138671898</v>
      </c>
      <c r="J154" s="19">
        <f t="shared" si="18"/>
        <v>139.25509643554699</v>
      </c>
      <c r="K154" s="19">
        <f t="shared" si="19"/>
        <v>193.11585388183607</v>
      </c>
      <c r="L154" s="20">
        <f t="shared" si="20"/>
        <v>1.386777639202728</v>
      </c>
      <c r="M154" s="20">
        <f t="shared" si="21"/>
        <v>1.8991231980007224</v>
      </c>
      <c r="N154" s="18"/>
      <c r="O154" s="18"/>
      <c r="P154" s="18">
        <f t="shared" si="22"/>
        <v>-1.0982022008770365</v>
      </c>
    </row>
    <row r="155" spans="1:16" x14ac:dyDescent="0.15">
      <c r="A155" s="18">
        <v>77</v>
      </c>
      <c r="B155" s="18">
        <v>153</v>
      </c>
      <c r="D155">
        <v>759.28814697265602</v>
      </c>
      <c r="E155">
        <v>601.61956787109398</v>
      </c>
      <c r="F155">
        <v>470.12603759765602</v>
      </c>
      <c r="G155">
        <v>464.00515747070301</v>
      </c>
      <c r="I155" s="19">
        <f t="shared" si="17"/>
        <v>289.162109375</v>
      </c>
      <c r="J155" s="19">
        <f t="shared" si="18"/>
        <v>137.61441040039097</v>
      </c>
      <c r="K155" s="19">
        <f t="shared" si="19"/>
        <v>192.83202209472631</v>
      </c>
      <c r="L155" s="20">
        <f t="shared" si="20"/>
        <v>1.4012487611848132</v>
      </c>
      <c r="M155" s="20">
        <f t="shared" si="21"/>
        <v>1.9169429837658012</v>
      </c>
      <c r="N155" s="18"/>
      <c r="O155" s="18"/>
      <c r="P155" s="18">
        <f t="shared" si="22"/>
        <v>-0.17019034234312583</v>
      </c>
    </row>
    <row r="156" spans="1:16" x14ac:dyDescent="0.15">
      <c r="A156" s="18">
        <v>77.5</v>
      </c>
      <c r="B156" s="18">
        <v>154</v>
      </c>
      <c r="D156">
        <v>758.93200683593795</v>
      </c>
      <c r="E156">
        <v>602.98846435546898</v>
      </c>
      <c r="F156">
        <v>470.03643798828102</v>
      </c>
      <c r="G156">
        <v>464.01254272460898</v>
      </c>
      <c r="I156" s="19">
        <f t="shared" si="17"/>
        <v>288.89556884765693</v>
      </c>
      <c r="J156" s="19">
        <f t="shared" si="18"/>
        <v>138.97592163086</v>
      </c>
      <c r="K156" s="19">
        <f t="shared" si="19"/>
        <v>191.61242370605493</v>
      </c>
      <c r="L156" s="20">
        <f t="shared" si="20"/>
        <v>1.3787454794867635</v>
      </c>
      <c r="M156" s="20">
        <f t="shared" si="21"/>
        <v>1.8977883658507451</v>
      </c>
      <c r="N156" s="18"/>
      <c r="O156" s="18"/>
      <c r="P156" s="18">
        <f t="shared" si="22"/>
        <v>-1.1677170693867807</v>
      </c>
    </row>
    <row r="157" spans="1:16" x14ac:dyDescent="0.15">
      <c r="A157" s="18">
        <v>78</v>
      </c>
      <c r="B157" s="18">
        <v>155</v>
      </c>
      <c r="D157">
        <v>761.19000244140602</v>
      </c>
      <c r="E157">
        <v>603.75439453125</v>
      </c>
      <c r="F157">
        <v>470.36657714843801</v>
      </c>
      <c r="G157">
        <v>464.02462768554699</v>
      </c>
      <c r="I157" s="19">
        <f t="shared" si="17"/>
        <v>290.82342529296801</v>
      </c>
      <c r="J157" s="19">
        <f t="shared" si="18"/>
        <v>139.72976684570301</v>
      </c>
      <c r="K157" s="19">
        <f t="shared" si="19"/>
        <v>193.01258850097591</v>
      </c>
      <c r="L157" s="20">
        <f t="shared" si="20"/>
        <v>1.3813276358938651</v>
      </c>
      <c r="M157" s="20">
        <f t="shared" si="21"/>
        <v>1.9037191860408398</v>
      </c>
      <c r="N157" s="18"/>
      <c r="O157" s="18"/>
      <c r="P157" s="18">
        <f t="shared" si="22"/>
        <v>-0.85885412682401951</v>
      </c>
    </row>
    <row r="158" spans="1:16" x14ac:dyDescent="0.15">
      <c r="A158" s="18">
        <v>78.5</v>
      </c>
      <c r="B158" s="18">
        <v>156</v>
      </c>
      <c r="D158">
        <v>760.47406005859398</v>
      </c>
      <c r="E158">
        <v>603.65539550781295</v>
      </c>
      <c r="F158">
        <v>470.11251831054699</v>
      </c>
      <c r="G158">
        <v>463.98770141601602</v>
      </c>
      <c r="I158" s="19">
        <f t="shared" si="17"/>
        <v>290.36154174804699</v>
      </c>
      <c r="J158" s="19">
        <f t="shared" si="18"/>
        <v>139.66769409179693</v>
      </c>
      <c r="K158" s="19">
        <f t="shared" si="19"/>
        <v>192.59415588378914</v>
      </c>
      <c r="L158" s="20">
        <f t="shared" si="20"/>
        <v>1.3789456261603787</v>
      </c>
      <c r="M158" s="20">
        <f t="shared" si="21"/>
        <v>1.904685840090347</v>
      </c>
      <c r="N158" s="18"/>
      <c r="O158" s="18"/>
      <c r="P158" s="18">
        <f t="shared" si="22"/>
        <v>-0.80851309394805115</v>
      </c>
    </row>
    <row r="159" spans="1:16" x14ac:dyDescent="0.15">
      <c r="A159" s="18">
        <v>79</v>
      </c>
      <c r="B159" s="18">
        <v>157</v>
      </c>
      <c r="D159">
        <v>761.29034423828102</v>
      </c>
      <c r="E159">
        <v>603.583251953125</v>
      </c>
      <c r="F159">
        <v>470.51452636718801</v>
      </c>
      <c r="G159">
        <v>464.23263549804699</v>
      </c>
      <c r="I159" s="19">
        <f t="shared" si="17"/>
        <v>290.77581787109301</v>
      </c>
      <c r="J159" s="19">
        <f t="shared" si="18"/>
        <v>139.35061645507801</v>
      </c>
      <c r="K159" s="19">
        <f t="shared" si="19"/>
        <v>193.2303863525384</v>
      </c>
      <c r="L159" s="20">
        <f t="shared" si="20"/>
        <v>1.3866489526067467</v>
      </c>
      <c r="M159" s="20">
        <f t="shared" si="21"/>
        <v>1.9157378303197083</v>
      </c>
      <c r="N159" s="18"/>
      <c r="O159" s="18"/>
      <c r="P159" s="18">
        <f t="shared" si="22"/>
        <v>-0.2329518538489978</v>
      </c>
    </row>
    <row r="160" spans="1:16" x14ac:dyDescent="0.15">
      <c r="A160" s="18">
        <v>79.5</v>
      </c>
      <c r="B160" s="18">
        <v>158</v>
      </c>
      <c r="D160">
        <v>759.54180908203102</v>
      </c>
      <c r="E160">
        <v>602.20672607421898</v>
      </c>
      <c r="F160">
        <v>470.82839965820301</v>
      </c>
      <c r="G160">
        <v>464.58590698242199</v>
      </c>
      <c r="I160" s="19">
        <f t="shared" si="17"/>
        <v>288.71340942382801</v>
      </c>
      <c r="J160" s="19">
        <f t="shared" si="18"/>
        <v>137.62081909179699</v>
      </c>
      <c r="K160" s="19">
        <f t="shared" si="19"/>
        <v>192.37883605957012</v>
      </c>
      <c r="L160" s="20">
        <f t="shared" si="20"/>
        <v>1.3978905032620681</v>
      </c>
      <c r="M160" s="20">
        <f t="shared" si="21"/>
        <v>1.9303280447580233</v>
      </c>
      <c r="N160" s="18"/>
      <c r="O160" s="18"/>
      <c r="P160" s="18">
        <f t="shared" si="22"/>
        <v>0.5268716477243448</v>
      </c>
    </row>
    <row r="161" spans="1:16" x14ac:dyDescent="0.15">
      <c r="A161" s="18">
        <v>80</v>
      </c>
      <c r="B161" s="18">
        <v>159</v>
      </c>
      <c r="D161">
        <v>759.14483642578102</v>
      </c>
      <c r="E161">
        <v>602.10144042968795</v>
      </c>
      <c r="F161">
        <v>471.145751953125</v>
      </c>
      <c r="G161">
        <v>465.15435791015602</v>
      </c>
      <c r="I161" s="19">
        <f t="shared" si="17"/>
        <v>287.99908447265602</v>
      </c>
      <c r="J161" s="19">
        <f t="shared" si="18"/>
        <v>136.94708251953193</v>
      </c>
      <c r="K161" s="19">
        <f t="shared" si="19"/>
        <v>192.13612670898368</v>
      </c>
      <c r="L161" s="20">
        <f t="shared" si="20"/>
        <v>1.4029953992015891</v>
      </c>
      <c r="M161" s="20">
        <f t="shared" si="21"/>
        <v>1.9387816044805377</v>
      </c>
      <c r="N161" s="18"/>
      <c r="O161" s="18"/>
      <c r="P161" s="18">
        <f t="shared" si="22"/>
        <v>0.96711283652088609</v>
      </c>
    </row>
    <row r="162" spans="1:16" x14ac:dyDescent="0.15">
      <c r="A162" s="18">
        <v>80.5</v>
      </c>
      <c r="B162" s="18">
        <v>160</v>
      </c>
      <c r="D162">
        <v>762.6796875</v>
      </c>
      <c r="E162">
        <v>604.63043212890602</v>
      </c>
      <c r="F162">
        <v>470.75949096679699</v>
      </c>
      <c r="G162">
        <v>464.46701049804699</v>
      </c>
      <c r="I162" s="19">
        <f t="shared" si="17"/>
        <v>291.92019653320301</v>
      </c>
      <c r="J162" s="19">
        <f t="shared" si="18"/>
        <v>140.16342163085903</v>
      </c>
      <c r="K162" s="19">
        <f t="shared" si="19"/>
        <v>193.80580139160168</v>
      </c>
      <c r="L162" s="20">
        <f t="shared" si="20"/>
        <v>1.3827131154233501</v>
      </c>
      <c r="M162" s="20">
        <f t="shared" si="21"/>
        <v>1.921847984485292</v>
      </c>
      <c r="N162" s="18"/>
      <c r="O162" s="18"/>
      <c r="P162" s="18">
        <f t="shared" si="22"/>
        <v>8.5250373601123322E-2</v>
      </c>
    </row>
    <row r="163" spans="1:16" x14ac:dyDescent="0.15">
      <c r="A163" s="18">
        <v>81</v>
      </c>
      <c r="B163" s="18">
        <v>161</v>
      </c>
      <c r="D163">
        <v>761.15612792968795</v>
      </c>
      <c r="E163">
        <v>604.19696044921898</v>
      </c>
      <c r="F163">
        <v>469.92935180664102</v>
      </c>
      <c r="G163">
        <v>463.60168457031301</v>
      </c>
      <c r="I163" s="19">
        <f t="shared" si="17"/>
        <v>291.22677612304693</v>
      </c>
      <c r="J163" s="19">
        <f t="shared" si="18"/>
        <v>140.59527587890597</v>
      </c>
      <c r="K163" s="19">
        <f t="shared" si="19"/>
        <v>192.81008300781275</v>
      </c>
      <c r="L163" s="20">
        <f t="shared" si="20"/>
        <v>1.3713837950990555</v>
      </c>
      <c r="M163" s="20">
        <f t="shared" si="21"/>
        <v>1.9138673279439908</v>
      </c>
      <c r="N163" s="18"/>
      <c r="O163" s="18"/>
      <c r="P163" s="18">
        <f t="shared" si="22"/>
        <v>-0.33036314761906199</v>
      </c>
    </row>
    <row r="164" spans="1:16" x14ac:dyDescent="0.15">
      <c r="A164" s="18">
        <v>81.5</v>
      </c>
      <c r="B164" s="18">
        <v>162</v>
      </c>
      <c r="D164">
        <v>760.416748046875</v>
      </c>
      <c r="E164">
        <v>602.858642578125</v>
      </c>
      <c r="F164">
        <v>470.25579833984398</v>
      </c>
      <c r="G164">
        <v>463.97760009765602</v>
      </c>
      <c r="I164" s="19">
        <f t="shared" si="17"/>
        <v>290.16094970703102</v>
      </c>
      <c r="J164" s="19">
        <f t="shared" si="18"/>
        <v>138.88104248046898</v>
      </c>
      <c r="K164" s="19">
        <f t="shared" si="19"/>
        <v>192.94421997070276</v>
      </c>
      <c r="L164" s="20">
        <f t="shared" si="20"/>
        <v>1.3892768697919067</v>
      </c>
      <c r="M164" s="20">
        <f t="shared" si="21"/>
        <v>1.9351090664198356</v>
      </c>
      <c r="N164" s="18"/>
      <c r="O164" s="18"/>
      <c r="P164" s="18">
        <f t="shared" si="22"/>
        <v>0.77585583061862584</v>
      </c>
    </row>
    <row r="165" spans="1:16" x14ac:dyDescent="0.15">
      <c r="A165" s="18">
        <v>82</v>
      </c>
      <c r="B165" s="18">
        <v>163</v>
      </c>
      <c r="D165">
        <v>758.86730957031295</v>
      </c>
      <c r="E165">
        <v>602.21539306640602</v>
      </c>
      <c r="F165">
        <v>470.795166015625</v>
      </c>
      <c r="G165">
        <v>464.53790283203102</v>
      </c>
      <c r="I165" s="19">
        <f t="shared" si="17"/>
        <v>288.07214355468795</v>
      </c>
      <c r="J165" s="19">
        <f t="shared" si="18"/>
        <v>137.677490234375</v>
      </c>
      <c r="K165" s="19">
        <f t="shared" si="19"/>
        <v>191.69790039062548</v>
      </c>
      <c r="L165" s="20">
        <f t="shared" si="20"/>
        <v>1.3923692250947408</v>
      </c>
      <c r="M165" s="20">
        <f t="shared" si="21"/>
        <v>1.9415500855056631</v>
      </c>
      <c r="N165" s="18"/>
      <c r="O165" s="18"/>
      <c r="P165" s="18">
        <f t="shared" si="22"/>
        <v>1.1112887124440003</v>
      </c>
    </row>
    <row r="166" spans="1:16" x14ac:dyDescent="0.15">
      <c r="A166" s="18">
        <v>82.5</v>
      </c>
      <c r="B166" s="18">
        <v>164</v>
      </c>
      <c r="D166">
        <v>758.90728759765602</v>
      </c>
      <c r="E166">
        <v>602.90985107421898</v>
      </c>
      <c r="F166">
        <v>470.82815551757801</v>
      </c>
      <c r="G166">
        <v>464.49212646484398</v>
      </c>
      <c r="I166" s="19">
        <f t="shared" si="17"/>
        <v>288.07913208007801</v>
      </c>
      <c r="J166" s="19">
        <f t="shared" si="18"/>
        <v>138.417724609375</v>
      </c>
      <c r="K166" s="19">
        <f t="shared" si="19"/>
        <v>191.1867248535155</v>
      </c>
      <c r="L166" s="20">
        <f t="shared" si="20"/>
        <v>1.3812300801292501</v>
      </c>
      <c r="M166" s="20">
        <f t="shared" si="21"/>
        <v>1.9337596043231657</v>
      </c>
      <c r="N166" s="18"/>
      <c r="O166" s="18"/>
      <c r="P166" s="18">
        <f t="shared" si="22"/>
        <v>0.70557906944645643</v>
      </c>
    </row>
    <row r="167" spans="1:16" x14ac:dyDescent="0.15">
      <c r="A167" s="18">
        <v>83</v>
      </c>
      <c r="B167" s="18">
        <v>165</v>
      </c>
      <c r="D167">
        <v>756.84191894531295</v>
      </c>
      <c r="E167">
        <v>601.97308349609398</v>
      </c>
      <c r="F167">
        <v>470.87075805664102</v>
      </c>
      <c r="G167">
        <v>464.66445922851602</v>
      </c>
      <c r="I167" s="19">
        <f t="shared" si="17"/>
        <v>285.97116088867193</v>
      </c>
      <c r="J167" s="19">
        <f t="shared" si="18"/>
        <v>137.30862426757795</v>
      </c>
      <c r="K167" s="19">
        <f t="shared" si="19"/>
        <v>189.85512390136736</v>
      </c>
      <c r="L167" s="20">
        <f t="shared" si="20"/>
        <v>1.3826889965148166</v>
      </c>
      <c r="M167" s="20">
        <f t="shared" si="21"/>
        <v>1.9385671844917258</v>
      </c>
      <c r="N167" s="18"/>
      <c r="O167" s="18"/>
      <c r="P167" s="18">
        <f t="shared" si="22"/>
        <v>0.95594635590504806</v>
      </c>
    </row>
    <row r="168" spans="1:16" x14ac:dyDescent="0.15">
      <c r="A168" s="18">
        <v>83.5</v>
      </c>
      <c r="B168" s="18">
        <v>166</v>
      </c>
      <c r="D168">
        <v>756.444091796875</v>
      </c>
      <c r="E168">
        <v>602.38238525390602</v>
      </c>
      <c r="F168">
        <v>471.14599609375</v>
      </c>
      <c r="G168">
        <v>465.233642578125</v>
      </c>
      <c r="I168" s="19">
        <f t="shared" si="17"/>
        <v>285.298095703125</v>
      </c>
      <c r="J168" s="19">
        <f t="shared" si="18"/>
        <v>137.14874267578102</v>
      </c>
      <c r="K168" s="19">
        <f t="shared" si="19"/>
        <v>189.2939758300783</v>
      </c>
      <c r="L168" s="20">
        <f t="shared" si="20"/>
        <v>1.3802093416019741</v>
      </c>
      <c r="M168" s="20">
        <f t="shared" si="21"/>
        <v>1.9394361933618764</v>
      </c>
      <c r="N168" s="18"/>
      <c r="O168" s="18"/>
      <c r="P168" s="18">
        <f t="shared" si="22"/>
        <v>1.0012022611837368</v>
      </c>
    </row>
    <row r="169" spans="1:16" x14ac:dyDescent="0.15">
      <c r="A169" s="18">
        <v>84</v>
      </c>
      <c r="B169" s="18">
        <v>167</v>
      </c>
      <c r="D169">
        <v>758.03649902343795</v>
      </c>
      <c r="E169">
        <v>603.99523925781295</v>
      </c>
      <c r="F169">
        <v>470.71096801757801</v>
      </c>
      <c r="G169">
        <v>464.44805908203102</v>
      </c>
      <c r="I169" s="19">
        <f t="shared" si="17"/>
        <v>287.32553100585994</v>
      </c>
      <c r="J169" s="19">
        <f t="shared" si="18"/>
        <v>139.54718017578193</v>
      </c>
      <c r="K169" s="19">
        <f t="shared" si="19"/>
        <v>189.6425048828126</v>
      </c>
      <c r="L169" s="20">
        <f t="shared" si="20"/>
        <v>1.3589848583391482</v>
      </c>
      <c r="M169" s="20">
        <f t="shared" si="21"/>
        <v>1.9215603738820441</v>
      </c>
      <c r="N169" s="18"/>
      <c r="O169" s="18"/>
      <c r="P169" s="18">
        <f t="shared" si="22"/>
        <v>7.0272300689765116E-2</v>
      </c>
    </row>
    <row r="170" spans="1:16" x14ac:dyDescent="0.15">
      <c r="A170" s="18">
        <v>84.5</v>
      </c>
      <c r="B170" s="18">
        <v>168</v>
      </c>
      <c r="D170">
        <v>759.07037353515602</v>
      </c>
      <c r="E170">
        <v>604.1884765625</v>
      </c>
      <c r="F170">
        <v>470.18167114257801</v>
      </c>
      <c r="G170">
        <v>463.59896850585898</v>
      </c>
      <c r="I170" s="19">
        <f t="shared" si="17"/>
        <v>288.88870239257801</v>
      </c>
      <c r="J170" s="19">
        <f t="shared" si="18"/>
        <v>140.58950805664102</v>
      </c>
      <c r="K170" s="19">
        <f t="shared" si="19"/>
        <v>190.47604675292931</v>
      </c>
      <c r="L170" s="20">
        <f t="shared" si="20"/>
        <v>1.354838276240286</v>
      </c>
      <c r="M170" s="20">
        <f t="shared" si="21"/>
        <v>1.9207624555661753</v>
      </c>
      <c r="N170" s="18"/>
      <c r="O170" s="18"/>
      <c r="P170" s="18">
        <f t="shared" si="22"/>
        <v>2.8718621592298432E-2</v>
      </c>
    </row>
    <row r="171" spans="1:16" x14ac:dyDescent="0.15">
      <c r="A171" s="18">
        <v>85</v>
      </c>
      <c r="B171" s="18">
        <v>169</v>
      </c>
      <c r="D171">
        <v>760.42169189453102</v>
      </c>
      <c r="E171">
        <v>604.114013671875</v>
      </c>
      <c r="F171">
        <v>470.24224853515602</v>
      </c>
      <c r="G171">
        <v>463.80429077148398</v>
      </c>
      <c r="I171" s="19">
        <f t="shared" si="17"/>
        <v>290.179443359375</v>
      </c>
      <c r="J171" s="19">
        <f t="shared" si="18"/>
        <v>140.30972290039102</v>
      </c>
      <c r="K171" s="19">
        <f t="shared" si="19"/>
        <v>191.96263732910128</v>
      </c>
      <c r="L171" s="20">
        <f t="shared" si="20"/>
        <v>1.3681349614337119</v>
      </c>
      <c r="M171" s="20">
        <f t="shared" si="21"/>
        <v>1.9374078045425946</v>
      </c>
      <c r="N171" s="18"/>
      <c r="O171" s="18"/>
      <c r="P171" s="18">
        <f t="shared" si="22"/>
        <v>0.8955686187355788</v>
      </c>
    </row>
    <row r="172" spans="1:16" x14ac:dyDescent="0.15">
      <c r="A172" s="18">
        <v>85.5</v>
      </c>
      <c r="B172" s="18">
        <v>170</v>
      </c>
      <c r="D172">
        <v>759.88818359375</v>
      </c>
      <c r="E172">
        <v>603.72332763671898</v>
      </c>
      <c r="F172">
        <v>470.49951171875</v>
      </c>
      <c r="G172">
        <v>464.44607543945301</v>
      </c>
      <c r="I172" s="19">
        <f t="shared" si="17"/>
        <v>289.388671875</v>
      </c>
      <c r="J172" s="19">
        <f t="shared" si="18"/>
        <v>139.27725219726597</v>
      </c>
      <c r="K172" s="19">
        <f t="shared" si="19"/>
        <v>191.89459533691382</v>
      </c>
      <c r="L172" s="20">
        <f t="shared" si="20"/>
        <v>1.3777884924461536</v>
      </c>
      <c r="M172" s="20">
        <f t="shared" si="21"/>
        <v>1.9504099993380299</v>
      </c>
      <c r="N172" s="18"/>
      <c r="O172" s="18"/>
      <c r="P172" s="18">
        <f t="shared" si="22"/>
        <v>1.5726918522133795</v>
      </c>
    </row>
    <row r="173" spans="1:16" x14ac:dyDescent="0.15">
      <c r="A173" s="18">
        <v>86</v>
      </c>
      <c r="B173" s="18">
        <v>171</v>
      </c>
      <c r="D173">
        <v>759.986328125</v>
      </c>
      <c r="E173">
        <v>604.31164550781295</v>
      </c>
      <c r="F173">
        <v>471.33825683593801</v>
      </c>
      <c r="G173">
        <v>464.98104858398398</v>
      </c>
      <c r="I173" s="19">
        <f t="shared" si="17"/>
        <v>288.64807128906199</v>
      </c>
      <c r="J173" s="19">
        <f t="shared" si="18"/>
        <v>139.33059692382898</v>
      </c>
      <c r="K173" s="19">
        <f t="shared" si="19"/>
        <v>191.1166534423817</v>
      </c>
      <c r="L173" s="20">
        <f t="shared" si="20"/>
        <v>1.371677561583001</v>
      </c>
      <c r="M173" s="20">
        <f t="shared" si="21"/>
        <v>1.9476477322578707</v>
      </c>
      <c r="N173" s="18"/>
      <c r="O173" s="18"/>
      <c r="P173" s="18">
        <f t="shared" si="22"/>
        <v>1.4288395836945784</v>
      </c>
    </row>
    <row r="174" spans="1:16" x14ac:dyDescent="0.15">
      <c r="A174" s="18">
        <v>86.5</v>
      </c>
      <c r="B174" s="18">
        <v>172</v>
      </c>
      <c r="D174">
        <v>758.98956298828102</v>
      </c>
      <c r="E174">
        <v>603.52789306640602</v>
      </c>
      <c r="F174">
        <v>471.34982299804699</v>
      </c>
      <c r="G174">
        <v>464.87789916992199</v>
      </c>
      <c r="I174" s="19">
        <f t="shared" si="17"/>
        <v>287.63973999023403</v>
      </c>
      <c r="J174" s="19">
        <f t="shared" si="18"/>
        <v>138.64999389648403</v>
      </c>
      <c r="K174" s="19">
        <f t="shared" si="19"/>
        <v>190.58474426269521</v>
      </c>
      <c r="L174" s="20">
        <f t="shared" si="20"/>
        <v>1.374574487215525</v>
      </c>
      <c r="M174" s="20">
        <f t="shared" si="21"/>
        <v>1.9538933216733883</v>
      </c>
      <c r="N174" s="18"/>
      <c r="O174" s="18"/>
      <c r="P174" s="18">
        <f t="shared" si="22"/>
        <v>1.7540949553103515</v>
      </c>
    </row>
    <row r="175" spans="1:16" x14ac:dyDescent="0.15">
      <c r="A175" s="18">
        <v>87</v>
      </c>
      <c r="B175" s="18">
        <v>173</v>
      </c>
      <c r="D175">
        <v>758.058837890625</v>
      </c>
      <c r="E175">
        <v>603.38391113281295</v>
      </c>
      <c r="F175">
        <v>470.87591552734398</v>
      </c>
      <c r="G175">
        <v>464.69473266601602</v>
      </c>
      <c r="I175" s="19">
        <f t="shared" si="17"/>
        <v>287.18292236328102</v>
      </c>
      <c r="J175" s="19">
        <f t="shared" si="18"/>
        <v>138.68917846679693</v>
      </c>
      <c r="K175" s="19">
        <f t="shared" si="19"/>
        <v>190.10049743652317</v>
      </c>
      <c r="L175" s="20">
        <f t="shared" si="20"/>
        <v>1.3706945238127173</v>
      </c>
      <c r="M175" s="20">
        <f t="shared" si="21"/>
        <v>1.9533620220535739</v>
      </c>
      <c r="N175" s="18"/>
      <c r="O175" s="18"/>
      <c r="P175" s="18">
        <f t="shared" si="22"/>
        <v>1.7264261407621706</v>
      </c>
    </row>
    <row r="176" spans="1:16" x14ac:dyDescent="0.15">
      <c r="A176" s="18">
        <v>87.5</v>
      </c>
      <c r="B176" s="18">
        <v>174</v>
      </c>
      <c r="D176">
        <v>757.74139404296898</v>
      </c>
      <c r="E176">
        <v>603.068603515625</v>
      </c>
      <c r="F176">
        <v>470.04406738281301</v>
      </c>
      <c r="G176">
        <v>463.81042480468801</v>
      </c>
      <c r="I176" s="19">
        <f t="shared" si="17"/>
        <v>287.69732666015597</v>
      </c>
      <c r="J176" s="19">
        <f t="shared" si="18"/>
        <v>139.25817871093699</v>
      </c>
      <c r="K176" s="19">
        <f t="shared" si="19"/>
        <v>190.21660156250007</v>
      </c>
      <c r="L176" s="20">
        <f t="shared" si="20"/>
        <v>1.3659276842715231</v>
      </c>
      <c r="M176" s="20">
        <f t="shared" si="21"/>
        <v>1.9519438462953731</v>
      </c>
      <c r="N176" s="18"/>
      <c r="O176" s="18"/>
      <c r="P176" s="18">
        <f t="shared" si="22"/>
        <v>1.65257093630316</v>
      </c>
    </row>
    <row r="177" spans="1:16" x14ac:dyDescent="0.15">
      <c r="A177" s="18">
        <v>88</v>
      </c>
      <c r="B177" s="18">
        <v>175</v>
      </c>
      <c r="D177">
        <v>756.58264160156295</v>
      </c>
      <c r="E177">
        <v>603.38525390625</v>
      </c>
      <c r="F177">
        <v>469.50985717773398</v>
      </c>
      <c r="G177">
        <v>463.39437866210898</v>
      </c>
      <c r="I177" s="19">
        <f t="shared" si="17"/>
        <v>287.07278442382898</v>
      </c>
      <c r="J177" s="19">
        <f t="shared" si="18"/>
        <v>139.99087524414102</v>
      </c>
      <c r="K177" s="19">
        <f t="shared" si="19"/>
        <v>189.07917175293028</v>
      </c>
      <c r="L177" s="20">
        <f t="shared" si="20"/>
        <v>1.3506535438340559</v>
      </c>
      <c r="M177" s="20">
        <f t="shared" si="21"/>
        <v>1.9400183696408992</v>
      </c>
      <c r="N177" s="18"/>
      <c r="O177" s="18"/>
      <c r="P177" s="18">
        <f t="shared" si="22"/>
        <v>1.0315206105630572</v>
      </c>
    </row>
    <row r="178" spans="1:16" x14ac:dyDescent="0.15">
      <c r="A178" s="18">
        <v>88.5</v>
      </c>
      <c r="B178" s="18">
        <v>176</v>
      </c>
      <c r="D178">
        <v>755.984130859375</v>
      </c>
      <c r="E178">
        <v>603.17913818359398</v>
      </c>
      <c r="F178">
        <v>470.10882568359398</v>
      </c>
      <c r="G178">
        <v>463.83654785156301</v>
      </c>
      <c r="I178" s="19">
        <f t="shared" si="17"/>
        <v>285.87530517578102</v>
      </c>
      <c r="J178" s="19">
        <f t="shared" si="18"/>
        <v>139.34259033203097</v>
      </c>
      <c r="K178" s="19">
        <f t="shared" si="19"/>
        <v>188.33549194335936</v>
      </c>
      <c r="L178" s="20">
        <f t="shared" si="20"/>
        <v>1.351600336225889</v>
      </c>
      <c r="M178" s="20">
        <f t="shared" si="21"/>
        <v>1.9443138258157258</v>
      </c>
      <c r="N178" s="18"/>
      <c r="O178" s="18"/>
      <c r="P178" s="18">
        <f t="shared" si="22"/>
        <v>1.2552177032555794</v>
      </c>
    </row>
    <row r="179" spans="1:16" x14ac:dyDescent="0.15">
      <c r="A179" s="18">
        <v>89</v>
      </c>
      <c r="B179" s="18">
        <v>177</v>
      </c>
      <c r="D179">
        <v>754.89923095703102</v>
      </c>
      <c r="E179">
        <v>601.58306884765602</v>
      </c>
      <c r="F179">
        <v>470.56793212890602</v>
      </c>
      <c r="G179">
        <v>464.38626098632801</v>
      </c>
      <c r="I179" s="19">
        <f t="shared" si="17"/>
        <v>284.331298828125</v>
      </c>
      <c r="J179" s="19">
        <f t="shared" si="18"/>
        <v>137.19680786132801</v>
      </c>
      <c r="K179" s="19">
        <f t="shared" si="19"/>
        <v>188.2935333251954</v>
      </c>
      <c r="L179" s="20">
        <f t="shared" si="20"/>
        <v>1.3724337778726858</v>
      </c>
      <c r="M179" s="20">
        <f t="shared" si="21"/>
        <v>1.9684959312455161</v>
      </c>
      <c r="N179" s="18"/>
      <c r="O179" s="18"/>
      <c r="P179" s="18">
        <f t="shared" si="22"/>
        <v>2.5145639658319006</v>
      </c>
    </row>
    <row r="180" spans="1:16" x14ac:dyDescent="0.15">
      <c r="A180" s="18">
        <v>89.5</v>
      </c>
      <c r="B180" s="18">
        <v>178</v>
      </c>
      <c r="D180">
        <v>756.52288818359398</v>
      </c>
      <c r="E180">
        <v>603.17657470703102</v>
      </c>
      <c r="F180">
        <v>470.79617309570301</v>
      </c>
      <c r="G180">
        <v>464.47784423828102</v>
      </c>
      <c r="I180" s="19">
        <f t="shared" si="17"/>
        <v>285.72671508789097</v>
      </c>
      <c r="J180" s="19">
        <f t="shared" si="18"/>
        <v>138.69873046875</v>
      </c>
      <c r="K180" s="19">
        <f t="shared" si="19"/>
        <v>188.63760375976597</v>
      </c>
      <c r="L180" s="20">
        <f t="shared" si="20"/>
        <v>1.3600528506803284</v>
      </c>
      <c r="M180" s="20">
        <f t="shared" si="21"/>
        <v>1.9594636678361521</v>
      </c>
      <c r="N180" s="18"/>
      <c r="O180" s="18"/>
      <c r="P180" s="18">
        <f t="shared" si="22"/>
        <v>2.0441852719579301</v>
      </c>
    </row>
    <row r="181" spans="1:16" x14ac:dyDescent="0.15">
      <c r="A181" s="18">
        <v>90</v>
      </c>
      <c r="B181" s="18">
        <v>179</v>
      </c>
      <c r="D181">
        <v>755.04559326171898</v>
      </c>
      <c r="E181">
        <v>603.037109375</v>
      </c>
      <c r="F181">
        <v>469.55242919921898</v>
      </c>
      <c r="G181">
        <v>463.20828247070301</v>
      </c>
      <c r="I181" s="19">
        <f t="shared" si="17"/>
        <v>285.4931640625</v>
      </c>
      <c r="J181" s="19">
        <f t="shared" si="18"/>
        <v>139.82882690429699</v>
      </c>
      <c r="K181" s="19">
        <f t="shared" si="19"/>
        <v>187.6129852294921</v>
      </c>
      <c r="L181" s="20">
        <f t="shared" si="20"/>
        <v>1.3417332418722214</v>
      </c>
      <c r="M181" s="20">
        <f t="shared" si="21"/>
        <v>1.9444927228110385</v>
      </c>
      <c r="N181" s="18"/>
      <c r="O181" s="18"/>
      <c r="P181" s="18">
        <f t="shared" si="22"/>
        <v>1.2645342312596151</v>
      </c>
    </row>
    <row r="182" spans="1:16" x14ac:dyDescent="0.15">
      <c r="A182" s="18">
        <v>90.5</v>
      </c>
      <c r="B182" s="18">
        <v>180</v>
      </c>
      <c r="D182">
        <v>754.22369384765602</v>
      </c>
      <c r="E182">
        <v>602.19586181640602</v>
      </c>
      <c r="F182">
        <v>470.11471557617199</v>
      </c>
      <c r="G182">
        <v>464.32717895507801</v>
      </c>
      <c r="I182" s="19">
        <f t="shared" si="17"/>
        <v>284.10897827148403</v>
      </c>
      <c r="J182" s="19">
        <f t="shared" si="18"/>
        <v>137.86868286132801</v>
      </c>
      <c r="K182" s="19">
        <f t="shared" si="19"/>
        <v>187.60090026855443</v>
      </c>
      <c r="L182" s="20">
        <f t="shared" si="20"/>
        <v>1.3607216401512183</v>
      </c>
      <c r="M182" s="20">
        <f t="shared" si="21"/>
        <v>1.966829784873029</v>
      </c>
      <c r="N182" s="18"/>
      <c r="O182" s="18"/>
      <c r="P182" s="18">
        <f t="shared" si="22"/>
        <v>2.4277950443585889</v>
      </c>
    </row>
    <row r="183" spans="1:16" x14ac:dyDescent="0.15">
      <c r="A183" s="18">
        <v>91</v>
      </c>
      <c r="B183" s="18">
        <v>181</v>
      </c>
      <c r="D183">
        <v>752.85797119140602</v>
      </c>
      <c r="E183">
        <v>601.74896240234398</v>
      </c>
      <c r="F183">
        <v>470.13342285156301</v>
      </c>
      <c r="G183">
        <v>463.95150756835898</v>
      </c>
      <c r="I183" s="19">
        <f t="shared" si="17"/>
        <v>282.72454833984301</v>
      </c>
      <c r="J183" s="19">
        <f t="shared" si="18"/>
        <v>137.797454833985</v>
      </c>
      <c r="K183" s="19">
        <f t="shared" si="19"/>
        <v>186.26632995605351</v>
      </c>
      <c r="L183" s="20">
        <f t="shared" si="20"/>
        <v>1.3517399880894942</v>
      </c>
      <c r="M183" s="20">
        <f t="shared" si="21"/>
        <v>1.9611967965942982</v>
      </c>
      <c r="N183" s="18"/>
      <c r="O183" s="18"/>
      <c r="P183" s="18">
        <f t="shared" si="22"/>
        <v>2.1344424760079161</v>
      </c>
    </row>
    <row r="184" spans="1:16" x14ac:dyDescent="0.15">
      <c r="A184" s="18">
        <v>91.5</v>
      </c>
      <c r="B184" s="18">
        <v>182</v>
      </c>
      <c r="D184">
        <v>755.63824462890602</v>
      </c>
      <c r="E184">
        <v>603.345703125</v>
      </c>
      <c r="F184">
        <v>469.59921264648398</v>
      </c>
      <c r="G184">
        <v>463.47488403320301</v>
      </c>
      <c r="I184" s="19">
        <f t="shared" si="17"/>
        <v>286.03903198242205</v>
      </c>
      <c r="J184" s="19">
        <f t="shared" si="18"/>
        <v>139.87081909179699</v>
      </c>
      <c r="K184" s="19">
        <f t="shared" si="19"/>
        <v>188.12945861816416</v>
      </c>
      <c r="L184" s="20">
        <f t="shared" si="20"/>
        <v>1.3450229278681431</v>
      </c>
      <c r="M184" s="20">
        <f t="shared" si="21"/>
        <v>1.9578284001559405</v>
      </c>
      <c r="N184" s="18"/>
      <c r="O184" s="18"/>
      <c r="P184" s="18">
        <f t="shared" si="22"/>
        <v>1.959024438987226</v>
      </c>
    </row>
    <row r="185" spans="1:16" x14ac:dyDescent="0.15">
      <c r="A185" s="18">
        <v>92</v>
      </c>
      <c r="B185" s="18">
        <v>183</v>
      </c>
      <c r="D185">
        <v>751.00958251953102</v>
      </c>
      <c r="E185">
        <v>601.08337402343795</v>
      </c>
      <c r="F185">
        <v>469.89068603515602</v>
      </c>
      <c r="G185">
        <v>463.90151977539102</v>
      </c>
      <c r="I185" s="19">
        <f t="shared" si="17"/>
        <v>281.118896484375</v>
      </c>
      <c r="J185" s="19">
        <f t="shared" si="18"/>
        <v>137.18185424804693</v>
      </c>
      <c r="K185" s="19">
        <f t="shared" si="19"/>
        <v>185.09159851074216</v>
      </c>
      <c r="L185" s="20">
        <f t="shared" si="20"/>
        <v>1.3492425767628617</v>
      </c>
      <c r="M185" s="20">
        <f t="shared" si="21"/>
        <v>1.9653967128336527</v>
      </c>
      <c r="N185" s="18"/>
      <c r="O185" s="18"/>
      <c r="P185" s="18">
        <f t="shared" si="22"/>
        <v>2.3531640771737452</v>
      </c>
    </row>
    <row r="186" spans="1:16" x14ac:dyDescent="0.15">
      <c r="A186" s="18">
        <v>92.5</v>
      </c>
      <c r="B186" s="18">
        <v>184</v>
      </c>
      <c r="D186">
        <v>750.23040771484398</v>
      </c>
      <c r="E186">
        <v>601.83233642578102</v>
      </c>
      <c r="F186">
        <v>470.41357421875</v>
      </c>
      <c r="G186">
        <v>464.31832885742199</v>
      </c>
      <c r="I186" s="19">
        <f t="shared" si="17"/>
        <v>279.81683349609398</v>
      </c>
      <c r="J186" s="19">
        <f t="shared" si="18"/>
        <v>137.51400756835903</v>
      </c>
      <c r="K186" s="19">
        <f t="shared" si="19"/>
        <v>183.55702819824268</v>
      </c>
      <c r="L186" s="20">
        <f t="shared" si="20"/>
        <v>1.3348242222305635</v>
      </c>
      <c r="M186" s="20">
        <f t="shared" si="21"/>
        <v>1.9543270220843478</v>
      </c>
      <c r="N186" s="18"/>
      <c r="O186" s="18"/>
      <c r="P186" s="18">
        <f t="shared" si="22"/>
        <v>1.7766810362951326</v>
      </c>
    </row>
    <row r="187" spans="1:16" x14ac:dyDescent="0.15">
      <c r="A187" s="18">
        <v>93</v>
      </c>
      <c r="B187" s="18">
        <v>185</v>
      </c>
      <c r="D187">
        <v>750.39520263671898</v>
      </c>
      <c r="E187">
        <v>602.14465332031295</v>
      </c>
      <c r="F187">
        <v>469.47760009765602</v>
      </c>
      <c r="G187">
        <v>463.03250122070301</v>
      </c>
      <c r="I187" s="19">
        <f t="shared" si="17"/>
        <v>280.91760253906295</v>
      </c>
      <c r="J187" s="19">
        <f t="shared" si="18"/>
        <v>139.11215209960994</v>
      </c>
      <c r="K187" s="19">
        <f t="shared" si="19"/>
        <v>183.53909606933598</v>
      </c>
      <c r="L187" s="20">
        <f t="shared" si="20"/>
        <v>1.3193606259352133</v>
      </c>
      <c r="M187" s="20">
        <f t="shared" si="21"/>
        <v>1.942212089571991</v>
      </c>
      <c r="N187" s="18"/>
      <c r="O187" s="18"/>
      <c r="P187" s="18">
        <f t="shared" si="22"/>
        <v>1.1457643022209478</v>
      </c>
    </row>
    <row r="188" spans="1:16" x14ac:dyDescent="0.15">
      <c r="A188" s="18">
        <v>93.5</v>
      </c>
      <c r="B188" s="18">
        <v>186</v>
      </c>
      <c r="D188">
        <v>748.08056640625</v>
      </c>
      <c r="E188">
        <v>601.79046630859398</v>
      </c>
      <c r="F188">
        <v>469.36386108398398</v>
      </c>
      <c r="G188">
        <v>463.79861450195301</v>
      </c>
      <c r="I188" s="19">
        <f t="shared" si="17"/>
        <v>278.71670532226602</v>
      </c>
      <c r="J188" s="19">
        <f t="shared" si="18"/>
        <v>137.99185180664097</v>
      </c>
      <c r="K188" s="19">
        <f t="shared" si="19"/>
        <v>182.12240905761735</v>
      </c>
      <c r="L188" s="20">
        <f t="shared" si="20"/>
        <v>1.3198055296251381</v>
      </c>
      <c r="M188" s="20">
        <f t="shared" si="21"/>
        <v>1.9460056570449091</v>
      </c>
      <c r="N188" s="18"/>
      <c r="O188" s="18"/>
      <c r="P188" s="18">
        <f t="shared" si="22"/>
        <v>1.3433242306862825</v>
      </c>
    </row>
    <row r="189" spans="1:16" x14ac:dyDescent="0.15">
      <c r="A189" s="18">
        <v>94</v>
      </c>
      <c r="B189" s="18">
        <v>187</v>
      </c>
      <c r="D189">
        <v>746.534423828125</v>
      </c>
      <c r="E189">
        <v>600.52575683593795</v>
      </c>
      <c r="F189">
        <v>470.25357055664102</v>
      </c>
      <c r="G189">
        <v>464.53298950195301</v>
      </c>
      <c r="I189" s="19">
        <f t="shared" si="17"/>
        <v>276.28085327148398</v>
      </c>
      <c r="J189" s="19">
        <f t="shared" si="18"/>
        <v>135.99276733398494</v>
      </c>
      <c r="K189" s="19">
        <f t="shared" si="19"/>
        <v>181.08591613769454</v>
      </c>
      <c r="L189" s="20">
        <f t="shared" si="20"/>
        <v>1.3315849047542745</v>
      </c>
      <c r="M189" s="20">
        <f t="shared" si="21"/>
        <v>1.9611336959570389</v>
      </c>
      <c r="N189" s="18"/>
      <c r="O189" s="18"/>
      <c r="P189" s="18">
        <f t="shared" si="22"/>
        <v>2.1311563456116422</v>
      </c>
    </row>
    <row r="190" spans="1:16" x14ac:dyDescent="0.15">
      <c r="A190" s="18"/>
      <c r="B190" s="18"/>
      <c r="D190">
        <v>749.50836181640602</v>
      </c>
      <c r="E190">
        <v>601.92401123046898</v>
      </c>
      <c r="F190">
        <v>470.02215576171898</v>
      </c>
      <c r="G190">
        <v>464.28927612304699</v>
      </c>
      <c r="I190" s="19"/>
      <c r="J190" s="19"/>
      <c r="K190" s="19"/>
      <c r="L190" s="20"/>
      <c r="M190" s="20"/>
      <c r="P190" s="18"/>
    </row>
    <row r="191" spans="1:16" x14ac:dyDescent="0.15">
      <c r="A191" s="18"/>
      <c r="B191" s="18"/>
      <c r="I191" s="19"/>
      <c r="J191" s="19"/>
      <c r="K191" s="19"/>
      <c r="L191" s="20"/>
      <c r="M191" s="20"/>
      <c r="P191" s="18"/>
    </row>
    <row r="192" spans="1:16" x14ac:dyDescent="0.15">
      <c r="A192" s="18"/>
      <c r="B192" s="18"/>
      <c r="I192" s="19"/>
      <c r="J192" s="19"/>
      <c r="K192" s="19"/>
      <c r="L192" s="20"/>
      <c r="M192" s="20"/>
      <c r="P192" s="18"/>
    </row>
    <row r="193" spans="9:12" x14ac:dyDescent="0.15">
      <c r="I193" s="7"/>
      <c r="J193" s="7"/>
      <c r="K193" s="7"/>
      <c r="L193" s="7"/>
    </row>
    <row r="194" spans="9:12" x14ac:dyDescent="0.15">
      <c r="I194" s="7"/>
      <c r="J194" s="7"/>
      <c r="K194" s="7"/>
      <c r="L194" s="7"/>
    </row>
    <row r="195" spans="9:12" x14ac:dyDescent="0.15">
      <c r="I195" s="7"/>
      <c r="J195" s="7"/>
      <c r="K195" s="7"/>
      <c r="L195" s="7"/>
    </row>
    <row r="196" spans="9:12" x14ac:dyDescent="0.15">
      <c r="I196" s="7"/>
      <c r="J196" s="7"/>
      <c r="K196" s="7"/>
      <c r="L196" s="7"/>
    </row>
    <row r="197" spans="9:12" x14ac:dyDescent="0.15">
      <c r="I197" s="7"/>
      <c r="J197" s="7"/>
      <c r="K197" s="7"/>
      <c r="L197" s="7"/>
    </row>
    <row r="198" spans="9:12" x14ac:dyDescent="0.15">
      <c r="I198" s="7"/>
      <c r="J198" s="7"/>
      <c r="K198" s="7"/>
      <c r="L198" s="7"/>
    </row>
    <row r="199" spans="9:12" x14ac:dyDescent="0.15">
      <c r="I199" s="7"/>
      <c r="J199" s="7"/>
      <c r="K199" s="7"/>
      <c r="L199" s="7"/>
    </row>
    <row r="200" spans="9:12" x14ac:dyDescent="0.15">
      <c r="I200" s="7"/>
      <c r="J200" s="7"/>
      <c r="K200" s="7"/>
      <c r="L200" s="7"/>
    </row>
    <row r="201" spans="9:12" x14ac:dyDescent="0.15">
      <c r="I201" s="7"/>
      <c r="J201" s="7"/>
      <c r="K201" s="7"/>
      <c r="L201" s="7"/>
    </row>
    <row r="202" spans="9:12" x14ac:dyDescent="0.15">
      <c r="I202" s="7"/>
      <c r="J202" s="7"/>
      <c r="K202" s="7"/>
      <c r="L202" s="7"/>
    </row>
    <row r="203" spans="9:12" x14ac:dyDescent="0.15">
      <c r="I203" s="7"/>
      <c r="J203" s="7"/>
      <c r="K203" s="7"/>
      <c r="L203" s="7"/>
    </row>
    <row r="204" spans="9:12" x14ac:dyDescent="0.15">
      <c r="I204" s="7"/>
      <c r="J204" s="7"/>
      <c r="K204" s="7"/>
      <c r="L204" s="7"/>
    </row>
    <row r="205" spans="9:12" x14ac:dyDescent="0.15">
      <c r="I205" s="7"/>
      <c r="J205" s="7"/>
      <c r="K205" s="7"/>
      <c r="L205" s="7"/>
    </row>
    <row r="206" spans="9:12" x14ac:dyDescent="0.15">
      <c r="I206" s="7"/>
      <c r="J206" s="7"/>
      <c r="K206" s="7"/>
      <c r="L206" s="7"/>
    </row>
    <row r="207" spans="9:12" x14ac:dyDescent="0.15">
      <c r="I207" s="7"/>
      <c r="J207" s="7"/>
      <c r="K207" s="7"/>
      <c r="L207" s="7"/>
    </row>
    <row r="208" spans="9:12" x14ac:dyDescent="0.15">
      <c r="I208" s="7"/>
      <c r="J208" s="7"/>
      <c r="K208" s="7"/>
      <c r="L208" s="7"/>
    </row>
    <row r="209" spans="9:12" x14ac:dyDescent="0.15">
      <c r="I209" s="7"/>
      <c r="J209" s="7"/>
      <c r="K209" s="7"/>
      <c r="L209" s="7"/>
    </row>
    <row r="210" spans="9:12" x14ac:dyDescent="0.15">
      <c r="I210" s="7"/>
      <c r="J210" s="7"/>
      <c r="K210" s="7"/>
      <c r="L210" s="7"/>
    </row>
    <row r="211" spans="9:12" x14ac:dyDescent="0.15">
      <c r="I211" s="7"/>
      <c r="J211" s="7"/>
      <c r="K211" s="7"/>
      <c r="L211" s="7"/>
    </row>
    <row r="212" spans="9:12" x14ac:dyDescent="0.15">
      <c r="I212" s="7"/>
      <c r="J212" s="7"/>
      <c r="K212" s="7"/>
      <c r="L212" s="7"/>
    </row>
    <row r="213" spans="9:12" x14ac:dyDescent="0.15">
      <c r="I213" s="7"/>
      <c r="J213" s="7"/>
      <c r="K213" s="7"/>
      <c r="L213" s="7"/>
    </row>
    <row r="214" spans="9:12" x14ac:dyDescent="0.15">
      <c r="I214" s="7"/>
      <c r="J214" s="7"/>
      <c r="K214" s="7"/>
      <c r="L214" s="7"/>
    </row>
    <row r="215" spans="9:12" x14ac:dyDescent="0.15">
      <c r="I215" s="7"/>
      <c r="J215" s="7"/>
      <c r="K215" s="7"/>
      <c r="L215" s="7"/>
    </row>
    <row r="216" spans="9:12" x14ac:dyDescent="0.15">
      <c r="I216" s="7"/>
      <c r="J216" s="7"/>
      <c r="K216" s="7"/>
      <c r="L216" s="7"/>
    </row>
    <row r="217" spans="9:12" x14ac:dyDescent="0.15">
      <c r="I217" s="7"/>
      <c r="J217" s="7"/>
      <c r="K217" s="7"/>
      <c r="L217" s="7"/>
    </row>
    <row r="218" spans="9:12" x14ac:dyDescent="0.15">
      <c r="I218" s="7"/>
      <c r="J218" s="7"/>
      <c r="K218" s="7"/>
      <c r="L218" s="7"/>
    </row>
    <row r="219" spans="9:12" x14ac:dyDescent="0.15">
      <c r="I219" s="7"/>
      <c r="J219" s="7"/>
      <c r="K219" s="7"/>
      <c r="L219" s="7"/>
    </row>
    <row r="220" spans="9:12" x14ac:dyDescent="0.15">
      <c r="I220" s="7"/>
      <c r="J220" s="7"/>
      <c r="K220" s="7"/>
      <c r="L220" s="7"/>
    </row>
    <row r="221" spans="9:12" x14ac:dyDescent="0.15">
      <c r="I221" s="7"/>
      <c r="J221" s="7"/>
      <c r="K221" s="7"/>
      <c r="L221" s="7"/>
    </row>
    <row r="222" spans="9:12" x14ac:dyDescent="0.15">
      <c r="I222" s="7"/>
      <c r="J222" s="7"/>
      <c r="K222" s="7"/>
      <c r="L222" s="7"/>
    </row>
    <row r="223" spans="9:12" x14ac:dyDescent="0.15">
      <c r="I223" s="7"/>
      <c r="J223" s="7"/>
      <c r="K223" s="7"/>
      <c r="L223" s="7"/>
    </row>
    <row r="224" spans="9:12" x14ac:dyDescent="0.15">
      <c r="I224" s="7"/>
      <c r="J224" s="7"/>
      <c r="K224" s="7"/>
      <c r="L224" s="7"/>
    </row>
    <row r="225" spans="9:12" x14ac:dyDescent="0.15">
      <c r="I225" s="7"/>
      <c r="J225" s="7"/>
      <c r="K225" s="7"/>
      <c r="L225" s="7"/>
    </row>
    <row r="226" spans="9:12" x14ac:dyDescent="0.15">
      <c r="I226" s="7"/>
      <c r="J226" s="7"/>
      <c r="K226" s="7"/>
      <c r="L226" s="7"/>
    </row>
    <row r="227" spans="9:12" x14ac:dyDescent="0.15">
      <c r="I227" s="7"/>
      <c r="J227" s="7"/>
      <c r="K227" s="7"/>
      <c r="L227" s="7"/>
    </row>
    <row r="228" spans="9:12" x14ac:dyDescent="0.15">
      <c r="I228" s="7"/>
      <c r="J228" s="7"/>
      <c r="K228" s="7"/>
      <c r="L228" s="7"/>
    </row>
    <row r="229" spans="9:12" x14ac:dyDescent="0.15">
      <c r="I229" s="7"/>
      <c r="J229" s="7"/>
      <c r="K229" s="7"/>
      <c r="L229" s="7"/>
    </row>
    <row r="230" spans="9:12" x14ac:dyDescent="0.15">
      <c r="I230" s="7"/>
      <c r="J230" s="7"/>
      <c r="K230" s="7"/>
      <c r="L230" s="7"/>
    </row>
    <row r="231" spans="9:12" x14ac:dyDescent="0.15">
      <c r="I231" s="7"/>
      <c r="J231" s="7"/>
      <c r="K231" s="7"/>
      <c r="L231" s="7"/>
    </row>
    <row r="232" spans="9:12" x14ac:dyDescent="0.15">
      <c r="I232" s="7"/>
      <c r="J232" s="7"/>
      <c r="K232" s="7"/>
      <c r="L232" s="7"/>
    </row>
    <row r="233" spans="9:12" x14ac:dyDescent="0.15">
      <c r="I233" s="7"/>
      <c r="J233" s="7"/>
      <c r="K233" s="7"/>
      <c r="L233" s="7"/>
    </row>
    <row r="234" spans="9:12" x14ac:dyDescent="0.15">
      <c r="I234" s="7"/>
      <c r="J234" s="7"/>
      <c r="K234" s="7"/>
      <c r="L234" s="7"/>
    </row>
    <row r="235" spans="9:12" x14ac:dyDescent="0.15">
      <c r="I235" s="7"/>
      <c r="J235" s="7"/>
      <c r="K235" s="7"/>
      <c r="L235" s="7"/>
    </row>
    <row r="236" spans="9:12" x14ac:dyDescent="0.15">
      <c r="I236" s="7"/>
      <c r="J236" s="7"/>
      <c r="K236" s="7"/>
      <c r="L236" s="7"/>
    </row>
    <row r="237" spans="9:12" x14ac:dyDescent="0.15">
      <c r="I237" s="7"/>
      <c r="J237" s="7"/>
      <c r="K237" s="7"/>
      <c r="L237" s="7"/>
    </row>
    <row r="238" spans="9:12" x14ac:dyDescent="0.15">
      <c r="I238" s="7"/>
      <c r="J238" s="7"/>
      <c r="K238" s="7"/>
      <c r="L238" s="7"/>
    </row>
    <row r="239" spans="9:12" x14ac:dyDescent="0.15">
      <c r="I239" s="7"/>
      <c r="J239" s="7"/>
      <c r="K239" s="7"/>
      <c r="L239" s="7"/>
    </row>
    <row r="240" spans="9:12" x14ac:dyDescent="0.15">
      <c r="I240" s="7"/>
      <c r="J240" s="7"/>
      <c r="K240" s="7"/>
      <c r="L240" s="7"/>
    </row>
    <row r="241" spans="9:12" x14ac:dyDescent="0.15">
      <c r="I241" s="7"/>
      <c r="J241" s="7"/>
      <c r="K241" s="7"/>
      <c r="L241" s="7"/>
    </row>
    <row r="242" spans="9:12" x14ac:dyDescent="0.15">
      <c r="I242" s="7"/>
      <c r="J242" s="7"/>
      <c r="K242" s="7"/>
      <c r="L242" s="7"/>
    </row>
    <row r="243" spans="9:12" x14ac:dyDescent="0.15">
      <c r="I243" s="7"/>
      <c r="J243" s="7"/>
      <c r="K243" s="7"/>
      <c r="L243" s="7"/>
    </row>
    <row r="244" spans="9:12" x14ac:dyDescent="0.15">
      <c r="I244" s="7"/>
      <c r="J244" s="7"/>
      <c r="K244" s="7"/>
      <c r="L244" s="7"/>
    </row>
    <row r="245" spans="9:12" x14ac:dyDescent="0.15">
      <c r="I245" s="7"/>
      <c r="J245" s="7"/>
      <c r="K245" s="7"/>
      <c r="L245" s="7"/>
    </row>
    <row r="246" spans="9:12" x14ac:dyDescent="0.15">
      <c r="I246" s="7"/>
      <c r="J246" s="7"/>
      <c r="K246" s="7"/>
      <c r="L246" s="7"/>
    </row>
    <row r="247" spans="9:12" x14ac:dyDescent="0.15">
      <c r="I247" s="7"/>
      <c r="J247" s="7"/>
      <c r="K247" s="7"/>
      <c r="L247" s="7"/>
    </row>
    <row r="248" spans="9:12" x14ac:dyDescent="0.15">
      <c r="I248" s="7"/>
      <c r="J248" s="7"/>
      <c r="K248" s="7"/>
      <c r="L248" s="7"/>
    </row>
    <row r="249" spans="9:12" x14ac:dyDescent="0.15">
      <c r="I249" s="7"/>
      <c r="J249" s="7"/>
      <c r="K249" s="7"/>
      <c r="L249" s="7"/>
    </row>
    <row r="250" spans="9:12" x14ac:dyDescent="0.15">
      <c r="I250" s="7"/>
      <c r="J250" s="7"/>
      <c r="K250" s="7"/>
      <c r="L250" s="7"/>
    </row>
    <row r="251" spans="9:12" x14ac:dyDescent="0.15">
      <c r="I251" s="7"/>
      <c r="J251" s="7"/>
      <c r="K251" s="7"/>
      <c r="L251" s="7"/>
    </row>
    <row r="252" spans="9:12" x14ac:dyDescent="0.15">
      <c r="I252" s="7"/>
      <c r="J252" s="7"/>
      <c r="K252" s="7"/>
      <c r="L252" s="7"/>
    </row>
    <row r="253" spans="9:12" x14ac:dyDescent="0.15">
      <c r="I253" s="7"/>
      <c r="J253" s="7"/>
      <c r="K253" s="7"/>
      <c r="L253" s="7"/>
    </row>
    <row r="254" spans="9:12" x14ac:dyDescent="0.15">
      <c r="I254" s="7"/>
      <c r="J254" s="7"/>
      <c r="K254" s="7"/>
      <c r="L254" s="7"/>
    </row>
    <row r="255" spans="9:12" x14ac:dyDescent="0.15">
      <c r="I255" s="7"/>
      <c r="J255" s="7"/>
      <c r="K255" s="7"/>
      <c r="L255" s="7"/>
    </row>
    <row r="256" spans="9:12" x14ac:dyDescent="0.15">
      <c r="I256" s="7"/>
      <c r="J256" s="7"/>
      <c r="K256" s="7"/>
      <c r="L256" s="7"/>
    </row>
    <row r="257" spans="9:12" x14ac:dyDescent="0.15">
      <c r="I257" s="7"/>
      <c r="J257" s="7"/>
      <c r="K257" s="7"/>
      <c r="L257" s="7"/>
    </row>
    <row r="258" spans="9:12" x14ac:dyDescent="0.15">
      <c r="I258" s="7"/>
      <c r="J258" s="7"/>
      <c r="K258" s="7"/>
      <c r="L258" s="7"/>
    </row>
    <row r="259" spans="9:12" x14ac:dyDescent="0.15">
      <c r="I259" s="7"/>
      <c r="J259" s="7"/>
      <c r="K259" s="7"/>
      <c r="L259" s="7"/>
    </row>
    <row r="260" spans="9:12" x14ac:dyDescent="0.15">
      <c r="I260" s="7"/>
      <c r="J260" s="7"/>
      <c r="K260" s="7"/>
      <c r="L260" s="7"/>
    </row>
    <row r="261" spans="9:12" x14ac:dyDescent="0.15">
      <c r="I261" s="7"/>
      <c r="J261" s="7"/>
      <c r="K261" s="7"/>
      <c r="L261" s="7"/>
    </row>
    <row r="262" spans="9:12" x14ac:dyDescent="0.15">
      <c r="I262" s="7"/>
      <c r="J262" s="7"/>
      <c r="K262" s="7"/>
      <c r="L262" s="7"/>
    </row>
    <row r="263" spans="9:12" x14ac:dyDescent="0.15">
      <c r="I263" s="7"/>
      <c r="J263" s="7"/>
      <c r="K263" s="7"/>
      <c r="L263" s="7"/>
    </row>
    <row r="264" spans="9:12" x14ac:dyDescent="0.15">
      <c r="I264" s="7"/>
      <c r="J264" s="7"/>
      <c r="K264" s="7"/>
      <c r="L264" s="7"/>
    </row>
    <row r="265" spans="9:12" x14ac:dyDescent="0.15">
      <c r="I265" s="7"/>
      <c r="J265" s="7"/>
      <c r="K265" s="7"/>
      <c r="L265" s="7"/>
    </row>
    <row r="266" spans="9:12" x14ac:dyDescent="0.15">
      <c r="I266" s="7"/>
      <c r="J266" s="7"/>
      <c r="K266" s="7"/>
      <c r="L266" s="7"/>
    </row>
    <row r="267" spans="9:12" x14ac:dyDescent="0.15">
      <c r="I267" s="7"/>
      <c r="J267" s="7"/>
      <c r="K267" s="7"/>
      <c r="L267" s="7"/>
    </row>
    <row r="268" spans="9:12" x14ac:dyDescent="0.15">
      <c r="I268" s="7"/>
      <c r="J268" s="7"/>
      <c r="K268" s="7"/>
      <c r="L268" s="7"/>
    </row>
    <row r="269" spans="9:12" x14ac:dyDescent="0.15">
      <c r="I269" s="7"/>
      <c r="J269" s="7"/>
      <c r="K269" s="7"/>
      <c r="L269" s="7"/>
    </row>
    <row r="270" spans="9:12" x14ac:dyDescent="0.15">
      <c r="I270" s="7"/>
      <c r="J270" s="7"/>
      <c r="K270" s="7"/>
      <c r="L270" s="7"/>
    </row>
    <row r="271" spans="9:12" x14ac:dyDescent="0.15">
      <c r="I271" s="7"/>
      <c r="J271" s="7"/>
      <c r="K271" s="7"/>
      <c r="L271" s="7"/>
    </row>
    <row r="272" spans="9:12" x14ac:dyDescent="0.15">
      <c r="I272" s="7"/>
      <c r="J272" s="7"/>
      <c r="K272" s="7"/>
      <c r="L272" s="7"/>
    </row>
    <row r="273" spans="9:12" x14ac:dyDescent="0.15">
      <c r="I273" s="7"/>
      <c r="J273" s="7"/>
      <c r="K273" s="7"/>
      <c r="L273" s="7"/>
    </row>
    <row r="274" spans="9:12" x14ac:dyDescent="0.15">
      <c r="I274" s="7"/>
      <c r="J274" s="7"/>
      <c r="K274" s="7"/>
      <c r="L274" s="7"/>
    </row>
    <row r="275" spans="9:12" x14ac:dyDescent="0.15">
      <c r="I275" s="7"/>
      <c r="J275" s="7"/>
      <c r="K275" s="7"/>
      <c r="L275" s="7"/>
    </row>
    <row r="276" spans="9:12" x14ac:dyDescent="0.15">
      <c r="I276" s="7"/>
      <c r="J276" s="7"/>
      <c r="K276" s="7"/>
      <c r="L276" s="7"/>
    </row>
    <row r="277" spans="9:12" x14ac:dyDescent="0.15">
      <c r="I277" s="7"/>
      <c r="J277" s="7"/>
      <c r="K277" s="7"/>
      <c r="L277" s="7"/>
    </row>
    <row r="278" spans="9:12" x14ac:dyDescent="0.15">
      <c r="I278" s="7"/>
      <c r="J278" s="7"/>
      <c r="K278" s="7"/>
      <c r="L278" s="7"/>
    </row>
    <row r="279" spans="9:12" x14ac:dyDescent="0.15">
      <c r="I279" s="7"/>
      <c r="J279" s="7"/>
      <c r="K279" s="7"/>
      <c r="L279" s="7"/>
    </row>
    <row r="280" spans="9:12" x14ac:dyDescent="0.15">
      <c r="I280" s="7"/>
      <c r="J280" s="7"/>
      <c r="K280" s="7"/>
      <c r="L280" s="7"/>
    </row>
    <row r="281" spans="9:12" x14ac:dyDescent="0.15">
      <c r="I281" s="7"/>
      <c r="J281" s="7"/>
      <c r="K281" s="7"/>
      <c r="L281" s="7"/>
    </row>
    <row r="282" spans="9:12" x14ac:dyDescent="0.15">
      <c r="I282" s="7"/>
      <c r="J282" s="7"/>
      <c r="K282" s="7"/>
      <c r="L282" s="7"/>
    </row>
    <row r="283" spans="9:12" x14ac:dyDescent="0.15">
      <c r="I283" s="7"/>
      <c r="J283" s="7"/>
      <c r="K283" s="7"/>
      <c r="L283" s="7"/>
    </row>
    <row r="284" spans="9:12" x14ac:dyDescent="0.15">
      <c r="I284" s="7"/>
      <c r="J284" s="7"/>
      <c r="K284" s="7"/>
      <c r="L284" s="7"/>
    </row>
    <row r="285" spans="9:12" x14ac:dyDescent="0.15">
      <c r="I285" s="7"/>
      <c r="J285" s="7"/>
      <c r="K285" s="7"/>
      <c r="L285" s="7"/>
    </row>
    <row r="286" spans="9:12" x14ac:dyDescent="0.15">
      <c r="I286" s="7"/>
      <c r="J286" s="7"/>
      <c r="K286" s="7"/>
      <c r="L286" s="7"/>
    </row>
    <row r="287" spans="9:12" x14ac:dyDescent="0.15">
      <c r="I287" s="7"/>
      <c r="J287" s="7"/>
      <c r="K287" s="7"/>
      <c r="L287" s="7"/>
    </row>
    <row r="288" spans="9:12" x14ac:dyDescent="0.15">
      <c r="I288" s="7"/>
      <c r="J288" s="7"/>
      <c r="K288" s="7"/>
      <c r="L288" s="7"/>
    </row>
    <row r="289" spans="9:12" x14ac:dyDescent="0.15">
      <c r="I289" s="7"/>
      <c r="J289" s="7"/>
      <c r="K289" s="7"/>
      <c r="L289" s="7"/>
    </row>
    <row r="290" spans="9:12" x14ac:dyDescent="0.15">
      <c r="I290" s="7"/>
      <c r="J290" s="7"/>
      <c r="K290" s="7"/>
      <c r="L290" s="7"/>
    </row>
    <row r="291" spans="9:12" x14ac:dyDescent="0.15">
      <c r="I291" s="7"/>
      <c r="J291" s="7"/>
      <c r="K291" s="7"/>
      <c r="L291" s="7"/>
    </row>
    <row r="292" spans="9:12" x14ac:dyDescent="0.15">
      <c r="I292" s="7"/>
      <c r="J292" s="7"/>
      <c r="K292" s="7"/>
      <c r="L292" s="7"/>
    </row>
    <row r="293" spans="9:12" x14ac:dyDescent="0.15">
      <c r="I293" s="7"/>
      <c r="J293" s="7"/>
      <c r="K293" s="7"/>
      <c r="L293" s="7"/>
    </row>
    <row r="294" spans="9:12" x14ac:dyDescent="0.15">
      <c r="I294" s="7"/>
      <c r="J294" s="7"/>
      <c r="K294" s="7"/>
      <c r="L294" s="7"/>
    </row>
    <row r="295" spans="9:12" x14ac:dyDescent="0.15">
      <c r="I295" s="7"/>
      <c r="J295" s="7"/>
      <c r="K295" s="7"/>
      <c r="L295" s="7"/>
    </row>
    <row r="296" spans="9:12" x14ac:dyDescent="0.15">
      <c r="I296" s="7"/>
      <c r="J296" s="7"/>
      <c r="K296" s="7"/>
      <c r="L296" s="7"/>
    </row>
    <row r="297" spans="9:12" x14ac:dyDescent="0.15">
      <c r="I297" s="7"/>
      <c r="J297" s="7"/>
      <c r="K297" s="7"/>
      <c r="L297" s="7"/>
    </row>
    <row r="298" spans="9:12" x14ac:dyDescent="0.15">
      <c r="I298" s="7"/>
      <c r="J298" s="7"/>
      <c r="K298" s="7"/>
      <c r="L298" s="7"/>
    </row>
    <row r="299" spans="9:12" x14ac:dyDescent="0.15">
      <c r="I299" s="7"/>
      <c r="J299" s="7"/>
      <c r="K299" s="7"/>
      <c r="L299" s="7"/>
    </row>
    <row r="300" spans="9:12" x14ac:dyDescent="0.15">
      <c r="I300" s="7"/>
      <c r="J300" s="7"/>
      <c r="K300" s="7"/>
      <c r="L300" s="7"/>
    </row>
    <row r="301" spans="9:12" x14ac:dyDescent="0.15">
      <c r="I301" s="7"/>
      <c r="J301" s="7"/>
      <c r="K301" s="7"/>
      <c r="L301" s="7"/>
    </row>
    <row r="302" spans="9:12" x14ac:dyDescent="0.15">
      <c r="I302" s="7"/>
      <c r="J302" s="7"/>
      <c r="K302" s="7"/>
      <c r="L302" s="7"/>
    </row>
    <row r="303" spans="9:12" x14ac:dyDescent="0.15">
      <c r="I303" s="7"/>
      <c r="J303" s="7"/>
      <c r="K303" s="7"/>
      <c r="L303" s="7"/>
    </row>
    <row r="304" spans="9:12" x14ac:dyDescent="0.15">
      <c r="I304" s="7"/>
      <c r="J304" s="7"/>
      <c r="K304" s="7"/>
      <c r="L304" s="7"/>
    </row>
    <row r="305" spans="9:12" x14ac:dyDescent="0.15">
      <c r="I305" s="7"/>
      <c r="J305" s="7"/>
      <c r="K305" s="7"/>
      <c r="L305" s="7"/>
    </row>
    <row r="306" spans="9:12" x14ac:dyDescent="0.15">
      <c r="I306" s="7"/>
      <c r="J306" s="7"/>
      <c r="K306" s="7"/>
      <c r="L306" s="7"/>
    </row>
    <row r="307" spans="9:12" x14ac:dyDescent="0.15">
      <c r="I307" s="7"/>
      <c r="J307" s="7"/>
      <c r="K307" s="7"/>
      <c r="L307" s="7"/>
    </row>
    <row r="308" spans="9:12" x14ac:dyDescent="0.15">
      <c r="I308" s="7"/>
      <c r="J308" s="7"/>
      <c r="K308" s="7"/>
      <c r="L308" s="7"/>
    </row>
    <row r="309" spans="9:12" x14ac:dyDescent="0.15">
      <c r="I309" s="7"/>
      <c r="J309" s="7"/>
      <c r="K309" s="7"/>
      <c r="L309" s="7"/>
    </row>
    <row r="310" spans="9:12" x14ac:dyDescent="0.15">
      <c r="I310" s="7"/>
      <c r="J310" s="7"/>
      <c r="K310" s="7"/>
      <c r="L310" s="7"/>
    </row>
    <row r="311" spans="9:12" x14ac:dyDescent="0.15">
      <c r="I311" s="7"/>
      <c r="J311" s="7"/>
      <c r="K311" s="7"/>
      <c r="L311" s="7"/>
    </row>
    <row r="312" spans="9:12" x14ac:dyDescent="0.15">
      <c r="I312" s="7"/>
      <c r="J312" s="7"/>
      <c r="K312" s="7"/>
      <c r="L312" s="7"/>
    </row>
    <row r="313" spans="9:12" x14ac:dyDescent="0.15">
      <c r="I313" s="7"/>
      <c r="J313" s="7"/>
      <c r="K313" s="7"/>
      <c r="L313" s="7"/>
    </row>
    <row r="314" spans="9:12" x14ac:dyDescent="0.15">
      <c r="I314" s="7"/>
      <c r="J314" s="7"/>
      <c r="K314" s="7"/>
      <c r="L314" s="7"/>
    </row>
    <row r="315" spans="9:12" x14ac:dyDescent="0.15">
      <c r="I315" s="7"/>
      <c r="J315" s="7"/>
      <c r="K315" s="7"/>
      <c r="L315" s="7"/>
    </row>
    <row r="316" spans="9:12" x14ac:dyDescent="0.15">
      <c r="I316" s="7"/>
      <c r="J316" s="7"/>
      <c r="K316" s="7"/>
      <c r="L316" s="7"/>
    </row>
    <row r="317" spans="9:12" x14ac:dyDescent="0.15">
      <c r="I317" s="7"/>
      <c r="J317" s="7"/>
      <c r="K317" s="7"/>
      <c r="L317" s="7"/>
    </row>
    <row r="318" spans="9:12" x14ac:dyDescent="0.15">
      <c r="I318" s="7"/>
      <c r="J318" s="7"/>
      <c r="K318" s="7"/>
      <c r="L318" s="7"/>
    </row>
    <row r="319" spans="9:12" x14ac:dyDescent="0.15">
      <c r="I319" s="7"/>
      <c r="J319" s="7"/>
      <c r="K319" s="7"/>
      <c r="L319" s="7"/>
    </row>
    <row r="320" spans="9:12" x14ac:dyDescent="0.15">
      <c r="I320" s="7"/>
      <c r="J320" s="7"/>
      <c r="K320" s="7"/>
      <c r="L320" s="7"/>
    </row>
    <row r="321" spans="9:12" x14ac:dyDescent="0.15">
      <c r="I321" s="7"/>
      <c r="J321" s="7"/>
      <c r="K321" s="7"/>
      <c r="L321" s="7"/>
    </row>
    <row r="322" spans="9:12" x14ac:dyDescent="0.15">
      <c r="I322" s="7"/>
      <c r="J322" s="7"/>
      <c r="K322" s="7"/>
      <c r="L322" s="7"/>
    </row>
    <row r="323" spans="9:12" x14ac:dyDescent="0.15">
      <c r="I323" s="7"/>
      <c r="J323" s="7"/>
      <c r="K323" s="7"/>
      <c r="L323" s="7"/>
    </row>
    <row r="324" spans="9:12" x14ac:dyDescent="0.15">
      <c r="I324" s="7"/>
      <c r="J324" s="7"/>
      <c r="K324" s="7"/>
      <c r="L324" s="7"/>
    </row>
    <row r="325" spans="9:12" x14ac:dyDescent="0.15">
      <c r="I325" s="7"/>
      <c r="J325" s="7"/>
      <c r="K325" s="7"/>
      <c r="L325" s="7"/>
    </row>
    <row r="326" spans="9:12" x14ac:dyDescent="0.15">
      <c r="I326" s="7"/>
      <c r="J326" s="7"/>
      <c r="K326" s="7"/>
      <c r="L326" s="7"/>
    </row>
    <row r="327" spans="9:12" x14ac:dyDescent="0.15">
      <c r="I327" s="7"/>
      <c r="J327" s="7"/>
      <c r="K327" s="7"/>
      <c r="L327" s="7"/>
    </row>
    <row r="328" spans="9:12" x14ac:dyDescent="0.15">
      <c r="I328" s="7"/>
      <c r="J328" s="7"/>
      <c r="K328" s="7"/>
      <c r="L328" s="7"/>
    </row>
    <row r="329" spans="9:12" x14ac:dyDescent="0.15">
      <c r="I329" s="7"/>
      <c r="J329" s="7"/>
      <c r="K329" s="7"/>
      <c r="L329" s="7"/>
    </row>
    <row r="330" spans="9:12" x14ac:dyDescent="0.15">
      <c r="I330" s="7"/>
      <c r="J330" s="7"/>
      <c r="K330" s="7"/>
      <c r="L330" s="7"/>
    </row>
    <row r="331" spans="9:12" x14ac:dyDescent="0.15">
      <c r="I331" s="7"/>
      <c r="J331" s="7"/>
      <c r="K331" s="7"/>
      <c r="L331" s="7"/>
    </row>
    <row r="332" spans="9:12" x14ac:dyDescent="0.15">
      <c r="I332" s="7"/>
      <c r="J332" s="7"/>
      <c r="K332" s="7"/>
      <c r="L332" s="7"/>
    </row>
    <row r="333" spans="9:12" x14ac:dyDescent="0.15">
      <c r="I333" s="7"/>
      <c r="J333" s="7"/>
      <c r="K333" s="7"/>
      <c r="L333" s="7"/>
    </row>
    <row r="334" spans="9:12" x14ac:dyDescent="0.15">
      <c r="I334" s="7"/>
      <c r="J334" s="7"/>
      <c r="K334" s="7"/>
      <c r="L334" s="7"/>
    </row>
    <row r="335" spans="9:12" x14ac:dyDescent="0.15">
      <c r="I335" s="7"/>
      <c r="J335" s="7"/>
      <c r="K335" s="7"/>
      <c r="L335" s="7"/>
    </row>
    <row r="336" spans="9:12" x14ac:dyDescent="0.15">
      <c r="I336" s="7"/>
      <c r="J336" s="7"/>
      <c r="K336" s="7"/>
      <c r="L336" s="7"/>
    </row>
    <row r="337" spans="9:12" x14ac:dyDescent="0.15">
      <c r="I337" s="7"/>
      <c r="J337" s="7"/>
      <c r="K337" s="7"/>
      <c r="L337" s="7"/>
    </row>
    <row r="338" spans="9:12" x14ac:dyDescent="0.15">
      <c r="I338" s="7"/>
      <c r="J338" s="7"/>
      <c r="K338" s="7"/>
      <c r="L338" s="7"/>
    </row>
    <row r="339" spans="9:12" x14ac:dyDescent="0.15">
      <c r="I339" s="7"/>
      <c r="J339" s="7"/>
      <c r="K339" s="7"/>
      <c r="L339" s="7"/>
    </row>
    <row r="340" spans="9:12" x14ac:dyDescent="0.15">
      <c r="I340" s="7"/>
      <c r="J340" s="7"/>
      <c r="K340" s="7"/>
      <c r="L340" s="7"/>
    </row>
    <row r="341" spans="9:12" x14ac:dyDescent="0.15">
      <c r="I341" s="7"/>
      <c r="J341" s="7"/>
      <c r="K341" s="7"/>
      <c r="L341" s="7"/>
    </row>
    <row r="342" spans="9:12" x14ac:dyDescent="0.15">
      <c r="I342" s="7"/>
      <c r="J342" s="7"/>
      <c r="K342" s="7"/>
      <c r="L342" s="7"/>
    </row>
    <row r="343" spans="9:12" x14ac:dyDescent="0.15">
      <c r="I343" s="7"/>
      <c r="J343" s="7"/>
      <c r="K343" s="7"/>
      <c r="L343" s="7"/>
    </row>
    <row r="344" spans="9:12" x14ac:dyDescent="0.15">
      <c r="I344" s="7"/>
      <c r="J344" s="7"/>
      <c r="K344" s="7"/>
      <c r="L344" s="7"/>
    </row>
    <row r="345" spans="9:12" x14ac:dyDescent="0.15">
      <c r="I345" s="7"/>
      <c r="J345" s="7"/>
      <c r="K345" s="7"/>
      <c r="L345" s="7"/>
    </row>
    <row r="346" spans="9:12" x14ac:dyDescent="0.15">
      <c r="I346" s="7"/>
      <c r="J346" s="7"/>
      <c r="K346" s="7"/>
      <c r="L346" s="7"/>
    </row>
    <row r="347" spans="9:12" x14ac:dyDescent="0.15">
      <c r="I347" s="7"/>
      <c r="J347" s="7"/>
      <c r="K347" s="7"/>
      <c r="L347" s="7"/>
    </row>
    <row r="348" spans="9:12" x14ac:dyDescent="0.15">
      <c r="I348" s="7"/>
      <c r="J348" s="7"/>
      <c r="K348" s="7"/>
      <c r="L348" s="7"/>
    </row>
    <row r="349" spans="9:12" x14ac:dyDescent="0.15">
      <c r="I349" s="7"/>
      <c r="J349" s="7"/>
      <c r="K349" s="7"/>
      <c r="L349" s="7"/>
    </row>
    <row r="350" spans="9:12" x14ac:dyDescent="0.15">
      <c r="I350" s="7"/>
      <c r="J350" s="7"/>
      <c r="K350" s="7"/>
      <c r="L350" s="7"/>
    </row>
    <row r="351" spans="9:12" x14ac:dyDescent="0.15">
      <c r="I351" s="7"/>
      <c r="J351" s="7"/>
      <c r="K351" s="7"/>
      <c r="L351" s="7"/>
    </row>
    <row r="352" spans="9:12" x14ac:dyDescent="0.15">
      <c r="I352" s="7"/>
      <c r="J352" s="7"/>
      <c r="K352" s="7"/>
      <c r="L352" s="7"/>
    </row>
    <row r="353" spans="9:12" x14ac:dyDescent="0.15">
      <c r="I353" s="7"/>
      <c r="J353" s="7"/>
      <c r="K353" s="7"/>
      <c r="L353" s="7"/>
    </row>
    <row r="354" spans="9:12" x14ac:dyDescent="0.15">
      <c r="I354" s="7"/>
      <c r="J354" s="7"/>
      <c r="K354" s="7"/>
      <c r="L354" s="7"/>
    </row>
    <row r="355" spans="9:12" x14ac:dyDescent="0.15">
      <c r="I355" s="7"/>
      <c r="J355" s="7"/>
      <c r="K355" s="7"/>
      <c r="L355" s="7"/>
    </row>
    <row r="356" spans="9:12" x14ac:dyDescent="0.15">
      <c r="I356" s="7"/>
      <c r="J356" s="7"/>
      <c r="K356" s="7"/>
      <c r="L356" s="7"/>
    </row>
    <row r="357" spans="9:12" x14ac:dyDescent="0.15">
      <c r="I357" s="7"/>
      <c r="J357" s="7"/>
      <c r="K357" s="7"/>
      <c r="L357" s="7"/>
    </row>
    <row r="358" spans="9:12" x14ac:dyDescent="0.15">
      <c r="I358" s="7"/>
      <c r="J358" s="7"/>
      <c r="K358" s="7"/>
      <c r="L358" s="7"/>
    </row>
    <row r="359" spans="9:12" x14ac:dyDescent="0.15">
      <c r="I359" s="7"/>
      <c r="J359" s="7"/>
      <c r="K359" s="7"/>
      <c r="L359" s="7"/>
    </row>
    <row r="360" spans="9:12" x14ac:dyDescent="0.15">
      <c r="I360" s="7"/>
      <c r="J360" s="7"/>
      <c r="K360" s="7"/>
      <c r="L360" s="7"/>
    </row>
    <row r="361" spans="9:12" x14ac:dyDescent="0.15">
      <c r="I361" s="7"/>
      <c r="J361" s="7"/>
      <c r="K361" s="7"/>
      <c r="L361" s="7"/>
    </row>
    <row r="362" spans="9:12" x14ac:dyDescent="0.15">
      <c r="I362" s="7"/>
      <c r="J362" s="7"/>
      <c r="K362" s="7"/>
      <c r="L362" s="7"/>
    </row>
    <row r="363" spans="9:12" x14ac:dyDescent="0.15">
      <c r="I363" s="7"/>
      <c r="J363" s="7"/>
      <c r="K363" s="7"/>
      <c r="L363" s="7"/>
    </row>
    <row r="364" spans="9:12" x14ac:dyDescent="0.15">
      <c r="I364" s="7"/>
      <c r="J364" s="7"/>
      <c r="K364" s="7"/>
      <c r="L364" s="7"/>
    </row>
    <row r="365" spans="9:12" x14ac:dyDescent="0.15">
      <c r="I365" s="7"/>
      <c r="J365" s="7"/>
      <c r="K365" s="7"/>
      <c r="L365" s="7"/>
    </row>
    <row r="366" spans="9:12" x14ac:dyDescent="0.15">
      <c r="I366" s="7"/>
      <c r="J366" s="7"/>
      <c r="K366" s="7"/>
      <c r="L366" s="7"/>
    </row>
    <row r="367" spans="9:12" x14ac:dyDescent="0.15">
      <c r="I367" s="7"/>
      <c r="J367" s="7"/>
      <c r="K367" s="7"/>
      <c r="L367" s="7"/>
    </row>
    <row r="368" spans="9:12" x14ac:dyDescent="0.15">
      <c r="I368" s="7"/>
      <c r="J368" s="7"/>
      <c r="K368" s="7"/>
      <c r="L368" s="7"/>
    </row>
    <row r="369" spans="9:12" x14ac:dyDescent="0.15">
      <c r="I369" s="7"/>
      <c r="J369" s="7"/>
      <c r="K369" s="7"/>
      <c r="L369" s="7"/>
    </row>
    <row r="370" spans="9:12" x14ac:dyDescent="0.15">
      <c r="I370" s="7"/>
      <c r="J370" s="7"/>
      <c r="K370" s="7"/>
      <c r="L370" s="7"/>
    </row>
    <row r="371" spans="9:12" x14ac:dyDescent="0.15">
      <c r="I371" s="7"/>
      <c r="J371" s="7"/>
      <c r="K371" s="7"/>
      <c r="L371" s="7"/>
    </row>
    <row r="372" spans="9:12" x14ac:dyDescent="0.15">
      <c r="I372" s="7"/>
      <c r="J372" s="7"/>
      <c r="K372" s="7"/>
      <c r="L372" s="7"/>
    </row>
    <row r="373" spans="9:12" x14ac:dyDescent="0.15">
      <c r="I373" s="7"/>
      <c r="J373" s="7"/>
      <c r="K373" s="7"/>
      <c r="L373" s="7"/>
    </row>
    <row r="374" spans="9:12" x14ac:dyDescent="0.15">
      <c r="I374" s="7"/>
      <c r="J374" s="7"/>
      <c r="K374" s="7"/>
      <c r="L374" s="7"/>
    </row>
    <row r="375" spans="9:12" x14ac:dyDescent="0.15">
      <c r="I375" s="7"/>
      <c r="J375" s="7"/>
      <c r="K375" s="7"/>
      <c r="L375" s="7"/>
    </row>
    <row r="376" spans="9:12" x14ac:dyDescent="0.15">
      <c r="I376" s="7"/>
      <c r="J376" s="7"/>
      <c r="K376" s="7"/>
      <c r="L376" s="7"/>
    </row>
    <row r="377" spans="9:12" x14ac:dyDescent="0.15">
      <c r="I377" s="7"/>
      <c r="J377" s="7"/>
      <c r="K377" s="7"/>
      <c r="L377" s="7"/>
    </row>
    <row r="378" spans="9:12" x14ac:dyDescent="0.15">
      <c r="I378" s="7"/>
      <c r="J378" s="7"/>
      <c r="K378" s="7"/>
      <c r="L378" s="7"/>
    </row>
    <row r="379" spans="9:12" x14ac:dyDescent="0.15">
      <c r="I379" s="7"/>
      <c r="J379" s="7"/>
      <c r="K379" s="7"/>
      <c r="L379" s="7"/>
    </row>
    <row r="380" spans="9:12" x14ac:dyDescent="0.15">
      <c r="I380" s="7"/>
      <c r="J380" s="7"/>
      <c r="K380" s="7"/>
      <c r="L380" s="7"/>
    </row>
    <row r="381" spans="9:12" x14ac:dyDescent="0.15">
      <c r="I381" s="7"/>
      <c r="J381" s="7"/>
      <c r="K381" s="7"/>
      <c r="L381" s="7"/>
    </row>
    <row r="382" spans="9:12" x14ac:dyDescent="0.15">
      <c r="I382" s="7"/>
      <c r="J382" s="7"/>
      <c r="K382" s="7"/>
      <c r="L382" s="7"/>
    </row>
    <row r="383" spans="9:12" x14ac:dyDescent="0.15">
      <c r="I383" s="7"/>
      <c r="J383" s="7"/>
      <c r="K383" s="7"/>
      <c r="L383" s="7"/>
    </row>
    <row r="384" spans="9:12" x14ac:dyDescent="0.15">
      <c r="I384" s="7"/>
      <c r="J384" s="7"/>
      <c r="K384" s="7"/>
      <c r="L384" s="7"/>
    </row>
    <row r="385" spans="9:12" x14ac:dyDescent="0.15">
      <c r="I385" s="7"/>
      <c r="J385" s="7"/>
      <c r="K385" s="7"/>
      <c r="L385" s="7"/>
    </row>
    <row r="386" spans="9:12" x14ac:dyDescent="0.15">
      <c r="I386" s="7"/>
      <c r="J386" s="7"/>
      <c r="K386" s="7"/>
      <c r="L386" s="7"/>
    </row>
    <row r="387" spans="9:12" x14ac:dyDescent="0.15">
      <c r="I387" s="7"/>
      <c r="J387" s="7"/>
      <c r="K387" s="7"/>
      <c r="L387" s="7"/>
    </row>
    <row r="388" spans="9:12" x14ac:dyDescent="0.15">
      <c r="I388" s="7"/>
      <c r="J388" s="7"/>
      <c r="K388" s="7"/>
      <c r="L388" s="7"/>
    </row>
    <row r="389" spans="9:12" x14ac:dyDescent="0.15">
      <c r="I389" s="7"/>
      <c r="J389" s="7"/>
      <c r="K389" s="7"/>
      <c r="L389" s="7"/>
    </row>
    <row r="390" spans="9:12" x14ac:dyDescent="0.15">
      <c r="I390" s="7"/>
      <c r="J390" s="7"/>
      <c r="K390" s="7"/>
      <c r="L390" s="7"/>
    </row>
    <row r="391" spans="9:12" x14ac:dyDescent="0.15">
      <c r="I391" s="7"/>
      <c r="J391" s="7"/>
      <c r="K391" s="7"/>
      <c r="L391" s="7"/>
    </row>
    <row r="392" spans="9:12" x14ac:dyDescent="0.15">
      <c r="I392" s="7"/>
      <c r="J392" s="7"/>
      <c r="K392" s="7"/>
      <c r="L392" s="7"/>
    </row>
    <row r="393" spans="9:12" x14ac:dyDescent="0.15">
      <c r="I393" s="7"/>
      <c r="J393" s="7"/>
      <c r="K393" s="7"/>
      <c r="L393" s="7"/>
    </row>
    <row r="394" spans="9:12" x14ac:dyDescent="0.15">
      <c r="I394" s="7"/>
      <c r="J394" s="7"/>
      <c r="K394" s="7"/>
      <c r="L394" s="7"/>
    </row>
    <row r="395" spans="9:12" x14ac:dyDescent="0.15">
      <c r="I395" s="7"/>
      <c r="J395" s="7"/>
      <c r="K395" s="7"/>
      <c r="L395" s="7"/>
    </row>
    <row r="396" spans="9:12" x14ac:dyDescent="0.15">
      <c r="I396" s="7"/>
      <c r="J396" s="7"/>
      <c r="K396" s="7"/>
      <c r="L396" s="7"/>
    </row>
    <row r="397" spans="9:12" x14ac:dyDescent="0.15">
      <c r="I397" s="7"/>
      <c r="J397" s="7"/>
      <c r="K397" s="7"/>
      <c r="L397" s="7"/>
    </row>
    <row r="398" spans="9:12" x14ac:dyDescent="0.15">
      <c r="I398" s="7"/>
      <c r="J398" s="7"/>
      <c r="K398" s="7"/>
      <c r="L398" s="7"/>
    </row>
    <row r="399" spans="9:12" x14ac:dyDescent="0.15">
      <c r="I399" s="7"/>
      <c r="J399" s="7"/>
      <c r="K399" s="7"/>
      <c r="L399" s="7"/>
    </row>
    <row r="400" spans="9:12" x14ac:dyDescent="0.15">
      <c r="I400" s="7"/>
      <c r="J400" s="7"/>
      <c r="K400" s="7"/>
      <c r="L400" s="7"/>
    </row>
    <row r="401" spans="9:12" x14ac:dyDescent="0.15">
      <c r="I401" s="7"/>
      <c r="J401" s="7"/>
      <c r="K401" s="7"/>
      <c r="L401" s="7"/>
    </row>
    <row r="402" spans="9:12" x14ac:dyDescent="0.15">
      <c r="I402" s="7"/>
      <c r="J402" s="7"/>
      <c r="K402" s="7"/>
      <c r="L402" s="7"/>
    </row>
    <row r="403" spans="9:12" x14ac:dyDescent="0.15">
      <c r="I403" s="7"/>
      <c r="J403" s="7"/>
      <c r="K403" s="7"/>
      <c r="L403" s="7"/>
    </row>
    <row r="404" spans="9:12" x14ac:dyDescent="0.15">
      <c r="I404" s="7"/>
      <c r="J404" s="7"/>
      <c r="K404" s="7"/>
      <c r="L404" s="7"/>
    </row>
    <row r="405" spans="9:12" x14ac:dyDescent="0.15">
      <c r="I405" s="7"/>
      <c r="J405" s="7"/>
      <c r="K405" s="7"/>
      <c r="L405" s="7"/>
    </row>
    <row r="406" spans="9:12" x14ac:dyDescent="0.15">
      <c r="I406" s="7"/>
      <c r="J406" s="7"/>
      <c r="K406" s="7"/>
      <c r="L406" s="7"/>
    </row>
    <row r="407" spans="9:12" x14ac:dyDescent="0.15">
      <c r="I407" s="7"/>
      <c r="J407" s="7"/>
      <c r="K407" s="7"/>
      <c r="L407" s="7"/>
    </row>
    <row r="408" spans="9:12" x14ac:dyDescent="0.15">
      <c r="I408" s="7"/>
      <c r="J408" s="7"/>
      <c r="K408" s="7"/>
      <c r="L408" s="7"/>
    </row>
    <row r="409" spans="9:12" x14ac:dyDescent="0.15">
      <c r="I409" s="7"/>
      <c r="J409" s="7"/>
      <c r="K409" s="7"/>
      <c r="L409" s="7"/>
    </row>
    <row r="410" spans="9:12" x14ac:dyDescent="0.15">
      <c r="I410" s="7"/>
      <c r="J410" s="7"/>
      <c r="K410" s="7"/>
      <c r="L410" s="7"/>
    </row>
    <row r="411" spans="9:12" x14ac:dyDescent="0.15">
      <c r="I411" s="7"/>
      <c r="J411" s="7"/>
      <c r="K411" s="7"/>
      <c r="L411" s="7"/>
    </row>
    <row r="412" spans="9:12" x14ac:dyDescent="0.15">
      <c r="I412" s="7"/>
      <c r="J412" s="7"/>
      <c r="K412" s="7"/>
      <c r="L412" s="7"/>
    </row>
    <row r="413" spans="9:12" x14ac:dyDescent="0.15">
      <c r="I413" s="7"/>
      <c r="J413" s="7"/>
      <c r="K413" s="7"/>
      <c r="L413" s="7"/>
    </row>
    <row r="414" spans="9:12" x14ac:dyDescent="0.15">
      <c r="I414" s="7"/>
      <c r="J414" s="7"/>
      <c r="K414" s="7"/>
      <c r="L414" s="7"/>
    </row>
    <row r="415" spans="9:12" x14ac:dyDescent="0.15">
      <c r="I415" s="7"/>
      <c r="J415" s="7"/>
      <c r="K415" s="7"/>
      <c r="L415" s="7"/>
    </row>
    <row r="416" spans="9:12" x14ac:dyDescent="0.15">
      <c r="I416" s="7"/>
      <c r="J416" s="7"/>
      <c r="K416" s="7"/>
      <c r="L416" s="7"/>
    </row>
    <row r="417" spans="9:12" x14ac:dyDescent="0.15">
      <c r="I417" s="7"/>
      <c r="J417" s="7"/>
      <c r="K417" s="7"/>
      <c r="L417" s="7"/>
    </row>
    <row r="418" spans="9:12" x14ac:dyDescent="0.15">
      <c r="I418" s="7"/>
      <c r="J418" s="7"/>
      <c r="K418" s="7"/>
      <c r="L418" s="7"/>
    </row>
    <row r="419" spans="9:12" x14ac:dyDescent="0.15">
      <c r="I419" s="7"/>
      <c r="J419" s="7"/>
      <c r="K419" s="7"/>
      <c r="L419" s="7"/>
    </row>
    <row r="420" spans="9:12" x14ac:dyDescent="0.15">
      <c r="I420" s="7"/>
      <c r="J420" s="7"/>
      <c r="K420" s="7"/>
      <c r="L420" s="7"/>
    </row>
    <row r="421" spans="9:12" x14ac:dyDescent="0.15">
      <c r="I421" s="7"/>
      <c r="J421" s="7"/>
      <c r="K421" s="7"/>
      <c r="L421" s="7"/>
    </row>
    <row r="422" spans="9:12" x14ac:dyDescent="0.15">
      <c r="I422" s="7"/>
      <c r="J422" s="7"/>
      <c r="K422" s="7"/>
      <c r="L422" s="7"/>
    </row>
    <row r="423" spans="9:12" x14ac:dyDescent="0.15">
      <c r="I423" s="7"/>
      <c r="J423" s="7"/>
      <c r="K423" s="7"/>
      <c r="L423" s="7"/>
    </row>
    <row r="424" spans="9:12" x14ac:dyDescent="0.15">
      <c r="I424" s="7"/>
      <c r="J424" s="7"/>
      <c r="K424" s="7"/>
      <c r="L424" s="7"/>
    </row>
    <row r="425" spans="9:12" x14ac:dyDescent="0.15">
      <c r="I425" s="7"/>
      <c r="J425" s="7"/>
      <c r="K425" s="7"/>
      <c r="L425" s="7"/>
    </row>
    <row r="426" spans="9:12" x14ac:dyDescent="0.15">
      <c r="I426" s="7"/>
      <c r="J426" s="7"/>
      <c r="K426" s="7"/>
      <c r="L426" s="7"/>
    </row>
    <row r="427" spans="9:12" x14ac:dyDescent="0.15">
      <c r="I427" s="7"/>
      <c r="J427" s="7"/>
      <c r="K427" s="7"/>
      <c r="L427" s="7"/>
    </row>
    <row r="428" spans="9:12" x14ac:dyDescent="0.15">
      <c r="I428" s="7"/>
      <c r="J428" s="7"/>
      <c r="K428" s="7"/>
      <c r="L428" s="7"/>
    </row>
    <row r="429" spans="9:12" x14ac:dyDescent="0.15">
      <c r="I429" s="7"/>
      <c r="J429" s="7"/>
      <c r="K429" s="7"/>
      <c r="L429" s="7"/>
    </row>
    <row r="430" spans="9:12" x14ac:dyDescent="0.15">
      <c r="I430" s="7"/>
      <c r="J430" s="7"/>
      <c r="K430" s="7"/>
      <c r="L430" s="7"/>
    </row>
    <row r="431" spans="9:12" x14ac:dyDescent="0.15">
      <c r="I431" s="7"/>
      <c r="J431" s="7"/>
      <c r="K431" s="7"/>
      <c r="L431" s="7"/>
    </row>
    <row r="432" spans="9:12" x14ac:dyDescent="0.15">
      <c r="I432" s="7"/>
      <c r="J432" s="7"/>
      <c r="K432" s="7"/>
      <c r="L432" s="7"/>
    </row>
    <row r="433" spans="9:12" x14ac:dyDescent="0.15">
      <c r="I433" s="7"/>
      <c r="J433" s="7"/>
      <c r="K433" s="7"/>
      <c r="L433" s="7"/>
    </row>
    <row r="434" spans="9:12" x14ac:dyDescent="0.15">
      <c r="I434" s="7"/>
      <c r="J434" s="7"/>
      <c r="K434" s="7"/>
      <c r="L434" s="7"/>
    </row>
    <row r="435" spans="9:12" x14ac:dyDescent="0.15">
      <c r="I435" s="7"/>
      <c r="J435" s="7"/>
      <c r="K435" s="7"/>
      <c r="L435" s="7"/>
    </row>
    <row r="436" spans="9:12" x14ac:dyDescent="0.15">
      <c r="I436" s="7"/>
      <c r="J436" s="7"/>
      <c r="K436" s="7"/>
      <c r="L436" s="7"/>
    </row>
    <row r="437" spans="9:12" x14ac:dyDescent="0.15">
      <c r="I437" s="7"/>
      <c r="J437" s="7"/>
      <c r="K437" s="7"/>
      <c r="L437" s="7"/>
    </row>
    <row r="438" spans="9:12" x14ac:dyDescent="0.15">
      <c r="I438" s="7"/>
      <c r="J438" s="7"/>
      <c r="K438" s="7"/>
      <c r="L438" s="7"/>
    </row>
    <row r="439" spans="9:12" x14ac:dyDescent="0.15">
      <c r="I439" s="7"/>
      <c r="J439" s="7"/>
      <c r="K439" s="7"/>
      <c r="L439" s="7"/>
    </row>
    <row r="440" spans="9:12" x14ac:dyDescent="0.15">
      <c r="I440" s="7"/>
      <c r="J440" s="7"/>
      <c r="K440" s="7"/>
      <c r="L440" s="7"/>
    </row>
    <row r="441" spans="9:12" x14ac:dyDescent="0.15">
      <c r="I441" s="7"/>
      <c r="J441" s="7"/>
      <c r="K441" s="7"/>
      <c r="L441" s="7"/>
    </row>
    <row r="442" spans="9:12" x14ac:dyDescent="0.15">
      <c r="I442" s="7"/>
      <c r="J442" s="7"/>
      <c r="K442" s="7"/>
      <c r="L442" s="7"/>
    </row>
    <row r="443" spans="9:12" x14ac:dyDescent="0.15">
      <c r="I443" s="7"/>
      <c r="J443" s="7"/>
      <c r="K443" s="7"/>
      <c r="L443" s="7"/>
    </row>
    <row r="444" spans="9:12" x14ac:dyDescent="0.15">
      <c r="I444" s="7"/>
      <c r="J444" s="7"/>
      <c r="K444" s="7"/>
      <c r="L444" s="7"/>
    </row>
    <row r="445" spans="9:12" x14ac:dyDescent="0.15">
      <c r="I445" s="7"/>
      <c r="J445" s="7"/>
      <c r="K445" s="7"/>
      <c r="L445" s="7"/>
    </row>
    <row r="446" spans="9:12" x14ac:dyDescent="0.15">
      <c r="I446" s="7"/>
      <c r="J446" s="7"/>
      <c r="K446" s="7"/>
      <c r="L446" s="7"/>
    </row>
    <row r="447" spans="9:12" x14ac:dyDescent="0.15">
      <c r="I447" s="7"/>
      <c r="J447" s="7"/>
      <c r="K447" s="7"/>
      <c r="L447" s="7"/>
    </row>
    <row r="448" spans="9:12" x14ac:dyDescent="0.15">
      <c r="I448" s="7"/>
      <c r="J448" s="7"/>
      <c r="K448" s="7"/>
      <c r="L448" s="7"/>
    </row>
    <row r="449" spans="9:12" x14ac:dyDescent="0.15">
      <c r="I449" s="7"/>
      <c r="J449" s="7"/>
      <c r="K449" s="7"/>
      <c r="L449" s="7"/>
    </row>
    <row r="450" spans="9:12" x14ac:dyDescent="0.15">
      <c r="I450" s="7"/>
      <c r="J450" s="7"/>
      <c r="K450" s="7"/>
      <c r="L450" s="7"/>
    </row>
    <row r="451" spans="9:12" x14ac:dyDescent="0.15">
      <c r="I451" s="7"/>
      <c r="J451" s="7"/>
      <c r="K451" s="7"/>
      <c r="L451" s="7"/>
    </row>
    <row r="452" spans="9:12" x14ac:dyDescent="0.15">
      <c r="I452" s="7"/>
      <c r="J452" s="7"/>
      <c r="K452" s="7"/>
      <c r="L452" s="7"/>
    </row>
    <row r="453" spans="9:12" x14ac:dyDescent="0.15">
      <c r="I453" s="7"/>
      <c r="J453" s="7"/>
      <c r="K453" s="7"/>
      <c r="L453" s="7"/>
    </row>
    <row r="454" spans="9:12" x14ac:dyDescent="0.15">
      <c r="I454" s="7"/>
      <c r="J454" s="7"/>
      <c r="K454" s="7"/>
      <c r="L454" s="7"/>
    </row>
    <row r="455" spans="9:12" x14ac:dyDescent="0.15">
      <c r="I455" s="7"/>
      <c r="J455" s="7"/>
      <c r="K455" s="7"/>
      <c r="L455" s="7"/>
    </row>
    <row r="456" spans="9:12" x14ac:dyDescent="0.15">
      <c r="I456" s="7"/>
      <c r="J456" s="7"/>
      <c r="K456" s="7"/>
      <c r="L456" s="7"/>
    </row>
    <row r="457" spans="9:12" x14ac:dyDescent="0.15">
      <c r="I457" s="7"/>
      <c r="J457" s="7"/>
      <c r="K457" s="7"/>
      <c r="L457" s="7"/>
    </row>
    <row r="458" spans="9:12" x14ac:dyDescent="0.15">
      <c r="I458" s="7"/>
      <c r="J458" s="7"/>
      <c r="K458" s="7"/>
      <c r="L458" s="7"/>
    </row>
    <row r="459" spans="9:12" x14ac:dyDescent="0.15">
      <c r="I459" s="7"/>
      <c r="J459" s="7"/>
      <c r="K459" s="7"/>
      <c r="L459" s="7"/>
    </row>
    <row r="460" spans="9:12" x14ac:dyDescent="0.15">
      <c r="I460" s="7"/>
      <c r="J460" s="7"/>
      <c r="K460" s="7"/>
      <c r="L460" s="7"/>
    </row>
    <row r="461" spans="9:12" x14ac:dyDescent="0.15">
      <c r="I461" s="7"/>
      <c r="J461" s="7"/>
      <c r="K461" s="7"/>
      <c r="L461" s="7"/>
    </row>
    <row r="462" spans="9:12" x14ac:dyDescent="0.15">
      <c r="I462" s="7"/>
      <c r="J462" s="7"/>
      <c r="K462" s="7"/>
      <c r="L462" s="7"/>
    </row>
    <row r="463" spans="9:12" x14ac:dyDescent="0.15">
      <c r="I463" s="7"/>
      <c r="J463" s="7"/>
      <c r="K463" s="7"/>
      <c r="L463" s="7"/>
    </row>
    <row r="464" spans="9:12" x14ac:dyDescent="0.15">
      <c r="I464" s="7"/>
      <c r="J464" s="7"/>
      <c r="K464" s="7"/>
      <c r="L464" s="7"/>
    </row>
    <row r="465" spans="9:12" x14ac:dyDescent="0.15">
      <c r="I465" s="7"/>
      <c r="J465" s="7"/>
      <c r="K465" s="7"/>
      <c r="L465" s="7"/>
    </row>
    <row r="466" spans="9:12" x14ac:dyDescent="0.15">
      <c r="I466" s="7"/>
      <c r="J466" s="7"/>
      <c r="K466" s="7"/>
      <c r="L466" s="7"/>
    </row>
    <row r="467" spans="9:12" x14ac:dyDescent="0.15">
      <c r="I467" s="7"/>
      <c r="J467" s="7"/>
      <c r="K467" s="7"/>
      <c r="L467" s="7"/>
    </row>
    <row r="468" spans="9:12" x14ac:dyDescent="0.15">
      <c r="I468" s="7"/>
      <c r="J468" s="7"/>
      <c r="K468" s="7"/>
      <c r="L468" s="7"/>
    </row>
    <row r="469" spans="9:12" x14ac:dyDescent="0.15">
      <c r="I469" s="7"/>
      <c r="J469" s="7"/>
      <c r="K469" s="7"/>
      <c r="L469" s="7"/>
    </row>
    <row r="470" spans="9:12" x14ac:dyDescent="0.15">
      <c r="I470" s="7"/>
      <c r="J470" s="7"/>
      <c r="K470" s="7"/>
      <c r="L470" s="7"/>
    </row>
    <row r="471" spans="9:12" x14ac:dyDescent="0.15">
      <c r="I471" s="7"/>
      <c r="J471" s="7"/>
      <c r="K471" s="7"/>
      <c r="L471" s="7"/>
    </row>
    <row r="472" spans="9:12" x14ac:dyDescent="0.15">
      <c r="I472" s="7"/>
      <c r="J472" s="7"/>
      <c r="K472" s="7"/>
      <c r="L472" s="7"/>
    </row>
    <row r="473" spans="9:12" x14ac:dyDescent="0.15">
      <c r="I473" s="7"/>
      <c r="J473" s="7"/>
      <c r="K473" s="7"/>
      <c r="L473" s="7"/>
    </row>
    <row r="474" spans="9:12" x14ac:dyDescent="0.15">
      <c r="I474" s="7"/>
      <c r="J474" s="7"/>
      <c r="K474" s="7"/>
      <c r="L474" s="7"/>
    </row>
    <row r="475" spans="9:12" x14ac:dyDescent="0.15">
      <c r="I475" s="7"/>
      <c r="J475" s="7"/>
      <c r="K475" s="7"/>
      <c r="L475" s="7"/>
    </row>
    <row r="476" spans="9:12" x14ac:dyDescent="0.15">
      <c r="I476" s="7"/>
      <c r="J476" s="7"/>
      <c r="K476" s="7"/>
      <c r="L476" s="7"/>
    </row>
    <row r="477" spans="9:12" x14ac:dyDescent="0.15">
      <c r="I477" s="7"/>
      <c r="J477" s="7"/>
      <c r="K477" s="7"/>
      <c r="L477" s="7"/>
    </row>
    <row r="478" spans="9:12" x14ac:dyDescent="0.15">
      <c r="I478" s="7"/>
      <c r="J478" s="7"/>
      <c r="K478" s="7"/>
      <c r="L478" s="7"/>
    </row>
    <row r="479" spans="9:12" x14ac:dyDescent="0.15">
      <c r="I479" s="7"/>
      <c r="J479" s="7"/>
      <c r="K479" s="7"/>
      <c r="L479" s="7"/>
    </row>
    <row r="480" spans="9:12" x14ac:dyDescent="0.15">
      <c r="I480" s="7"/>
      <c r="J480" s="7"/>
      <c r="K480" s="7"/>
      <c r="L480" s="7"/>
    </row>
    <row r="481" spans="9:12" x14ac:dyDescent="0.15">
      <c r="I481" s="7"/>
      <c r="J481" s="7"/>
      <c r="K481" s="7"/>
      <c r="L481" s="7"/>
    </row>
    <row r="482" spans="9:12" x14ac:dyDescent="0.15">
      <c r="I482" s="7"/>
      <c r="J482" s="7"/>
      <c r="K482" s="7"/>
      <c r="L482" s="7"/>
    </row>
    <row r="483" spans="9:12" x14ac:dyDescent="0.15">
      <c r="I483" s="7"/>
      <c r="J483" s="7"/>
      <c r="K483" s="7"/>
      <c r="L483" s="7"/>
    </row>
    <row r="484" spans="9:12" x14ac:dyDescent="0.15">
      <c r="I484" s="7"/>
      <c r="J484" s="7"/>
      <c r="K484" s="7"/>
      <c r="L484" s="7"/>
    </row>
    <row r="485" spans="9:12" x14ac:dyDescent="0.15">
      <c r="I485" s="7"/>
      <c r="J485" s="7"/>
      <c r="K485" s="7"/>
      <c r="L485" s="7"/>
    </row>
    <row r="486" spans="9:12" x14ac:dyDescent="0.15">
      <c r="I486" s="7"/>
      <c r="J486" s="7"/>
      <c r="K486" s="7"/>
      <c r="L486" s="7"/>
    </row>
    <row r="487" spans="9:12" x14ac:dyDescent="0.15">
      <c r="I487" s="7"/>
      <c r="J487" s="7"/>
      <c r="K487" s="7"/>
      <c r="L487" s="7"/>
    </row>
    <row r="488" spans="9:12" x14ac:dyDescent="0.15">
      <c r="I488" s="7"/>
      <c r="J488" s="7"/>
      <c r="K488" s="7"/>
      <c r="L488" s="7"/>
    </row>
    <row r="489" spans="9:12" x14ac:dyDescent="0.15">
      <c r="I489" s="7"/>
      <c r="J489" s="7"/>
      <c r="K489" s="7"/>
      <c r="L489" s="7"/>
    </row>
    <row r="490" spans="9:12" x14ac:dyDescent="0.15">
      <c r="I490" s="7"/>
      <c r="J490" s="7"/>
      <c r="K490" s="7"/>
      <c r="L490" s="7"/>
    </row>
    <row r="491" spans="9:12" x14ac:dyDescent="0.15">
      <c r="I491" s="7"/>
      <c r="J491" s="7"/>
      <c r="K491" s="7"/>
      <c r="L491" s="7"/>
    </row>
    <row r="492" spans="9:12" x14ac:dyDescent="0.15">
      <c r="I492" s="7"/>
      <c r="J492" s="7"/>
      <c r="K492" s="7"/>
      <c r="L492" s="7"/>
    </row>
    <row r="493" spans="9:12" x14ac:dyDescent="0.15">
      <c r="I493" s="7"/>
      <c r="J493" s="7"/>
      <c r="K493" s="7"/>
      <c r="L493" s="7"/>
    </row>
    <row r="494" spans="9:12" x14ac:dyDescent="0.15">
      <c r="I494" s="7"/>
      <c r="J494" s="7"/>
      <c r="K494" s="7"/>
      <c r="L494" s="7"/>
    </row>
    <row r="495" spans="9:12" x14ac:dyDescent="0.15">
      <c r="I495" s="7"/>
      <c r="J495" s="7"/>
      <c r="K495" s="7"/>
      <c r="L495" s="7"/>
    </row>
    <row r="496" spans="9:12" x14ac:dyDescent="0.15">
      <c r="I496" s="7"/>
      <c r="J496" s="7"/>
      <c r="K496" s="7"/>
      <c r="L496" s="7"/>
    </row>
    <row r="497" spans="9:12" x14ac:dyDescent="0.15">
      <c r="I497" s="7"/>
      <c r="J497" s="7"/>
      <c r="K497" s="7"/>
      <c r="L497" s="7"/>
    </row>
    <row r="498" spans="9:12" x14ac:dyDescent="0.15">
      <c r="I498" s="7"/>
      <c r="J498" s="7"/>
      <c r="K498" s="7"/>
      <c r="L498" s="7"/>
    </row>
    <row r="499" spans="9:12" x14ac:dyDescent="0.15">
      <c r="I499" s="7"/>
      <c r="J499" s="7"/>
      <c r="K499" s="7"/>
      <c r="L499" s="7"/>
    </row>
    <row r="500" spans="9:12" x14ac:dyDescent="0.15">
      <c r="I500" s="7"/>
      <c r="J500" s="7"/>
      <c r="K500" s="7"/>
      <c r="L500" s="7"/>
    </row>
    <row r="501" spans="9:12" x14ac:dyDescent="0.15">
      <c r="I501" s="7"/>
      <c r="J501" s="7"/>
      <c r="K501" s="7"/>
      <c r="L501" s="7"/>
    </row>
    <row r="502" spans="9:12" x14ac:dyDescent="0.15">
      <c r="I502" s="7"/>
      <c r="J502" s="7"/>
      <c r="K502" s="7"/>
      <c r="L502" s="7"/>
    </row>
    <row r="503" spans="9:12" x14ac:dyDescent="0.15">
      <c r="I503" s="7"/>
      <c r="J503" s="7"/>
      <c r="K503" s="7"/>
      <c r="L503" s="7"/>
    </row>
    <row r="504" spans="9:12" x14ac:dyDescent="0.15">
      <c r="I504" s="7"/>
      <c r="J504" s="7"/>
      <c r="K504" s="7"/>
      <c r="L504" s="7"/>
    </row>
    <row r="505" spans="9:12" x14ac:dyDescent="0.15">
      <c r="I505" s="7"/>
      <c r="J505" s="7"/>
      <c r="K505" s="7"/>
      <c r="L505" s="7"/>
    </row>
    <row r="506" spans="9:12" x14ac:dyDescent="0.15">
      <c r="I506" s="7"/>
      <c r="J506" s="7"/>
      <c r="K506" s="7"/>
      <c r="L506" s="7"/>
    </row>
    <row r="507" spans="9:12" x14ac:dyDescent="0.15">
      <c r="I507" s="7"/>
      <c r="J507" s="7"/>
      <c r="K507" s="7"/>
      <c r="L507" s="7"/>
    </row>
    <row r="508" spans="9:12" x14ac:dyDescent="0.15">
      <c r="I508" s="7"/>
      <c r="J508" s="7"/>
      <c r="K508" s="7"/>
      <c r="L508" s="7"/>
    </row>
    <row r="509" spans="9:12" x14ac:dyDescent="0.15">
      <c r="I509" s="7"/>
      <c r="J509" s="7"/>
      <c r="K509" s="7"/>
      <c r="L509" s="7"/>
    </row>
    <row r="510" spans="9:12" x14ac:dyDescent="0.15">
      <c r="I510" s="7"/>
      <c r="J510" s="7"/>
      <c r="K510" s="7"/>
      <c r="L510" s="7"/>
    </row>
    <row r="511" spans="9:12" x14ac:dyDescent="0.15">
      <c r="I511" s="7"/>
      <c r="J511" s="7"/>
      <c r="K511" s="7"/>
      <c r="L511" s="7"/>
    </row>
    <row r="512" spans="9:12" x14ac:dyDescent="0.15">
      <c r="I512" s="7"/>
      <c r="J512" s="7"/>
      <c r="K512" s="7"/>
      <c r="L512" s="7"/>
    </row>
    <row r="513" spans="9:12" x14ac:dyDescent="0.15">
      <c r="I513" s="7"/>
      <c r="J513" s="7"/>
      <c r="K513" s="7"/>
      <c r="L513" s="7"/>
    </row>
    <row r="514" spans="9:12" x14ac:dyDescent="0.15">
      <c r="I514" s="7"/>
      <c r="J514" s="7"/>
      <c r="K514" s="7"/>
      <c r="L514" s="7"/>
    </row>
    <row r="515" spans="9:12" x14ac:dyDescent="0.15">
      <c r="I515" s="7"/>
      <c r="J515" s="7"/>
      <c r="K515" s="7"/>
      <c r="L515" s="7"/>
    </row>
    <row r="516" spans="9:12" x14ac:dyDescent="0.15">
      <c r="I516" s="7"/>
      <c r="J516" s="7"/>
      <c r="K516" s="7"/>
      <c r="L516" s="7"/>
    </row>
    <row r="517" spans="9:12" x14ac:dyDescent="0.15">
      <c r="I517" s="7"/>
      <c r="J517" s="7"/>
      <c r="K517" s="7"/>
      <c r="L517" s="7"/>
    </row>
    <row r="518" spans="9:12" x14ac:dyDescent="0.15">
      <c r="I518" s="7"/>
      <c r="J518" s="7"/>
      <c r="K518" s="7"/>
      <c r="L518" s="7"/>
    </row>
    <row r="519" spans="9:12" x14ac:dyDescent="0.15">
      <c r="I519" s="7"/>
      <c r="J519" s="7"/>
      <c r="K519" s="7"/>
      <c r="L519" s="7"/>
    </row>
    <row r="520" spans="9:12" x14ac:dyDescent="0.15">
      <c r="I520" s="7"/>
      <c r="J520" s="7"/>
      <c r="K520" s="7"/>
      <c r="L520" s="7"/>
    </row>
    <row r="521" spans="9:12" x14ac:dyDescent="0.15">
      <c r="I521" s="7"/>
      <c r="J521" s="7"/>
      <c r="K521" s="7"/>
      <c r="L521" s="7"/>
    </row>
    <row r="522" spans="9:12" x14ac:dyDescent="0.15">
      <c r="I522" s="7"/>
      <c r="J522" s="7"/>
      <c r="K522" s="7"/>
      <c r="L522" s="7"/>
    </row>
    <row r="523" spans="9:12" x14ac:dyDescent="0.15">
      <c r="I523" s="7"/>
      <c r="J523" s="7"/>
      <c r="K523" s="7"/>
      <c r="L523" s="7"/>
    </row>
    <row r="524" spans="9:12" x14ac:dyDescent="0.15">
      <c r="I524" s="7"/>
      <c r="J524" s="7"/>
      <c r="K524" s="7"/>
      <c r="L524" s="7"/>
    </row>
    <row r="525" spans="9:12" x14ac:dyDescent="0.15">
      <c r="I525" s="7"/>
      <c r="J525" s="7"/>
      <c r="K525" s="7"/>
      <c r="L525" s="7"/>
    </row>
    <row r="526" spans="9:12" x14ac:dyDescent="0.15">
      <c r="I526" s="7"/>
      <c r="J526" s="7"/>
      <c r="K526" s="7"/>
      <c r="L526" s="7"/>
    </row>
    <row r="527" spans="9:12" x14ac:dyDescent="0.15">
      <c r="I527" s="7"/>
      <c r="J527" s="7"/>
      <c r="K527" s="7"/>
      <c r="L527" s="7"/>
    </row>
    <row r="528" spans="9:12" x14ac:dyDescent="0.15">
      <c r="I528" s="7"/>
      <c r="J528" s="7"/>
      <c r="K528" s="7"/>
      <c r="L528" s="7"/>
    </row>
    <row r="529" spans="9:12" x14ac:dyDescent="0.15">
      <c r="I529" s="7"/>
      <c r="J529" s="7"/>
      <c r="K529" s="7"/>
      <c r="L529" s="7"/>
    </row>
    <row r="530" spans="9:12" x14ac:dyDescent="0.15">
      <c r="I530" s="7"/>
      <c r="J530" s="7"/>
      <c r="K530" s="7"/>
      <c r="L530" s="7"/>
    </row>
    <row r="531" spans="9:12" x14ac:dyDescent="0.15">
      <c r="I531" s="7"/>
      <c r="J531" s="7"/>
      <c r="K531" s="7"/>
      <c r="L531" s="7"/>
    </row>
    <row r="532" spans="9:12" x14ac:dyDescent="0.15">
      <c r="I532" s="7"/>
      <c r="J532" s="7"/>
      <c r="K532" s="7"/>
      <c r="L532" s="7"/>
    </row>
    <row r="533" spans="9:12" x14ac:dyDescent="0.15">
      <c r="I533" s="7"/>
      <c r="J533" s="7"/>
      <c r="K533" s="7"/>
      <c r="L533" s="7"/>
    </row>
    <row r="534" spans="9:12" x14ac:dyDescent="0.15">
      <c r="I534" s="7"/>
      <c r="J534" s="7"/>
      <c r="K534" s="7"/>
      <c r="L534" s="7"/>
    </row>
    <row r="535" spans="9:12" x14ac:dyDescent="0.15">
      <c r="I535" s="7"/>
      <c r="J535" s="7"/>
      <c r="K535" s="7"/>
      <c r="L535" s="7"/>
    </row>
    <row r="536" spans="9:12" x14ac:dyDescent="0.15">
      <c r="I536" s="7"/>
      <c r="J536" s="7"/>
      <c r="K536" s="7"/>
      <c r="L536" s="7"/>
    </row>
    <row r="537" spans="9:12" x14ac:dyDescent="0.15">
      <c r="I537" s="7"/>
      <c r="J537" s="7"/>
      <c r="K537" s="7"/>
      <c r="L537" s="7"/>
    </row>
    <row r="538" spans="9:12" x14ac:dyDescent="0.15">
      <c r="I538" s="7"/>
      <c r="J538" s="7"/>
      <c r="K538" s="7"/>
      <c r="L538" s="7"/>
    </row>
    <row r="539" spans="9:12" x14ac:dyDescent="0.15">
      <c r="I539" s="7"/>
      <c r="J539" s="7"/>
      <c r="K539" s="7"/>
      <c r="L539" s="7"/>
    </row>
    <row r="540" spans="9:12" x14ac:dyDescent="0.15">
      <c r="I540" s="7"/>
      <c r="J540" s="7"/>
      <c r="K540" s="7"/>
      <c r="L540" s="7"/>
    </row>
    <row r="541" spans="9:12" x14ac:dyDescent="0.15">
      <c r="I541" s="7"/>
      <c r="J541" s="7"/>
      <c r="K541" s="7"/>
      <c r="L541" s="7"/>
    </row>
    <row r="542" spans="9:12" x14ac:dyDescent="0.15">
      <c r="I542" s="7"/>
      <c r="J542" s="7"/>
      <c r="K542" s="7"/>
      <c r="L542" s="7"/>
    </row>
    <row r="543" spans="9:12" x14ac:dyDescent="0.15">
      <c r="I543" s="7"/>
      <c r="J543" s="7"/>
      <c r="K543" s="7"/>
      <c r="L543" s="7"/>
    </row>
    <row r="544" spans="9:12" x14ac:dyDescent="0.15">
      <c r="I544" s="7"/>
      <c r="J544" s="7"/>
      <c r="K544" s="7"/>
      <c r="L544" s="7"/>
    </row>
    <row r="545" spans="9:12" x14ac:dyDescent="0.15">
      <c r="I545" s="7"/>
      <c r="J545" s="7"/>
      <c r="K545" s="7"/>
      <c r="L545" s="7"/>
    </row>
    <row r="546" spans="9:12" x14ac:dyDescent="0.15">
      <c r="I546" s="7"/>
      <c r="J546" s="7"/>
      <c r="K546" s="7"/>
      <c r="L546" s="7"/>
    </row>
    <row r="547" spans="9:12" x14ac:dyDescent="0.15">
      <c r="I547" s="7"/>
      <c r="J547" s="7"/>
      <c r="K547" s="7"/>
      <c r="L547" s="7"/>
    </row>
    <row r="548" spans="9:12" x14ac:dyDescent="0.15">
      <c r="I548" s="7"/>
      <c r="J548" s="7"/>
      <c r="K548" s="7"/>
      <c r="L548" s="7"/>
    </row>
    <row r="549" spans="9:12" x14ac:dyDescent="0.15">
      <c r="I549" s="7"/>
      <c r="J549" s="7"/>
      <c r="K549" s="7"/>
      <c r="L549" s="7"/>
    </row>
    <row r="550" spans="9:12" x14ac:dyDescent="0.15">
      <c r="I550" s="7"/>
      <c r="J550" s="7"/>
      <c r="K550" s="7"/>
      <c r="L550" s="7"/>
    </row>
    <row r="551" spans="9:12" x14ac:dyDescent="0.15">
      <c r="I551" s="7"/>
      <c r="J551" s="7"/>
      <c r="K551" s="7"/>
      <c r="L551" s="7"/>
    </row>
    <row r="552" spans="9:12" x14ac:dyDescent="0.15">
      <c r="I552" s="7"/>
      <c r="J552" s="7"/>
      <c r="K552" s="7"/>
      <c r="L552" s="7"/>
    </row>
    <row r="553" spans="9:12" x14ac:dyDescent="0.15">
      <c r="I553" s="7"/>
      <c r="J553" s="7"/>
      <c r="K553" s="7"/>
      <c r="L553" s="7"/>
    </row>
    <row r="554" spans="9:12" x14ac:dyDescent="0.15">
      <c r="I554" s="7"/>
      <c r="J554" s="7"/>
      <c r="K554" s="7"/>
      <c r="L554" s="7"/>
    </row>
    <row r="555" spans="9:12" x14ac:dyDescent="0.15">
      <c r="I555" s="7"/>
      <c r="J555" s="7"/>
      <c r="K555" s="7"/>
      <c r="L555" s="7"/>
    </row>
    <row r="556" spans="9:12" x14ac:dyDescent="0.15">
      <c r="I556" s="7"/>
      <c r="J556" s="7"/>
      <c r="K556" s="7"/>
      <c r="L556" s="7"/>
    </row>
    <row r="557" spans="9:12" x14ac:dyDescent="0.15">
      <c r="I557" s="7"/>
      <c r="J557" s="7"/>
      <c r="K557" s="7"/>
      <c r="L557" s="7"/>
    </row>
    <row r="558" spans="9:12" x14ac:dyDescent="0.15">
      <c r="I558" s="7"/>
      <c r="J558" s="7"/>
      <c r="K558" s="7"/>
      <c r="L558" s="7"/>
    </row>
    <row r="559" spans="9:12" x14ac:dyDescent="0.15">
      <c r="I559" s="7"/>
      <c r="J559" s="7"/>
      <c r="K559" s="7"/>
      <c r="L559" s="7"/>
    </row>
    <row r="560" spans="9:12" x14ac:dyDescent="0.15">
      <c r="I560" s="7"/>
      <c r="J560" s="7"/>
      <c r="K560" s="7"/>
      <c r="L560" s="7"/>
    </row>
    <row r="561" spans="9:12" x14ac:dyDescent="0.15">
      <c r="I561" s="7"/>
      <c r="J561" s="7"/>
      <c r="K561" s="7"/>
      <c r="L561" s="7"/>
    </row>
    <row r="562" spans="9:12" x14ac:dyDescent="0.15">
      <c r="I562" s="7"/>
      <c r="J562" s="7"/>
      <c r="K562" s="7"/>
      <c r="L562" s="7"/>
    </row>
    <row r="563" spans="9:12" x14ac:dyDescent="0.15">
      <c r="I563" s="7"/>
      <c r="J563" s="7"/>
      <c r="K563" s="7"/>
      <c r="L563" s="7"/>
    </row>
    <row r="564" spans="9:12" x14ac:dyDescent="0.15">
      <c r="I564" s="7"/>
      <c r="J564" s="7"/>
      <c r="K564" s="7"/>
      <c r="L564" s="7"/>
    </row>
    <row r="565" spans="9:12" x14ac:dyDescent="0.15">
      <c r="I565" s="7"/>
      <c r="J565" s="7"/>
      <c r="K565" s="7"/>
      <c r="L565" s="7"/>
    </row>
    <row r="566" spans="9:12" x14ac:dyDescent="0.15">
      <c r="I566" s="7"/>
      <c r="J566" s="7"/>
      <c r="K566" s="7"/>
      <c r="L566" s="7"/>
    </row>
    <row r="567" spans="9:12" x14ac:dyDescent="0.15">
      <c r="I567" s="7"/>
      <c r="J567" s="7"/>
      <c r="K567" s="7"/>
      <c r="L567" s="7"/>
    </row>
    <row r="568" spans="9:12" x14ac:dyDescent="0.15">
      <c r="I568" s="7"/>
      <c r="J568" s="7"/>
      <c r="K568" s="7"/>
      <c r="L568" s="7"/>
    </row>
    <row r="569" spans="9:12" x14ac:dyDescent="0.15">
      <c r="I569" s="7"/>
      <c r="J569" s="7"/>
      <c r="K569" s="7"/>
      <c r="L569" s="7"/>
    </row>
    <row r="570" spans="9:12" x14ac:dyDescent="0.15">
      <c r="I570" s="7"/>
      <c r="J570" s="7"/>
      <c r="K570" s="7"/>
      <c r="L570" s="7"/>
    </row>
    <row r="571" spans="9:12" x14ac:dyDescent="0.15">
      <c r="I571" s="7"/>
      <c r="J571" s="7"/>
      <c r="K571" s="7"/>
      <c r="L571" s="7"/>
    </row>
    <row r="572" spans="9:12" x14ac:dyDescent="0.15">
      <c r="I572" s="7"/>
      <c r="J572" s="7"/>
      <c r="K572" s="7"/>
      <c r="L572" s="7"/>
    </row>
    <row r="573" spans="9:12" x14ac:dyDescent="0.15">
      <c r="I573" s="7"/>
      <c r="J573" s="7"/>
      <c r="K573" s="7"/>
      <c r="L573" s="7"/>
    </row>
    <row r="574" spans="9:12" x14ac:dyDescent="0.15">
      <c r="I574" s="7"/>
      <c r="J574" s="7"/>
      <c r="K574" s="7"/>
      <c r="L574" s="7"/>
    </row>
    <row r="575" spans="9:12" x14ac:dyDescent="0.15">
      <c r="I575" s="7"/>
      <c r="J575" s="7"/>
      <c r="K575" s="7"/>
      <c r="L575" s="7"/>
    </row>
    <row r="576" spans="9:12" x14ac:dyDescent="0.15">
      <c r="I576" s="7"/>
      <c r="J576" s="7"/>
      <c r="K576" s="7"/>
      <c r="L576" s="7"/>
    </row>
    <row r="577" spans="9:12" x14ac:dyDescent="0.15">
      <c r="I577" s="7"/>
      <c r="J577" s="7"/>
      <c r="K577" s="7"/>
      <c r="L577" s="7"/>
    </row>
    <row r="578" spans="9:12" x14ac:dyDescent="0.15">
      <c r="I578" s="7"/>
      <c r="J578" s="7"/>
      <c r="K578" s="7"/>
      <c r="L578" s="7"/>
    </row>
    <row r="579" spans="9:12" x14ac:dyDescent="0.15">
      <c r="I579" s="7"/>
      <c r="J579" s="7"/>
      <c r="K579" s="7"/>
      <c r="L579" s="7"/>
    </row>
    <row r="580" spans="9:12" x14ac:dyDescent="0.15">
      <c r="I580" s="7"/>
      <c r="J580" s="7"/>
      <c r="K580" s="7"/>
      <c r="L580" s="7"/>
    </row>
    <row r="581" spans="9:12" x14ac:dyDescent="0.15">
      <c r="I581" s="7"/>
      <c r="J581" s="7"/>
      <c r="K581" s="7"/>
      <c r="L581" s="7"/>
    </row>
    <row r="582" spans="9:12" x14ac:dyDescent="0.15">
      <c r="I582" s="7"/>
      <c r="J582" s="7"/>
      <c r="K582" s="7"/>
      <c r="L582" s="7"/>
    </row>
    <row r="583" spans="9:12" x14ac:dyDescent="0.15">
      <c r="I583" s="7"/>
      <c r="J583" s="7"/>
      <c r="K583" s="7"/>
      <c r="L583" s="7"/>
    </row>
    <row r="584" spans="9:12" x14ac:dyDescent="0.15">
      <c r="I584" s="7"/>
      <c r="J584" s="7"/>
      <c r="K584" s="7"/>
      <c r="L584" s="7"/>
    </row>
    <row r="585" spans="9:12" x14ac:dyDescent="0.15">
      <c r="I585" s="7"/>
      <c r="J585" s="7"/>
      <c r="K585" s="7"/>
      <c r="L585" s="7"/>
    </row>
    <row r="586" spans="9:12" x14ac:dyDescent="0.15">
      <c r="I586" s="7"/>
      <c r="J586" s="7"/>
      <c r="K586" s="7"/>
      <c r="L586" s="7"/>
    </row>
    <row r="587" spans="9:12" x14ac:dyDescent="0.15">
      <c r="I587" s="7"/>
      <c r="J587" s="7"/>
      <c r="K587" s="7"/>
      <c r="L587" s="7"/>
    </row>
    <row r="588" spans="9:12" x14ac:dyDescent="0.15">
      <c r="I588" s="7"/>
      <c r="J588" s="7"/>
      <c r="K588" s="7"/>
      <c r="L588" s="7"/>
    </row>
    <row r="589" spans="9:12" x14ac:dyDescent="0.15">
      <c r="I589" s="7"/>
      <c r="J589" s="7"/>
      <c r="K589" s="7"/>
      <c r="L589" s="7"/>
    </row>
    <row r="590" spans="9:12" x14ac:dyDescent="0.15">
      <c r="I590" s="7"/>
      <c r="J590" s="7"/>
      <c r="K590" s="7"/>
      <c r="L590" s="7"/>
    </row>
    <row r="591" spans="9:12" x14ac:dyDescent="0.15">
      <c r="I591" s="7"/>
      <c r="J591" s="7"/>
      <c r="K591" s="7"/>
      <c r="L591" s="7"/>
    </row>
    <row r="592" spans="9:12" x14ac:dyDescent="0.15">
      <c r="I592" s="7"/>
      <c r="J592" s="7"/>
      <c r="K592" s="7"/>
      <c r="L592" s="7"/>
    </row>
    <row r="593" spans="9:12" x14ac:dyDescent="0.15">
      <c r="I593" s="7"/>
      <c r="J593" s="7"/>
      <c r="K593" s="7"/>
      <c r="L593" s="7"/>
    </row>
    <row r="594" spans="9:12" x14ac:dyDescent="0.15">
      <c r="I594" s="7"/>
      <c r="J594" s="7"/>
      <c r="K594" s="7"/>
      <c r="L594" s="7"/>
    </row>
    <row r="595" spans="9:12" x14ac:dyDescent="0.15">
      <c r="I595" s="7"/>
      <c r="J595" s="7"/>
      <c r="K595" s="7"/>
      <c r="L595" s="7"/>
    </row>
    <row r="596" spans="9:12" x14ac:dyDescent="0.15">
      <c r="I596" s="7"/>
      <c r="J596" s="7"/>
      <c r="K596" s="7"/>
      <c r="L596" s="7"/>
    </row>
    <row r="597" spans="9:12" x14ac:dyDescent="0.15">
      <c r="I597" s="7"/>
      <c r="J597" s="7"/>
      <c r="K597" s="7"/>
      <c r="L597" s="7"/>
    </row>
    <row r="598" spans="9:12" x14ac:dyDescent="0.15">
      <c r="I598" s="7"/>
      <c r="J598" s="7"/>
      <c r="K598" s="7"/>
      <c r="L598" s="7"/>
    </row>
    <row r="599" spans="9:12" x14ac:dyDescent="0.15">
      <c r="I599" s="7"/>
      <c r="J599" s="7"/>
      <c r="K599" s="7"/>
      <c r="L599" s="7"/>
    </row>
    <row r="600" spans="9:12" x14ac:dyDescent="0.15">
      <c r="I600" s="7"/>
      <c r="J600" s="7"/>
      <c r="K600" s="7"/>
      <c r="L600" s="7"/>
    </row>
    <row r="601" spans="9:12" x14ac:dyDescent="0.15">
      <c r="I601" s="7"/>
      <c r="J601" s="7"/>
      <c r="K601" s="7"/>
      <c r="L601" s="7"/>
    </row>
    <row r="602" spans="9:12" x14ac:dyDescent="0.15">
      <c r="I602" s="7"/>
      <c r="J602" s="7"/>
      <c r="K602" s="7"/>
      <c r="L602" s="7"/>
    </row>
    <row r="603" spans="9:12" x14ac:dyDescent="0.15">
      <c r="I603" s="7"/>
      <c r="J603" s="7"/>
      <c r="K603" s="7"/>
      <c r="L603" s="7"/>
    </row>
    <row r="604" spans="9:12" x14ac:dyDescent="0.15">
      <c r="I604" s="7"/>
      <c r="J604" s="7"/>
      <c r="K604" s="7"/>
      <c r="L604" s="7"/>
    </row>
    <row r="605" spans="9:12" x14ac:dyDescent="0.15">
      <c r="I605" s="7"/>
      <c r="J605" s="7"/>
      <c r="K605" s="7"/>
      <c r="L605" s="7"/>
    </row>
    <row r="606" spans="9:12" x14ac:dyDescent="0.15">
      <c r="I606" s="7"/>
      <c r="J606" s="7"/>
      <c r="K606" s="7"/>
      <c r="L606" s="7"/>
    </row>
    <row r="607" spans="9:12" x14ac:dyDescent="0.15">
      <c r="I607" s="7"/>
      <c r="J607" s="7"/>
      <c r="K607" s="7"/>
      <c r="L607" s="7"/>
    </row>
    <row r="608" spans="9:12" x14ac:dyDescent="0.15">
      <c r="I608" s="7"/>
      <c r="J608" s="7"/>
      <c r="K608" s="7"/>
      <c r="L608" s="7"/>
    </row>
    <row r="609" spans="9:12" x14ac:dyDescent="0.15">
      <c r="I609" s="7"/>
      <c r="J609" s="7"/>
      <c r="K609" s="7"/>
      <c r="L609" s="7"/>
    </row>
    <row r="610" spans="9:12" x14ac:dyDescent="0.15">
      <c r="I610" s="7"/>
      <c r="J610" s="7"/>
      <c r="K610" s="7"/>
      <c r="L610" s="7"/>
    </row>
    <row r="611" spans="9:12" x14ac:dyDescent="0.15">
      <c r="I611" s="7"/>
      <c r="J611" s="7"/>
      <c r="K611" s="7"/>
      <c r="L611" s="7"/>
    </row>
    <row r="612" spans="9:12" x14ac:dyDescent="0.15">
      <c r="I612" s="7"/>
      <c r="J612" s="7"/>
      <c r="K612" s="7"/>
      <c r="L612" s="7"/>
    </row>
    <row r="613" spans="9:12" x14ac:dyDescent="0.15">
      <c r="I613" s="7"/>
      <c r="J613" s="7"/>
      <c r="K613" s="7"/>
      <c r="L613" s="7"/>
    </row>
    <row r="614" spans="9:12" x14ac:dyDescent="0.15">
      <c r="I614" s="7"/>
      <c r="J614" s="7"/>
      <c r="K614" s="7"/>
      <c r="L614" s="7"/>
    </row>
    <row r="615" spans="9:12" x14ac:dyDescent="0.15">
      <c r="I615" s="7"/>
      <c r="J615" s="7"/>
      <c r="K615" s="7"/>
      <c r="L615" s="7"/>
    </row>
    <row r="616" spans="9:12" x14ac:dyDescent="0.15">
      <c r="I616" s="7"/>
      <c r="J616" s="7"/>
      <c r="K616" s="7"/>
      <c r="L616" s="7"/>
    </row>
    <row r="617" spans="9:12" x14ac:dyDescent="0.15">
      <c r="I617" s="7"/>
      <c r="J617" s="7"/>
      <c r="K617" s="7"/>
      <c r="L617" s="7"/>
    </row>
    <row r="618" spans="9:12" x14ac:dyDescent="0.15">
      <c r="I618" s="7"/>
      <c r="J618" s="7"/>
      <c r="K618" s="7"/>
      <c r="L618" s="7"/>
    </row>
    <row r="619" spans="9:12" x14ac:dyDescent="0.15">
      <c r="I619" s="7"/>
      <c r="J619" s="7"/>
      <c r="K619" s="7"/>
      <c r="L619" s="7"/>
    </row>
    <row r="620" spans="9:12" x14ac:dyDescent="0.15">
      <c r="I620" s="7"/>
      <c r="J620" s="7"/>
      <c r="K620" s="7"/>
      <c r="L620" s="7"/>
    </row>
    <row r="621" spans="9:12" x14ac:dyDescent="0.15">
      <c r="I621" s="7"/>
      <c r="J621" s="7"/>
      <c r="K621" s="7"/>
      <c r="L621" s="7"/>
    </row>
    <row r="622" spans="9:12" x14ac:dyDescent="0.15">
      <c r="I622" s="7"/>
      <c r="J622" s="7"/>
      <c r="K622" s="7"/>
      <c r="L622" s="7"/>
    </row>
    <row r="623" spans="9:12" x14ac:dyDescent="0.15">
      <c r="I623" s="7"/>
      <c r="J623" s="7"/>
      <c r="K623" s="7"/>
      <c r="L623" s="7"/>
    </row>
    <row r="624" spans="9:12" x14ac:dyDescent="0.15">
      <c r="I624" s="7"/>
      <c r="J624" s="7"/>
      <c r="K624" s="7"/>
      <c r="L624" s="7"/>
    </row>
    <row r="625" spans="9:12" x14ac:dyDescent="0.15">
      <c r="I625" s="7"/>
      <c r="J625" s="7"/>
      <c r="K625" s="7"/>
      <c r="L625" s="7"/>
    </row>
    <row r="626" spans="9:12" x14ac:dyDescent="0.15">
      <c r="I626" s="7"/>
      <c r="J626" s="7"/>
      <c r="K626" s="7"/>
      <c r="L626" s="7"/>
    </row>
    <row r="627" spans="9:12" x14ac:dyDescent="0.15">
      <c r="I627" s="7"/>
      <c r="J627" s="7"/>
      <c r="K627" s="7"/>
      <c r="L627" s="7"/>
    </row>
    <row r="628" spans="9:12" x14ac:dyDescent="0.15">
      <c r="I628" s="7"/>
      <c r="J628" s="7"/>
      <c r="K628" s="7"/>
      <c r="L628" s="7"/>
    </row>
    <row r="629" spans="9:12" x14ac:dyDescent="0.15">
      <c r="I629" s="7"/>
      <c r="J629" s="7"/>
      <c r="K629" s="7"/>
      <c r="L629" s="7"/>
    </row>
    <row r="630" spans="9:12" x14ac:dyDescent="0.15">
      <c r="I630" s="7"/>
      <c r="J630" s="7"/>
      <c r="K630" s="7"/>
      <c r="L630" s="7"/>
    </row>
    <row r="631" spans="9:12" x14ac:dyDescent="0.15">
      <c r="I631" s="7"/>
      <c r="J631" s="7"/>
      <c r="K631" s="7"/>
      <c r="L631" s="7"/>
    </row>
    <row r="632" spans="9:12" x14ac:dyDescent="0.15">
      <c r="I632" s="7"/>
      <c r="J632" s="7"/>
      <c r="K632" s="7"/>
      <c r="L632" s="7"/>
    </row>
    <row r="633" spans="9:12" x14ac:dyDescent="0.15">
      <c r="I633" s="7"/>
      <c r="J633" s="7"/>
      <c r="K633" s="7"/>
      <c r="L633" s="7"/>
    </row>
    <row r="634" spans="9:12" x14ac:dyDescent="0.15">
      <c r="I634" s="7"/>
      <c r="J634" s="7"/>
      <c r="K634" s="7"/>
      <c r="L634" s="7"/>
    </row>
    <row r="635" spans="9:12" x14ac:dyDescent="0.15">
      <c r="I635" s="7"/>
      <c r="J635" s="7"/>
      <c r="K635" s="7"/>
      <c r="L635" s="7"/>
    </row>
    <row r="636" spans="9:12" x14ac:dyDescent="0.15">
      <c r="I636" s="7"/>
      <c r="J636" s="7"/>
      <c r="K636" s="7"/>
      <c r="L636" s="7"/>
    </row>
    <row r="637" spans="9:12" x14ac:dyDescent="0.15">
      <c r="I637" s="7"/>
      <c r="J637" s="7"/>
      <c r="K637" s="7"/>
      <c r="L637" s="7"/>
    </row>
    <row r="638" spans="9:12" x14ac:dyDescent="0.15">
      <c r="I638" s="7"/>
      <c r="J638" s="7"/>
      <c r="K638" s="7"/>
      <c r="L638" s="7"/>
    </row>
    <row r="639" spans="9:12" x14ac:dyDescent="0.15">
      <c r="I639" s="7"/>
      <c r="J639" s="7"/>
      <c r="K639" s="7"/>
      <c r="L639" s="7"/>
    </row>
    <row r="640" spans="9:12" x14ac:dyDescent="0.15">
      <c r="I640" s="7"/>
      <c r="J640" s="7"/>
      <c r="K640" s="7"/>
      <c r="L640" s="7"/>
    </row>
    <row r="641" spans="9:12" x14ac:dyDescent="0.15">
      <c r="I641" s="7"/>
      <c r="J641" s="7"/>
      <c r="K641" s="7"/>
      <c r="L641" s="7"/>
    </row>
    <row r="642" spans="9:12" x14ac:dyDescent="0.15">
      <c r="I642" s="7"/>
      <c r="J642" s="7"/>
      <c r="K642" s="7"/>
      <c r="L642" s="7"/>
    </row>
    <row r="643" spans="9:12" x14ac:dyDescent="0.15">
      <c r="I643" s="7"/>
      <c r="J643" s="7"/>
      <c r="K643" s="7"/>
      <c r="L643" s="7"/>
    </row>
    <row r="644" spans="9:12" x14ac:dyDescent="0.15">
      <c r="I644" s="7"/>
      <c r="J644" s="7"/>
      <c r="K644" s="7"/>
      <c r="L644" s="7"/>
    </row>
    <row r="645" spans="9:12" x14ac:dyDescent="0.15">
      <c r="I645" s="7"/>
      <c r="J645" s="7"/>
      <c r="K645" s="7"/>
      <c r="L645" s="7"/>
    </row>
    <row r="646" spans="9:12" x14ac:dyDescent="0.15">
      <c r="I646" s="7"/>
      <c r="J646" s="7"/>
      <c r="K646" s="7"/>
      <c r="L646" s="7"/>
    </row>
    <row r="647" spans="9:12" x14ac:dyDescent="0.15">
      <c r="I647" s="7"/>
      <c r="J647" s="7"/>
      <c r="K647" s="7"/>
      <c r="L647" s="7"/>
    </row>
    <row r="648" spans="9:12" x14ac:dyDescent="0.15">
      <c r="I648" s="7"/>
      <c r="J648" s="7"/>
      <c r="K648" s="7"/>
      <c r="L648" s="7"/>
    </row>
    <row r="649" spans="9:12" x14ac:dyDescent="0.15">
      <c r="I649" s="7"/>
      <c r="J649" s="7"/>
      <c r="K649" s="7"/>
      <c r="L649" s="7"/>
    </row>
    <row r="650" spans="9:12" x14ac:dyDescent="0.15">
      <c r="I650" s="7"/>
      <c r="J650" s="7"/>
      <c r="K650" s="7"/>
      <c r="L650" s="7"/>
    </row>
    <row r="651" spans="9:12" x14ac:dyDescent="0.15">
      <c r="I651" s="7"/>
      <c r="J651" s="7"/>
      <c r="K651" s="7"/>
      <c r="L651" s="7"/>
    </row>
    <row r="652" spans="9:12" x14ac:dyDescent="0.15">
      <c r="I652" s="7"/>
      <c r="J652" s="7"/>
      <c r="K652" s="7"/>
      <c r="L652" s="7"/>
    </row>
    <row r="653" spans="9:12" x14ac:dyDescent="0.15">
      <c r="I653" s="7"/>
      <c r="J653" s="7"/>
      <c r="K653" s="7"/>
      <c r="L653" s="7"/>
    </row>
    <row r="654" spans="9:12" x14ac:dyDescent="0.15">
      <c r="I654" s="7"/>
      <c r="J654" s="7"/>
      <c r="K654" s="7"/>
      <c r="L654" s="7"/>
    </row>
    <row r="655" spans="9:12" x14ac:dyDescent="0.15">
      <c r="I655" s="7"/>
      <c r="J655" s="7"/>
      <c r="K655" s="7"/>
      <c r="L655" s="7"/>
    </row>
    <row r="656" spans="9:12" x14ac:dyDescent="0.15">
      <c r="I656" s="7"/>
      <c r="J656" s="7"/>
      <c r="K656" s="7"/>
      <c r="L656" s="7"/>
    </row>
    <row r="657" spans="9:12" x14ac:dyDescent="0.15">
      <c r="I657" s="7"/>
      <c r="J657" s="7"/>
      <c r="K657" s="7"/>
      <c r="L657" s="7"/>
    </row>
    <row r="658" spans="9:12" x14ac:dyDescent="0.15">
      <c r="I658" s="7"/>
      <c r="J658" s="7"/>
      <c r="K658" s="7"/>
      <c r="L658" s="7"/>
    </row>
    <row r="659" spans="9:12" x14ac:dyDescent="0.15">
      <c r="I659" s="7"/>
      <c r="J659" s="7"/>
      <c r="K659" s="7"/>
      <c r="L659" s="7"/>
    </row>
    <row r="660" spans="9:12" x14ac:dyDescent="0.15">
      <c r="I660" s="7"/>
      <c r="J660" s="7"/>
      <c r="K660" s="7"/>
      <c r="L660" s="7"/>
    </row>
    <row r="661" spans="9:12" x14ac:dyDescent="0.15">
      <c r="I661" s="7"/>
      <c r="J661" s="7"/>
      <c r="K661" s="7"/>
      <c r="L661" s="7"/>
    </row>
    <row r="662" spans="9:12" x14ac:dyDescent="0.15">
      <c r="I662" s="7"/>
      <c r="J662" s="7"/>
      <c r="K662" s="7"/>
      <c r="L662" s="7"/>
    </row>
    <row r="663" spans="9:12" x14ac:dyDescent="0.15">
      <c r="I663" s="7"/>
      <c r="J663" s="7"/>
      <c r="K663" s="7"/>
      <c r="L663" s="7"/>
    </row>
    <row r="664" spans="9:12" x14ac:dyDescent="0.15">
      <c r="I664" s="7"/>
      <c r="J664" s="7"/>
      <c r="K664" s="7"/>
      <c r="L664" s="7"/>
    </row>
    <row r="665" spans="9:12" x14ac:dyDescent="0.15">
      <c r="I665" s="7"/>
      <c r="J665" s="7"/>
      <c r="K665" s="7"/>
      <c r="L665" s="7"/>
    </row>
    <row r="666" spans="9:12" x14ac:dyDescent="0.15">
      <c r="I666" s="7"/>
      <c r="J666" s="7"/>
      <c r="K666" s="7"/>
      <c r="L666" s="7"/>
    </row>
    <row r="667" spans="9:12" x14ac:dyDescent="0.15">
      <c r="I667" s="7"/>
      <c r="J667" s="7"/>
      <c r="K667" s="7"/>
      <c r="L667" s="7"/>
    </row>
    <row r="668" spans="9:12" x14ac:dyDescent="0.15">
      <c r="I668" s="7"/>
      <c r="J668" s="7"/>
      <c r="K668" s="7"/>
      <c r="L668" s="7"/>
    </row>
    <row r="669" spans="9:12" x14ac:dyDescent="0.15">
      <c r="I669" s="7"/>
      <c r="J669" s="7"/>
      <c r="K669" s="7"/>
      <c r="L669" s="7"/>
    </row>
    <row r="670" spans="9:12" x14ac:dyDescent="0.15">
      <c r="I670" s="7"/>
      <c r="J670" s="7"/>
      <c r="K670" s="7"/>
      <c r="L670" s="7"/>
    </row>
    <row r="671" spans="9:12" x14ac:dyDescent="0.15">
      <c r="I671" s="7"/>
      <c r="J671" s="7"/>
      <c r="K671" s="7"/>
      <c r="L671" s="7"/>
    </row>
    <row r="672" spans="9:12" x14ac:dyDescent="0.15">
      <c r="I672" s="7"/>
      <c r="J672" s="7"/>
      <c r="K672" s="7"/>
      <c r="L672" s="7"/>
    </row>
    <row r="673" spans="9:12" x14ac:dyDescent="0.15">
      <c r="I673" s="7"/>
      <c r="J673" s="7"/>
      <c r="K673" s="7"/>
      <c r="L673" s="7"/>
    </row>
    <row r="674" spans="9:12" x14ac:dyDescent="0.15">
      <c r="I674" s="7"/>
      <c r="J674" s="7"/>
      <c r="K674" s="7"/>
      <c r="L674" s="7"/>
    </row>
    <row r="675" spans="9:12" x14ac:dyDescent="0.15">
      <c r="I675" s="7"/>
      <c r="J675" s="7"/>
      <c r="K675" s="7"/>
      <c r="L675" s="7"/>
    </row>
    <row r="676" spans="9:12" x14ac:dyDescent="0.15">
      <c r="I676" s="7"/>
      <c r="J676" s="7"/>
      <c r="K676" s="7"/>
      <c r="L676" s="7"/>
    </row>
    <row r="677" spans="9:12" x14ac:dyDescent="0.15">
      <c r="I677" s="7"/>
      <c r="J677" s="7"/>
      <c r="K677" s="7"/>
      <c r="L677" s="7"/>
    </row>
    <row r="678" spans="9:12" x14ac:dyDescent="0.15">
      <c r="I678" s="7"/>
      <c r="J678" s="7"/>
      <c r="K678" s="7"/>
      <c r="L678" s="7"/>
    </row>
    <row r="679" spans="9:12" x14ac:dyDescent="0.15">
      <c r="I679" s="7"/>
      <c r="J679" s="7"/>
      <c r="K679" s="7"/>
      <c r="L679" s="7"/>
    </row>
    <row r="680" spans="9:12" x14ac:dyDescent="0.15">
      <c r="I680" s="7"/>
      <c r="J680" s="7"/>
      <c r="K680" s="7"/>
      <c r="L680" s="7"/>
    </row>
    <row r="681" spans="9:12" x14ac:dyDescent="0.15">
      <c r="I681" s="7"/>
      <c r="J681" s="7"/>
      <c r="K681" s="7"/>
      <c r="L681" s="7"/>
    </row>
    <row r="682" spans="9:12" x14ac:dyDescent="0.15">
      <c r="I682" s="7"/>
      <c r="J682" s="7"/>
      <c r="K682" s="7"/>
      <c r="L682" s="7"/>
    </row>
    <row r="683" spans="9:12" x14ac:dyDescent="0.15">
      <c r="I683" s="7"/>
      <c r="J683" s="7"/>
      <c r="K683" s="7"/>
      <c r="L683" s="7"/>
    </row>
    <row r="684" spans="9:12" x14ac:dyDescent="0.15">
      <c r="I684" s="7"/>
      <c r="J684" s="7"/>
      <c r="K684" s="7"/>
      <c r="L684" s="7"/>
    </row>
    <row r="685" spans="9:12" x14ac:dyDescent="0.15">
      <c r="I685" s="7"/>
      <c r="J685" s="7"/>
      <c r="K685" s="7"/>
      <c r="L685" s="7"/>
    </row>
    <row r="686" spans="9:12" x14ac:dyDescent="0.15">
      <c r="I686" s="7"/>
      <c r="J686" s="7"/>
      <c r="K686" s="7"/>
      <c r="L686" s="7"/>
    </row>
    <row r="687" spans="9:12" x14ac:dyDescent="0.15">
      <c r="I687" s="7"/>
      <c r="J687" s="7"/>
      <c r="K687" s="7"/>
      <c r="L687" s="7"/>
    </row>
    <row r="688" spans="9:12" x14ac:dyDescent="0.15">
      <c r="I688" s="7"/>
      <c r="J688" s="7"/>
      <c r="K688" s="7"/>
      <c r="L688" s="7"/>
    </row>
    <row r="689" spans="9:12" x14ac:dyDescent="0.15">
      <c r="I689" s="7"/>
      <c r="J689" s="7"/>
      <c r="K689" s="7"/>
      <c r="L689" s="7"/>
    </row>
    <row r="690" spans="9:12" x14ac:dyDescent="0.15">
      <c r="I690" s="7"/>
      <c r="J690" s="7"/>
      <c r="K690" s="7"/>
      <c r="L690" s="7"/>
    </row>
    <row r="691" spans="9:12" x14ac:dyDescent="0.15">
      <c r="I691" s="7"/>
      <c r="J691" s="7"/>
      <c r="K691" s="7"/>
      <c r="L691" s="7"/>
    </row>
    <row r="692" spans="9:12" x14ac:dyDescent="0.15">
      <c r="I692" s="7"/>
      <c r="J692" s="7"/>
      <c r="K692" s="7"/>
      <c r="L692" s="7"/>
    </row>
    <row r="693" spans="9:12" x14ac:dyDescent="0.15">
      <c r="I693" s="7"/>
      <c r="J693" s="7"/>
      <c r="K693" s="7"/>
      <c r="L693" s="7"/>
    </row>
    <row r="694" spans="9:12" x14ac:dyDescent="0.15">
      <c r="I694" s="7"/>
      <c r="J694" s="7"/>
      <c r="K694" s="7"/>
      <c r="L694" s="7"/>
    </row>
    <row r="695" spans="9:12" x14ac:dyDescent="0.15">
      <c r="I695" s="7"/>
      <c r="J695" s="7"/>
      <c r="K695" s="7"/>
      <c r="L695" s="7"/>
    </row>
    <row r="696" spans="9:12" x14ac:dyDescent="0.15">
      <c r="I696" s="7"/>
      <c r="J696" s="7"/>
      <c r="K696" s="7"/>
      <c r="L696" s="7"/>
    </row>
    <row r="697" spans="9:12" x14ac:dyDescent="0.15">
      <c r="I697" s="7"/>
      <c r="J697" s="7"/>
      <c r="K697" s="7"/>
      <c r="L697" s="7"/>
    </row>
    <row r="698" spans="9:12" x14ac:dyDescent="0.15">
      <c r="I698" s="7"/>
      <c r="J698" s="7"/>
      <c r="K698" s="7"/>
      <c r="L698" s="7"/>
    </row>
    <row r="699" spans="9:12" x14ac:dyDescent="0.15">
      <c r="I699" s="7"/>
      <c r="J699" s="7"/>
      <c r="K699" s="7"/>
      <c r="L699" s="7"/>
    </row>
    <row r="700" spans="9:12" x14ac:dyDescent="0.15">
      <c r="I700" s="7"/>
      <c r="J700" s="7"/>
      <c r="K700" s="7"/>
      <c r="L700" s="7"/>
    </row>
    <row r="701" spans="9:12" x14ac:dyDescent="0.15">
      <c r="I701" s="7"/>
      <c r="J701" s="7"/>
      <c r="K701" s="7"/>
      <c r="L701" s="7"/>
    </row>
    <row r="702" spans="9:12" x14ac:dyDescent="0.15">
      <c r="I702" s="7"/>
      <c r="J702" s="7"/>
      <c r="K702" s="7"/>
      <c r="L702" s="7"/>
    </row>
    <row r="703" spans="9:12" x14ac:dyDescent="0.15">
      <c r="I703" s="7"/>
      <c r="J703" s="7"/>
      <c r="K703" s="7"/>
      <c r="L703" s="7"/>
    </row>
    <row r="704" spans="9:12" x14ac:dyDescent="0.15">
      <c r="I704" s="7"/>
      <c r="J704" s="7"/>
      <c r="K704" s="7"/>
      <c r="L704" s="7"/>
    </row>
    <row r="705" spans="9:12" x14ac:dyDescent="0.15">
      <c r="I705" s="7"/>
      <c r="J705" s="7"/>
      <c r="K705" s="7"/>
      <c r="L705" s="7"/>
    </row>
    <row r="706" spans="9:12" x14ac:dyDescent="0.15">
      <c r="I706" s="7"/>
      <c r="J706" s="7"/>
      <c r="K706" s="7"/>
      <c r="L706" s="7"/>
    </row>
    <row r="707" spans="9:12" x14ac:dyDescent="0.15">
      <c r="I707" s="7"/>
      <c r="J707" s="7"/>
      <c r="K707" s="7"/>
      <c r="L707" s="7"/>
    </row>
    <row r="708" spans="9:12" x14ac:dyDescent="0.15">
      <c r="I708" s="7"/>
      <c r="J708" s="7"/>
      <c r="K708" s="7"/>
      <c r="L708" s="7"/>
    </row>
    <row r="709" spans="9:12" x14ac:dyDescent="0.15">
      <c r="I709" s="7"/>
      <c r="J709" s="7"/>
      <c r="K709" s="7"/>
      <c r="L709" s="7"/>
    </row>
    <row r="710" spans="9:12" x14ac:dyDescent="0.15">
      <c r="I710" s="7"/>
      <c r="J710" s="7"/>
      <c r="K710" s="7"/>
      <c r="L710" s="7"/>
    </row>
    <row r="711" spans="9:12" x14ac:dyDescent="0.15">
      <c r="I711" s="7"/>
      <c r="J711" s="7"/>
      <c r="K711" s="7"/>
      <c r="L711" s="7"/>
    </row>
    <row r="712" spans="9:12" x14ac:dyDescent="0.15">
      <c r="I712" s="7"/>
      <c r="J712" s="7"/>
      <c r="K712" s="7"/>
      <c r="L712" s="7"/>
    </row>
    <row r="713" spans="9:12" x14ac:dyDescent="0.15">
      <c r="I713" s="7"/>
      <c r="J713" s="7"/>
      <c r="K713" s="7"/>
      <c r="L713" s="7"/>
    </row>
    <row r="714" spans="9:12" x14ac:dyDescent="0.15">
      <c r="I714" s="7"/>
      <c r="J714" s="7"/>
      <c r="K714" s="7"/>
      <c r="L714" s="7"/>
    </row>
    <row r="715" spans="9:12" x14ac:dyDescent="0.15">
      <c r="I715" s="7"/>
      <c r="J715" s="7"/>
      <c r="K715" s="7"/>
      <c r="L715" s="7"/>
    </row>
    <row r="716" spans="9:12" x14ac:dyDescent="0.15">
      <c r="I716" s="7"/>
      <c r="J716" s="7"/>
      <c r="K716" s="7"/>
      <c r="L716" s="7"/>
    </row>
    <row r="717" spans="9:12" x14ac:dyDescent="0.15">
      <c r="I717" s="7"/>
      <c r="J717" s="7"/>
      <c r="K717" s="7"/>
      <c r="L717" s="7"/>
    </row>
    <row r="718" spans="9:12" x14ac:dyDescent="0.15">
      <c r="I718" s="7"/>
      <c r="J718" s="7"/>
      <c r="K718" s="7"/>
      <c r="L718" s="7"/>
    </row>
    <row r="719" spans="9:12" x14ac:dyDescent="0.15">
      <c r="I719" s="7"/>
      <c r="J719" s="7"/>
      <c r="K719" s="7"/>
      <c r="L719" s="7"/>
    </row>
    <row r="720" spans="9:12" x14ac:dyDescent="0.15">
      <c r="I720" s="7"/>
      <c r="J720" s="7"/>
      <c r="K720" s="7"/>
      <c r="L720" s="7"/>
    </row>
    <row r="721" spans="9:12" x14ac:dyDescent="0.15">
      <c r="I721" s="7"/>
      <c r="J721" s="7"/>
      <c r="K721" s="7"/>
      <c r="L721" s="7"/>
    </row>
    <row r="722" spans="9:12" x14ac:dyDescent="0.15">
      <c r="I722" s="7"/>
      <c r="J722" s="7"/>
      <c r="K722" s="7"/>
      <c r="L722" s="7"/>
    </row>
    <row r="723" spans="9:12" x14ac:dyDescent="0.15">
      <c r="I723" s="7"/>
      <c r="J723" s="7"/>
      <c r="K723" s="7"/>
      <c r="L723" s="7"/>
    </row>
    <row r="724" spans="9:12" x14ac:dyDescent="0.15">
      <c r="I724" s="7"/>
      <c r="J724" s="7"/>
      <c r="K724" s="7"/>
      <c r="L724" s="7"/>
    </row>
    <row r="725" spans="9:12" x14ac:dyDescent="0.15">
      <c r="I725" s="7"/>
      <c r="J725" s="7"/>
      <c r="K725" s="7"/>
      <c r="L725" s="7"/>
    </row>
    <row r="726" spans="9:12" x14ac:dyDescent="0.15">
      <c r="I726" s="7"/>
      <c r="J726" s="7"/>
      <c r="K726" s="7"/>
      <c r="L726" s="7"/>
    </row>
    <row r="727" spans="9:12" x14ac:dyDescent="0.15">
      <c r="I727" s="7"/>
      <c r="J727" s="7"/>
      <c r="K727" s="7"/>
      <c r="L727" s="7"/>
    </row>
    <row r="728" spans="9:12" x14ac:dyDescent="0.15">
      <c r="I728" s="7"/>
      <c r="J728" s="7"/>
      <c r="K728" s="7"/>
      <c r="L728" s="7"/>
    </row>
    <row r="729" spans="9:12" x14ac:dyDescent="0.15">
      <c r="I729" s="7"/>
      <c r="J729" s="7"/>
      <c r="K729" s="7"/>
      <c r="L729" s="7"/>
    </row>
    <row r="730" spans="9:12" x14ac:dyDescent="0.15">
      <c r="I730" s="7"/>
      <c r="J730" s="7"/>
      <c r="K730" s="7"/>
      <c r="L730" s="7"/>
    </row>
    <row r="731" spans="9:12" x14ac:dyDescent="0.15">
      <c r="I731" s="7"/>
      <c r="J731" s="7"/>
      <c r="K731" s="7"/>
      <c r="L731" s="7"/>
    </row>
    <row r="732" spans="9:12" x14ac:dyDescent="0.15">
      <c r="I732" s="7"/>
      <c r="J732" s="7"/>
      <c r="K732" s="7"/>
      <c r="L732" s="7"/>
    </row>
    <row r="733" spans="9:12" x14ac:dyDescent="0.15">
      <c r="I733" s="7"/>
      <c r="J733" s="7"/>
      <c r="K733" s="7"/>
      <c r="L733" s="7"/>
    </row>
    <row r="734" spans="9:12" x14ac:dyDescent="0.15">
      <c r="I734" s="7"/>
      <c r="J734" s="7"/>
      <c r="K734" s="7"/>
      <c r="L734" s="7"/>
    </row>
    <row r="735" spans="9:12" x14ac:dyDescent="0.15">
      <c r="I735" s="7"/>
      <c r="J735" s="7"/>
      <c r="K735" s="7"/>
      <c r="L735" s="7"/>
    </row>
    <row r="736" spans="9:12" x14ac:dyDescent="0.15">
      <c r="I736" s="7"/>
      <c r="J736" s="7"/>
      <c r="K736" s="7"/>
      <c r="L736" s="7"/>
    </row>
    <row r="737" spans="9:12" x14ac:dyDescent="0.15">
      <c r="I737" s="7"/>
      <c r="J737" s="7"/>
      <c r="K737" s="7"/>
      <c r="L737" s="7"/>
    </row>
    <row r="738" spans="9:12" x14ac:dyDescent="0.15">
      <c r="I738" s="7"/>
      <c r="J738" s="7"/>
      <c r="K738" s="7"/>
      <c r="L738" s="7"/>
    </row>
    <row r="739" spans="9:12" x14ac:dyDescent="0.15">
      <c r="I739" s="7"/>
      <c r="J739" s="7"/>
      <c r="K739" s="7"/>
      <c r="L739" s="7"/>
    </row>
    <row r="740" spans="9:12" x14ac:dyDescent="0.15">
      <c r="I740" s="7"/>
      <c r="J740" s="7"/>
      <c r="K740" s="7"/>
      <c r="L740" s="7"/>
    </row>
    <row r="741" spans="9:12" x14ac:dyDescent="0.15">
      <c r="I741" s="7"/>
      <c r="J741" s="7"/>
      <c r="K741" s="7"/>
      <c r="L741" s="7"/>
    </row>
    <row r="742" spans="9:12" x14ac:dyDescent="0.15">
      <c r="I742" s="7"/>
      <c r="J742" s="7"/>
      <c r="K742" s="7"/>
      <c r="L742" s="7"/>
    </row>
    <row r="743" spans="9:12" x14ac:dyDescent="0.15">
      <c r="I743" s="7"/>
      <c r="J743" s="7"/>
      <c r="K743" s="7"/>
      <c r="L743" s="7"/>
    </row>
    <row r="744" spans="9:12" x14ac:dyDescent="0.15">
      <c r="I744" s="7"/>
      <c r="J744" s="7"/>
      <c r="K744" s="7"/>
      <c r="L744" s="7"/>
    </row>
    <row r="745" spans="9:12" x14ac:dyDescent="0.15">
      <c r="I745" s="7"/>
      <c r="J745" s="7"/>
      <c r="K745" s="7"/>
      <c r="L745" s="7"/>
    </row>
    <row r="746" spans="9:12" x14ac:dyDescent="0.15">
      <c r="I746" s="7"/>
      <c r="J746" s="7"/>
      <c r="K746" s="7"/>
      <c r="L746" s="7"/>
    </row>
    <row r="747" spans="9:12" x14ac:dyDescent="0.15">
      <c r="I747" s="7"/>
      <c r="J747" s="7"/>
      <c r="K747" s="7"/>
      <c r="L747" s="7"/>
    </row>
    <row r="748" spans="9:12" x14ac:dyDescent="0.15">
      <c r="I748" s="7"/>
      <c r="J748" s="7"/>
      <c r="K748" s="7"/>
      <c r="L748" s="7"/>
    </row>
    <row r="749" spans="9:12" x14ac:dyDescent="0.15">
      <c r="I749" s="7"/>
      <c r="J749" s="7"/>
      <c r="K749" s="7"/>
      <c r="L749" s="7"/>
    </row>
    <row r="750" spans="9:12" x14ac:dyDescent="0.15">
      <c r="I750" s="7"/>
      <c r="J750" s="7"/>
      <c r="K750" s="7"/>
      <c r="L750" s="7"/>
    </row>
    <row r="751" spans="9:12" x14ac:dyDescent="0.15">
      <c r="I751" s="7"/>
      <c r="J751" s="7"/>
      <c r="K751" s="7"/>
      <c r="L751" s="7"/>
    </row>
    <row r="752" spans="9:12" x14ac:dyDescent="0.15">
      <c r="I752" s="7"/>
      <c r="J752" s="7"/>
      <c r="K752" s="7"/>
      <c r="L752" s="7"/>
    </row>
    <row r="753" spans="9:12" x14ac:dyDescent="0.15">
      <c r="I753" s="7"/>
      <c r="J753" s="7"/>
      <c r="K753" s="7"/>
      <c r="L753" s="7"/>
    </row>
    <row r="754" spans="9:12" x14ac:dyDescent="0.15">
      <c r="I754" s="7"/>
      <c r="J754" s="7"/>
      <c r="K754" s="7"/>
      <c r="L754" s="7"/>
    </row>
    <row r="755" spans="9:12" x14ac:dyDescent="0.15">
      <c r="I755" s="7"/>
      <c r="J755" s="7"/>
      <c r="K755" s="7"/>
      <c r="L755" s="7"/>
    </row>
    <row r="756" spans="9:12" x14ac:dyDescent="0.15">
      <c r="I756" s="7"/>
      <c r="J756" s="7"/>
      <c r="K756" s="7"/>
      <c r="L756" s="7"/>
    </row>
    <row r="757" spans="9:12" x14ac:dyDescent="0.15">
      <c r="I757" s="7"/>
      <c r="J757" s="7"/>
      <c r="K757" s="7"/>
      <c r="L757" s="7"/>
    </row>
    <row r="758" spans="9:12" x14ac:dyDescent="0.15">
      <c r="I758" s="7"/>
      <c r="J758" s="7"/>
      <c r="K758" s="7"/>
      <c r="L758" s="7"/>
    </row>
    <row r="759" spans="9:12" x14ac:dyDescent="0.15">
      <c r="I759" s="7"/>
      <c r="J759" s="7"/>
      <c r="K759" s="7"/>
      <c r="L759" s="7"/>
    </row>
    <row r="760" spans="9:12" x14ac:dyDescent="0.15">
      <c r="I760" s="7"/>
      <c r="J760" s="7"/>
      <c r="K760" s="7"/>
      <c r="L760" s="7"/>
    </row>
    <row r="761" spans="9:12" x14ac:dyDescent="0.15">
      <c r="I761" s="7"/>
      <c r="J761" s="7"/>
      <c r="K761" s="7"/>
      <c r="L761" s="7"/>
    </row>
    <row r="762" spans="9:12" x14ac:dyDescent="0.15">
      <c r="I762" s="7"/>
      <c r="J762" s="7"/>
      <c r="K762" s="7"/>
      <c r="L762" s="7"/>
    </row>
    <row r="763" spans="9:12" x14ac:dyDescent="0.15">
      <c r="I763" s="7"/>
      <c r="J763" s="7"/>
      <c r="K763" s="7"/>
      <c r="L763" s="7"/>
    </row>
    <row r="764" spans="9:12" x14ac:dyDescent="0.15">
      <c r="I764" s="7"/>
      <c r="J764" s="7"/>
      <c r="K764" s="7"/>
      <c r="L764" s="7"/>
    </row>
    <row r="765" spans="9:12" x14ac:dyDescent="0.15">
      <c r="I765" s="7"/>
      <c r="J765" s="7"/>
      <c r="K765" s="7"/>
      <c r="L765" s="7"/>
    </row>
    <row r="766" spans="9:12" x14ac:dyDescent="0.15">
      <c r="I766" s="7"/>
      <c r="J766" s="7"/>
      <c r="K766" s="7"/>
      <c r="L766" s="7"/>
    </row>
    <row r="767" spans="9:12" x14ac:dyDescent="0.15">
      <c r="I767" s="7"/>
      <c r="J767" s="7"/>
      <c r="K767" s="7"/>
      <c r="L767" s="7"/>
    </row>
    <row r="768" spans="9:12" x14ac:dyDescent="0.15">
      <c r="I768" s="7"/>
      <c r="J768" s="7"/>
      <c r="K768" s="7"/>
      <c r="L768" s="7"/>
    </row>
    <row r="769" spans="9:12" x14ac:dyDescent="0.15">
      <c r="I769" s="7"/>
      <c r="J769" s="7"/>
      <c r="K769" s="7"/>
      <c r="L769" s="7"/>
    </row>
    <row r="770" spans="9:12" x14ac:dyDescent="0.15">
      <c r="I770" s="7"/>
      <c r="J770" s="7"/>
      <c r="K770" s="7"/>
      <c r="L770" s="7"/>
    </row>
    <row r="771" spans="9:12" x14ac:dyDescent="0.15">
      <c r="I771" s="7"/>
      <c r="J771" s="7"/>
      <c r="K771" s="7"/>
      <c r="L771" s="7"/>
    </row>
    <row r="772" spans="9:12" x14ac:dyDescent="0.15">
      <c r="I772" s="7"/>
      <c r="J772" s="7"/>
      <c r="K772" s="7"/>
      <c r="L772" s="7"/>
    </row>
    <row r="773" spans="9:12" x14ac:dyDescent="0.15">
      <c r="I773" s="7"/>
      <c r="J773" s="7"/>
      <c r="K773" s="7"/>
      <c r="L773" s="7"/>
    </row>
    <row r="774" spans="9:12" x14ac:dyDescent="0.15">
      <c r="I774" s="7"/>
      <c r="J774" s="7"/>
      <c r="K774" s="7"/>
      <c r="L774" s="7"/>
    </row>
    <row r="775" spans="9:12" x14ac:dyDescent="0.15">
      <c r="I775" s="7"/>
      <c r="J775" s="7"/>
      <c r="K775" s="7"/>
      <c r="L775" s="7"/>
    </row>
    <row r="776" spans="9:12" x14ac:dyDescent="0.15">
      <c r="I776" s="7"/>
      <c r="J776" s="7"/>
      <c r="K776" s="7"/>
      <c r="L776" s="7"/>
    </row>
    <row r="777" spans="9:12" x14ac:dyDescent="0.15">
      <c r="I777" s="7"/>
      <c r="J777" s="7"/>
      <c r="K777" s="7"/>
      <c r="L777" s="7"/>
    </row>
    <row r="778" spans="9:12" x14ac:dyDescent="0.15">
      <c r="I778" s="7"/>
      <c r="J778" s="7"/>
      <c r="K778" s="7"/>
      <c r="L778" s="7"/>
    </row>
    <row r="779" spans="9:12" x14ac:dyDescent="0.15">
      <c r="I779" s="7"/>
      <c r="J779" s="7"/>
      <c r="K779" s="7"/>
      <c r="L779" s="7"/>
    </row>
    <row r="780" spans="9:12" x14ac:dyDescent="0.15">
      <c r="I780" s="7"/>
      <c r="J780" s="7"/>
      <c r="K780" s="7"/>
      <c r="L780" s="7"/>
    </row>
    <row r="781" spans="9:12" x14ac:dyDescent="0.15">
      <c r="I781" s="7"/>
      <c r="J781" s="7"/>
      <c r="K781" s="7"/>
      <c r="L781" s="7"/>
    </row>
    <row r="782" spans="9:12" x14ac:dyDescent="0.15">
      <c r="I782" s="7"/>
      <c r="J782" s="7"/>
      <c r="K782" s="7"/>
      <c r="L782" s="7"/>
    </row>
    <row r="783" spans="9:12" x14ac:dyDescent="0.15">
      <c r="I783" s="7"/>
      <c r="J783" s="7"/>
      <c r="K783" s="7"/>
      <c r="L783" s="7"/>
    </row>
    <row r="784" spans="9:12" x14ac:dyDescent="0.15">
      <c r="I784" s="7"/>
      <c r="J784" s="7"/>
      <c r="K784" s="7"/>
      <c r="L784" s="7"/>
    </row>
    <row r="785" spans="9:12" x14ac:dyDescent="0.15">
      <c r="I785" s="7"/>
      <c r="J785" s="7"/>
      <c r="K785" s="7"/>
      <c r="L785" s="7"/>
    </row>
    <row r="786" spans="9:12" x14ac:dyDescent="0.15">
      <c r="I786" s="7"/>
      <c r="J786" s="7"/>
      <c r="K786" s="7"/>
      <c r="L786" s="7"/>
    </row>
    <row r="787" spans="9:12" x14ac:dyDescent="0.15">
      <c r="I787" s="7"/>
      <c r="J787" s="7"/>
      <c r="K787" s="7"/>
      <c r="L787" s="7"/>
    </row>
    <row r="788" spans="9:12" x14ac:dyDescent="0.15">
      <c r="I788" s="7"/>
      <c r="J788" s="7"/>
      <c r="K788" s="7"/>
      <c r="L788" s="7"/>
    </row>
    <row r="789" spans="9:12" x14ac:dyDescent="0.15">
      <c r="I789" s="7"/>
      <c r="J789" s="7"/>
      <c r="K789" s="7"/>
      <c r="L789" s="7"/>
    </row>
    <row r="790" spans="9:12" x14ac:dyDescent="0.15">
      <c r="I790" s="7"/>
      <c r="J790" s="7"/>
      <c r="K790" s="7"/>
      <c r="L790" s="7"/>
    </row>
    <row r="791" spans="9:12" x14ac:dyDescent="0.15">
      <c r="I791" s="7"/>
      <c r="J791" s="7"/>
      <c r="K791" s="7"/>
      <c r="L791" s="7"/>
    </row>
    <row r="792" spans="9:12" x14ac:dyDescent="0.15">
      <c r="I792" s="7"/>
      <c r="J792" s="7"/>
      <c r="K792" s="7"/>
      <c r="L792" s="7"/>
    </row>
    <row r="793" spans="9:12" x14ac:dyDescent="0.15">
      <c r="I793" s="7"/>
      <c r="J793" s="7"/>
      <c r="K793" s="7"/>
      <c r="L793" s="7"/>
    </row>
    <row r="794" spans="9:12" x14ac:dyDescent="0.15">
      <c r="I794" s="7"/>
      <c r="J794" s="7"/>
      <c r="K794" s="7"/>
      <c r="L794" s="7"/>
    </row>
    <row r="795" spans="9:12" x14ac:dyDescent="0.15">
      <c r="I795" s="7"/>
      <c r="J795" s="7"/>
      <c r="K795" s="7"/>
      <c r="L795" s="7"/>
    </row>
    <row r="796" spans="9:12" x14ac:dyDescent="0.15">
      <c r="I796" s="7"/>
      <c r="J796" s="7"/>
      <c r="K796" s="7"/>
      <c r="L796" s="7"/>
    </row>
    <row r="797" spans="9:12" x14ac:dyDescent="0.15">
      <c r="I797" s="7"/>
      <c r="J797" s="7"/>
      <c r="K797" s="7"/>
      <c r="L797" s="7"/>
    </row>
    <row r="798" spans="9:12" x14ac:dyDescent="0.15">
      <c r="I798" s="7"/>
      <c r="J798" s="7"/>
      <c r="K798" s="7"/>
      <c r="L798" s="7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scale="23"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V798"/>
  <sheetViews>
    <sheetView topLeftCell="B8" zoomScale="75" zoomScaleNormal="75" zoomScalePageLayoutView="75" workbookViewId="0">
      <selection activeCell="D8" sqref="D1:G1048576"/>
    </sheetView>
  </sheetViews>
  <sheetFormatPr baseColWidth="10" defaultColWidth="11.5" defaultRowHeight="13" x14ac:dyDescent="0.15"/>
  <cols>
    <col min="1" max="2" width="11.5" style="6"/>
    <col min="3" max="3" width="13.5" style="6" customWidth="1"/>
    <col min="8" max="8" width="4.5" style="6" customWidth="1"/>
    <col min="9" max="10" width="8.5" style="6" customWidth="1"/>
    <col min="11" max="11" width="13.5" style="6" customWidth="1"/>
    <col min="12" max="12" width="17.5" style="6" customWidth="1"/>
    <col min="13" max="13" width="12.5" style="6" customWidth="1"/>
    <col min="14" max="14" width="11.5" style="6"/>
    <col min="15" max="15" width="6.5" style="6" customWidth="1"/>
    <col min="16" max="16" width="9.5" style="6" customWidth="1"/>
    <col min="17" max="16384" width="11.5" style="6"/>
  </cols>
  <sheetData>
    <row r="1" spans="1:16" s="4" customFormat="1" ht="55.5" customHeight="1" x14ac:dyDescent="0.2">
      <c r="A1" s="4" t="s">
        <v>11</v>
      </c>
      <c r="B1" s="4" t="s">
        <v>6</v>
      </c>
      <c r="C1" s="4" t="s">
        <v>4</v>
      </c>
      <c r="D1" t="s">
        <v>41</v>
      </c>
      <c r="E1" t="s">
        <v>19</v>
      </c>
      <c r="F1" t="s">
        <v>42</v>
      </c>
      <c r="G1" t="s">
        <v>20</v>
      </c>
      <c r="I1" s="4" t="s">
        <v>0</v>
      </c>
      <c r="J1" s="4" t="s">
        <v>1</v>
      </c>
      <c r="K1" s="4" t="s">
        <v>2</v>
      </c>
      <c r="L1" s="4" t="s">
        <v>3</v>
      </c>
      <c r="M1" s="5" t="s">
        <v>12</v>
      </c>
      <c r="N1" s="5" t="s">
        <v>15</v>
      </c>
      <c r="O1" s="4" t="s">
        <v>13</v>
      </c>
      <c r="P1" s="4" t="s">
        <v>14</v>
      </c>
    </row>
    <row r="2" spans="1:16" x14ac:dyDescent="0.15">
      <c r="A2" s="6">
        <v>0.5</v>
      </c>
      <c r="B2" s="6">
        <v>0</v>
      </c>
      <c r="C2" s="6" t="s">
        <v>9</v>
      </c>
      <c r="D2">
        <v>887.177490234375</v>
      </c>
      <c r="E2">
        <v>622.73272705078102</v>
      </c>
      <c r="F2">
        <v>460.28576660156301</v>
      </c>
      <c r="G2">
        <v>458.41949462890602</v>
      </c>
      <c r="I2" s="7">
        <f t="shared" ref="I2:J65" si="0">D2-F2</f>
        <v>426.89172363281199</v>
      </c>
      <c r="J2" s="7">
        <f t="shared" si="0"/>
        <v>164.313232421875</v>
      </c>
      <c r="K2" s="7">
        <f t="shared" ref="K2:K65" si="1">I2-0.7*J2</f>
        <v>311.87246093749951</v>
      </c>
      <c r="L2" s="8">
        <f t="shared" ref="L2:L65" si="2">K2/J2</f>
        <v>1.8980361857696615</v>
      </c>
      <c r="M2" s="8"/>
      <c r="N2" s="18">
        <f>LINEST(V64:V104,U64:U104)</f>
        <v>-5.978980333254765E-3</v>
      </c>
      <c r="O2" s="9">
        <f>AVERAGE(M38:M45)</f>
        <v>1.8978483145434473</v>
      </c>
    </row>
    <row r="3" spans="1:16" x14ac:dyDescent="0.15">
      <c r="A3" s="6">
        <v>1</v>
      </c>
      <c r="B3" s="6">
        <v>1</v>
      </c>
      <c r="C3" s="6" t="s">
        <v>7</v>
      </c>
      <c r="D3">
        <v>895.70495605468795</v>
      </c>
      <c r="E3">
        <v>624.27459716796898</v>
      </c>
      <c r="F3">
        <v>460.81164550781301</v>
      </c>
      <c r="G3">
        <v>458.96871948242199</v>
      </c>
      <c r="I3" s="7">
        <f t="shared" si="0"/>
        <v>434.89331054687494</v>
      </c>
      <c r="J3" s="7">
        <f t="shared" si="0"/>
        <v>165.30587768554699</v>
      </c>
      <c r="K3" s="7">
        <f t="shared" si="1"/>
        <v>319.17919616699203</v>
      </c>
      <c r="L3" s="8">
        <f t="shared" si="2"/>
        <v>1.9308399715474756</v>
      </c>
      <c r="M3" s="8"/>
      <c r="N3" s="18"/>
    </row>
    <row r="4" spans="1:16" ht="15" x14ac:dyDescent="0.15">
      <c r="A4" s="6">
        <v>1.5</v>
      </c>
      <c r="B4" s="6">
        <v>2</v>
      </c>
      <c r="D4">
        <v>902.31292724609398</v>
      </c>
      <c r="E4">
        <v>626.25189208984398</v>
      </c>
      <c r="F4">
        <v>460.96182250976602</v>
      </c>
      <c r="G4">
        <v>458.85794067382801</v>
      </c>
      <c r="I4" s="7">
        <f t="shared" si="0"/>
        <v>441.35110473632795</v>
      </c>
      <c r="J4" s="7">
        <f t="shared" si="0"/>
        <v>167.39395141601597</v>
      </c>
      <c r="K4" s="7">
        <f t="shared" si="1"/>
        <v>324.17533874511679</v>
      </c>
      <c r="L4" s="8">
        <f t="shared" si="2"/>
        <v>1.9366012690593566</v>
      </c>
      <c r="M4" s="8"/>
      <c r="N4" s="16" t="s">
        <v>16</v>
      </c>
    </row>
    <row r="5" spans="1:16" x14ac:dyDescent="0.15">
      <c r="A5" s="6">
        <v>2</v>
      </c>
      <c r="B5" s="6">
        <v>3</v>
      </c>
      <c r="D5">
        <v>768.25006103515602</v>
      </c>
      <c r="E5">
        <v>574.88293457031295</v>
      </c>
      <c r="F5">
        <v>460.91177368164102</v>
      </c>
      <c r="G5">
        <v>458.91738891601602</v>
      </c>
      <c r="I5" s="7">
        <f t="shared" si="0"/>
        <v>307.338287353515</v>
      </c>
      <c r="J5" s="7">
        <f t="shared" si="0"/>
        <v>115.96554565429693</v>
      </c>
      <c r="K5" s="7">
        <f t="shared" si="1"/>
        <v>226.16240539550716</v>
      </c>
      <c r="L5" s="8">
        <f t="shared" si="2"/>
        <v>1.950255173805816</v>
      </c>
      <c r="M5" s="8"/>
      <c r="N5" s="18">
        <f>RSQ(V64:V104,U64:U104)</f>
        <v>0.98290468487507365</v>
      </c>
    </row>
    <row r="6" spans="1:16" x14ac:dyDescent="0.15">
      <c r="A6" s="6">
        <v>2.5</v>
      </c>
      <c r="B6" s="6">
        <v>4</v>
      </c>
      <c r="C6" s="6" t="s">
        <v>5</v>
      </c>
      <c r="D6">
        <v>810.6484375</v>
      </c>
      <c r="E6">
        <v>590.53088378906295</v>
      </c>
      <c r="F6">
        <v>460.49874877929699</v>
      </c>
      <c r="G6">
        <v>458.71630859375</v>
      </c>
      <c r="I6" s="7">
        <f t="shared" si="0"/>
        <v>350.14968872070301</v>
      </c>
      <c r="J6" s="7">
        <f t="shared" si="0"/>
        <v>131.81457519531295</v>
      </c>
      <c r="K6" s="7">
        <f t="shared" si="1"/>
        <v>257.87948608398392</v>
      </c>
      <c r="L6" s="8">
        <f t="shared" si="2"/>
        <v>1.9563806635334327</v>
      </c>
      <c r="M6" s="8">
        <f t="shared" ref="M6:M22" si="3">L6+ABS($N$2)*A6</f>
        <v>1.9713281143665695</v>
      </c>
      <c r="P6" s="6">
        <f t="shared" ref="P6:P69" si="4">(M6-$O$2)/$O$2*100</f>
        <v>3.8717425022873231</v>
      </c>
    </row>
    <row r="7" spans="1:16" x14ac:dyDescent="0.15">
      <c r="A7" s="6">
        <v>3</v>
      </c>
      <c r="B7" s="6">
        <v>5</v>
      </c>
      <c r="C7" s="6" t="s">
        <v>8</v>
      </c>
      <c r="D7">
        <v>664.12066650390602</v>
      </c>
      <c r="E7">
        <v>538.22247314453102</v>
      </c>
      <c r="F7">
        <v>460.49331665039102</v>
      </c>
      <c r="G7">
        <v>458.61911010742199</v>
      </c>
      <c r="I7" s="7">
        <f t="shared" si="0"/>
        <v>203.627349853515</v>
      </c>
      <c r="J7" s="7">
        <f t="shared" si="0"/>
        <v>79.603363037109034</v>
      </c>
      <c r="K7" s="7">
        <f t="shared" si="1"/>
        <v>147.90499572753868</v>
      </c>
      <c r="L7" s="8">
        <f t="shared" si="2"/>
        <v>1.8580244613357502</v>
      </c>
      <c r="M7" s="8">
        <f t="shared" si="3"/>
        <v>1.8759614023355144</v>
      </c>
      <c r="P7" s="6">
        <f t="shared" si="4"/>
        <v>-1.1532487628337151</v>
      </c>
    </row>
    <row r="8" spans="1:16" x14ac:dyDescent="0.15">
      <c r="A8" s="6">
        <v>3.5</v>
      </c>
      <c r="B8" s="6">
        <v>6</v>
      </c>
      <c r="D8">
        <v>681.13330078125</v>
      </c>
      <c r="E8">
        <v>544.85321044921898</v>
      </c>
      <c r="F8">
        <v>460.26574707031301</v>
      </c>
      <c r="G8">
        <v>458.59866333007801</v>
      </c>
      <c r="I8" s="7">
        <f t="shared" si="0"/>
        <v>220.86755371093699</v>
      </c>
      <c r="J8" s="7">
        <f t="shared" si="0"/>
        <v>86.254547119140966</v>
      </c>
      <c r="K8" s="7">
        <f t="shared" si="1"/>
        <v>160.4893707275383</v>
      </c>
      <c r="L8" s="8">
        <f t="shared" si="2"/>
        <v>1.8606482334880139</v>
      </c>
      <c r="M8" s="8">
        <f t="shared" si="3"/>
        <v>1.8815746646544056</v>
      </c>
      <c r="P8" s="6">
        <f t="shared" si="4"/>
        <v>-0.85747895468434832</v>
      </c>
    </row>
    <row r="9" spans="1:16" x14ac:dyDescent="0.15">
      <c r="A9" s="6">
        <v>4</v>
      </c>
      <c r="B9" s="6">
        <v>7</v>
      </c>
      <c r="D9">
        <v>689.742431640625</v>
      </c>
      <c r="E9">
        <v>549.09173583984398</v>
      </c>
      <c r="F9">
        <v>460.38485717773398</v>
      </c>
      <c r="G9">
        <v>458.72717285156301</v>
      </c>
      <c r="I9" s="7">
        <f t="shared" si="0"/>
        <v>229.35757446289102</v>
      </c>
      <c r="J9" s="7">
        <f t="shared" si="0"/>
        <v>90.364562988280966</v>
      </c>
      <c r="K9" s="7">
        <f t="shared" si="1"/>
        <v>166.10238037109434</v>
      </c>
      <c r="L9" s="8">
        <f t="shared" si="2"/>
        <v>1.8381362657907783</v>
      </c>
      <c r="M9" s="8">
        <f t="shared" si="3"/>
        <v>1.8620521871237974</v>
      </c>
      <c r="P9" s="6">
        <f t="shared" si="4"/>
        <v>-1.8861426988310768</v>
      </c>
    </row>
    <row r="10" spans="1:16" x14ac:dyDescent="0.15">
      <c r="A10" s="6">
        <v>4.5</v>
      </c>
      <c r="B10" s="6">
        <v>8</v>
      </c>
      <c r="D10">
        <v>701.1337890625</v>
      </c>
      <c r="E10">
        <v>553.15509033203102</v>
      </c>
      <c r="F10">
        <v>460.51626586914102</v>
      </c>
      <c r="G10">
        <v>459.02105712890602</v>
      </c>
      <c r="I10" s="7">
        <f t="shared" si="0"/>
        <v>240.61752319335898</v>
      </c>
      <c r="J10" s="7">
        <f t="shared" si="0"/>
        <v>94.134033203125</v>
      </c>
      <c r="K10" s="7">
        <f t="shared" si="1"/>
        <v>174.72369995117148</v>
      </c>
      <c r="L10" s="8">
        <f t="shared" si="2"/>
        <v>1.8561161569923164</v>
      </c>
      <c r="M10" s="8">
        <f t="shared" si="3"/>
        <v>1.8830215684919629</v>
      </c>
      <c r="P10" s="6">
        <f t="shared" si="4"/>
        <v>-0.78123978285646845</v>
      </c>
    </row>
    <row r="11" spans="1:16" x14ac:dyDescent="0.15">
      <c r="A11" s="6">
        <v>5</v>
      </c>
      <c r="B11" s="6">
        <v>9</v>
      </c>
      <c r="D11">
        <v>712.35772705078102</v>
      </c>
      <c r="E11">
        <v>557.327880859375</v>
      </c>
      <c r="F11">
        <v>460.60784912109398</v>
      </c>
      <c r="G11">
        <v>459.09783935546898</v>
      </c>
      <c r="I11" s="7">
        <f t="shared" si="0"/>
        <v>251.74987792968705</v>
      </c>
      <c r="J11" s="7">
        <f t="shared" si="0"/>
        <v>98.230041503906023</v>
      </c>
      <c r="K11" s="7">
        <f t="shared" si="1"/>
        <v>182.98884887695283</v>
      </c>
      <c r="L11" s="8">
        <f t="shared" si="2"/>
        <v>1.8628603436930895</v>
      </c>
      <c r="M11" s="8">
        <f t="shared" si="3"/>
        <v>1.8927552453593632</v>
      </c>
      <c r="P11" s="6">
        <f t="shared" si="4"/>
        <v>-0.26836018163597214</v>
      </c>
    </row>
    <row r="12" spans="1:16" x14ac:dyDescent="0.15">
      <c r="A12" s="6">
        <v>5.5</v>
      </c>
      <c r="B12" s="6">
        <v>10</v>
      </c>
      <c r="D12">
        <v>818.93762207031295</v>
      </c>
      <c r="E12">
        <v>594.40222167968795</v>
      </c>
      <c r="F12">
        <v>460.60073852539102</v>
      </c>
      <c r="G12">
        <v>458.92907714843801</v>
      </c>
      <c r="I12" s="7">
        <f t="shared" si="0"/>
        <v>358.33688354492193</v>
      </c>
      <c r="J12" s="7">
        <f t="shared" si="0"/>
        <v>135.47314453124994</v>
      </c>
      <c r="K12" s="7">
        <f t="shared" si="1"/>
        <v>263.50568237304697</v>
      </c>
      <c r="L12" s="8">
        <f t="shared" si="2"/>
        <v>1.9450768880046438</v>
      </c>
      <c r="M12" s="8">
        <f t="shared" si="3"/>
        <v>1.977961279837545</v>
      </c>
      <c r="P12" s="6">
        <f t="shared" si="4"/>
        <v>4.2212522823969714</v>
      </c>
    </row>
    <row r="13" spans="1:16" x14ac:dyDescent="0.15">
      <c r="A13" s="6">
        <v>6</v>
      </c>
      <c r="B13" s="6">
        <v>11</v>
      </c>
      <c r="D13">
        <v>813.55908203125</v>
      </c>
      <c r="E13">
        <v>593.0107421875</v>
      </c>
      <c r="F13">
        <v>459.92385864257801</v>
      </c>
      <c r="G13">
        <v>458.34231567382801</v>
      </c>
      <c r="I13" s="7">
        <f t="shared" si="0"/>
        <v>353.63522338867199</v>
      </c>
      <c r="J13" s="7">
        <f t="shared" si="0"/>
        <v>134.66842651367199</v>
      </c>
      <c r="K13" s="7">
        <f t="shared" si="1"/>
        <v>259.36732482910162</v>
      </c>
      <c r="L13" s="8">
        <f t="shared" si="2"/>
        <v>1.925969817452124</v>
      </c>
      <c r="M13" s="8">
        <f t="shared" si="3"/>
        <v>1.9618436994516526</v>
      </c>
      <c r="P13" s="6">
        <f t="shared" si="4"/>
        <v>3.3719968249201351</v>
      </c>
    </row>
    <row r="14" spans="1:16" x14ac:dyDescent="0.15">
      <c r="A14" s="6">
        <v>6.5</v>
      </c>
      <c r="B14" s="6">
        <v>12</v>
      </c>
      <c r="D14">
        <v>820.19927978515602</v>
      </c>
      <c r="E14">
        <v>596.49548339843795</v>
      </c>
      <c r="F14">
        <v>459.68399047851602</v>
      </c>
      <c r="G14">
        <v>458.21423339843801</v>
      </c>
      <c r="I14" s="7">
        <f t="shared" si="0"/>
        <v>360.51528930664</v>
      </c>
      <c r="J14" s="7">
        <f t="shared" si="0"/>
        <v>138.28124999999994</v>
      </c>
      <c r="K14" s="7">
        <f t="shared" si="1"/>
        <v>263.71841430664006</v>
      </c>
      <c r="L14" s="8">
        <f t="shared" si="2"/>
        <v>1.907116216454799</v>
      </c>
      <c r="M14" s="8">
        <f t="shared" si="3"/>
        <v>1.945979588620955</v>
      </c>
      <c r="P14" s="6">
        <f t="shared" si="4"/>
        <v>2.5360969951429624</v>
      </c>
    </row>
    <row r="15" spans="1:16" x14ac:dyDescent="0.15">
      <c r="A15" s="6">
        <v>7</v>
      </c>
      <c r="B15" s="6">
        <v>13</v>
      </c>
      <c r="D15">
        <v>843.95324707031295</v>
      </c>
      <c r="E15">
        <v>605.6318359375</v>
      </c>
      <c r="F15">
        <v>459.59051513671898</v>
      </c>
      <c r="G15">
        <v>458.04421997070301</v>
      </c>
      <c r="I15" s="7">
        <f t="shared" si="0"/>
        <v>384.36273193359398</v>
      </c>
      <c r="J15" s="7">
        <f t="shared" si="0"/>
        <v>147.58761596679699</v>
      </c>
      <c r="K15" s="7">
        <f t="shared" si="1"/>
        <v>281.05140075683607</v>
      </c>
      <c r="L15" s="8">
        <f t="shared" si="2"/>
        <v>1.9043020575660266</v>
      </c>
      <c r="M15" s="8">
        <f t="shared" si="3"/>
        <v>1.94615491989881</v>
      </c>
      <c r="P15" s="6">
        <f t="shared" si="4"/>
        <v>2.5453354193368973</v>
      </c>
    </row>
    <row r="16" spans="1:16" x14ac:dyDescent="0.15">
      <c r="A16" s="6">
        <v>7.5</v>
      </c>
      <c r="B16" s="6">
        <v>14</v>
      </c>
      <c r="D16">
        <v>835.06433105468795</v>
      </c>
      <c r="E16">
        <v>602.60247802734398</v>
      </c>
      <c r="F16">
        <v>460.61868286132801</v>
      </c>
      <c r="G16">
        <v>458.93511962890602</v>
      </c>
      <c r="I16" s="7">
        <f t="shared" si="0"/>
        <v>374.44564819335994</v>
      </c>
      <c r="J16" s="7">
        <f t="shared" si="0"/>
        <v>143.66735839843795</v>
      </c>
      <c r="K16" s="7">
        <f t="shared" si="1"/>
        <v>273.8784973144534</v>
      </c>
      <c r="L16" s="8">
        <f t="shared" si="2"/>
        <v>1.9063376703488633</v>
      </c>
      <c r="M16" s="8">
        <f t="shared" si="3"/>
        <v>1.9511800228482741</v>
      </c>
      <c r="P16" s="6">
        <f t="shared" si="4"/>
        <v>2.810114375113085</v>
      </c>
    </row>
    <row r="17" spans="1:16" x14ac:dyDescent="0.15">
      <c r="A17" s="6">
        <v>8</v>
      </c>
      <c r="B17" s="6">
        <v>15</v>
      </c>
      <c r="D17">
        <v>826.70379638671898</v>
      </c>
      <c r="E17">
        <v>602.27850341796898</v>
      </c>
      <c r="F17">
        <v>460.75906372070301</v>
      </c>
      <c r="G17">
        <v>458.98684692382801</v>
      </c>
      <c r="I17" s="7">
        <f t="shared" si="0"/>
        <v>365.94473266601597</v>
      </c>
      <c r="J17" s="7">
        <f t="shared" si="0"/>
        <v>143.29165649414097</v>
      </c>
      <c r="K17" s="7">
        <f t="shared" si="1"/>
        <v>265.64057312011732</v>
      </c>
      <c r="L17" s="8">
        <f t="shared" si="2"/>
        <v>1.8538453641994086</v>
      </c>
      <c r="M17" s="8">
        <f t="shared" si="3"/>
        <v>1.9016772068654466</v>
      </c>
      <c r="P17" s="6">
        <f t="shared" si="4"/>
        <v>0.20174912255410865</v>
      </c>
    </row>
    <row r="18" spans="1:16" x14ac:dyDescent="0.15">
      <c r="A18" s="6">
        <v>8.5</v>
      </c>
      <c r="B18" s="6">
        <v>16</v>
      </c>
      <c r="D18">
        <v>833.71875</v>
      </c>
      <c r="E18">
        <v>605.96441650390602</v>
      </c>
      <c r="F18">
        <v>460.26950073242199</v>
      </c>
      <c r="G18">
        <v>458.41427612304699</v>
      </c>
      <c r="I18" s="7">
        <f t="shared" si="0"/>
        <v>373.44924926757801</v>
      </c>
      <c r="J18" s="7">
        <f t="shared" si="0"/>
        <v>147.55014038085903</v>
      </c>
      <c r="K18" s="7">
        <f t="shared" si="1"/>
        <v>270.16415100097669</v>
      </c>
      <c r="L18" s="8">
        <f t="shared" si="2"/>
        <v>1.8309989424857489</v>
      </c>
      <c r="M18" s="8">
        <f t="shared" si="3"/>
        <v>1.8818202753184143</v>
      </c>
      <c r="P18" s="6">
        <f t="shared" si="4"/>
        <v>-0.84453742178487479</v>
      </c>
    </row>
    <row r="19" spans="1:16" x14ac:dyDescent="0.15">
      <c r="A19" s="6">
        <v>9</v>
      </c>
      <c r="B19" s="6">
        <v>17</v>
      </c>
      <c r="D19">
        <v>858.538330078125</v>
      </c>
      <c r="E19">
        <v>616.67053222656295</v>
      </c>
      <c r="F19">
        <v>460.64205932617199</v>
      </c>
      <c r="G19">
        <v>458.53839111328102</v>
      </c>
      <c r="I19" s="7">
        <f t="shared" si="0"/>
        <v>397.89627075195301</v>
      </c>
      <c r="J19" s="7">
        <f t="shared" si="0"/>
        <v>158.13214111328193</v>
      </c>
      <c r="K19" s="7">
        <f t="shared" si="1"/>
        <v>287.20377197265566</v>
      </c>
      <c r="L19" s="8">
        <f t="shared" si="2"/>
        <v>1.8162264164051887</v>
      </c>
      <c r="M19" s="8">
        <f t="shared" si="3"/>
        <v>1.8700372394044815</v>
      </c>
      <c r="P19" s="6">
        <f t="shared" si="4"/>
        <v>-1.4654003128619935</v>
      </c>
    </row>
    <row r="20" spans="1:16" x14ac:dyDescent="0.15">
      <c r="A20" s="6">
        <v>9.5</v>
      </c>
      <c r="B20" s="6">
        <v>18</v>
      </c>
      <c r="D20">
        <v>851.395751953125</v>
      </c>
      <c r="E20">
        <v>615.10119628906295</v>
      </c>
      <c r="F20">
        <v>460.74865722656301</v>
      </c>
      <c r="G20">
        <v>458.72799682617199</v>
      </c>
      <c r="I20" s="7">
        <f t="shared" si="0"/>
        <v>390.64709472656199</v>
      </c>
      <c r="J20" s="7">
        <f t="shared" si="0"/>
        <v>156.37319946289097</v>
      </c>
      <c r="K20" s="7">
        <f t="shared" si="1"/>
        <v>281.18585510253831</v>
      </c>
      <c r="L20" s="8">
        <f t="shared" si="2"/>
        <v>1.7981716564497787</v>
      </c>
      <c r="M20" s="8">
        <f t="shared" si="3"/>
        <v>1.854971969615699</v>
      </c>
      <c r="P20" s="6">
        <f t="shared" si="4"/>
        <v>-2.2592082095909101</v>
      </c>
    </row>
    <row r="21" spans="1:16" x14ac:dyDescent="0.15">
      <c r="A21" s="6">
        <v>10</v>
      </c>
      <c r="B21" s="6">
        <v>19</v>
      </c>
      <c r="D21">
        <v>866.78662109375</v>
      </c>
      <c r="E21">
        <v>619.87170410156295</v>
      </c>
      <c r="F21">
        <v>460.06402587890602</v>
      </c>
      <c r="G21">
        <v>458.64706420898398</v>
      </c>
      <c r="I21" s="7">
        <f t="shared" si="0"/>
        <v>406.72259521484398</v>
      </c>
      <c r="J21" s="7">
        <f t="shared" si="0"/>
        <v>161.22463989257898</v>
      </c>
      <c r="K21" s="7">
        <f t="shared" si="1"/>
        <v>293.8653472900387</v>
      </c>
      <c r="L21" s="8">
        <f t="shared" si="2"/>
        <v>1.8227074191999175</v>
      </c>
      <c r="M21" s="8">
        <f t="shared" si="3"/>
        <v>1.8824972225324652</v>
      </c>
      <c r="P21" s="6">
        <f t="shared" si="4"/>
        <v>-0.80886822689383209</v>
      </c>
    </row>
    <row r="22" spans="1:16" x14ac:dyDescent="0.15">
      <c r="A22" s="6">
        <v>10.5</v>
      </c>
      <c r="B22" s="6">
        <v>20</v>
      </c>
      <c r="D22">
        <v>873.55084228515602</v>
      </c>
      <c r="E22">
        <v>621.98492431640602</v>
      </c>
      <c r="F22">
        <v>460.37796020507801</v>
      </c>
      <c r="G22">
        <v>458.60971069335898</v>
      </c>
      <c r="I22" s="7">
        <f t="shared" si="0"/>
        <v>413.17288208007801</v>
      </c>
      <c r="J22" s="7">
        <f t="shared" si="0"/>
        <v>163.37521362304705</v>
      </c>
      <c r="K22" s="7">
        <f t="shared" si="1"/>
        <v>298.81023254394506</v>
      </c>
      <c r="L22" s="8">
        <f t="shared" si="2"/>
        <v>1.8289814343158872</v>
      </c>
      <c r="M22" s="8">
        <f t="shared" si="3"/>
        <v>1.8917607278150623</v>
      </c>
      <c r="P22" s="6">
        <f t="shared" si="4"/>
        <v>-0.32076255419018518</v>
      </c>
    </row>
    <row r="23" spans="1:16" x14ac:dyDescent="0.15">
      <c r="A23" s="6">
        <v>11</v>
      </c>
      <c r="B23" s="6">
        <v>21</v>
      </c>
      <c r="D23">
        <v>851.257568359375</v>
      </c>
      <c r="E23">
        <v>611.896240234375</v>
      </c>
      <c r="F23">
        <v>459.94241333007801</v>
      </c>
      <c r="G23">
        <v>458.53503417968801</v>
      </c>
      <c r="I23" s="7">
        <f t="shared" si="0"/>
        <v>391.31515502929699</v>
      </c>
      <c r="J23" s="7">
        <f t="shared" si="0"/>
        <v>153.36120605468699</v>
      </c>
      <c r="K23" s="7">
        <f t="shared" si="1"/>
        <v>283.96231079101608</v>
      </c>
      <c r="L23" s="8">
        <f t="shared" si="2"/>
        <v>1.8515915341051643</v>
      </c>
      <c r="M23" s="8">
        <f>L23+ABS($N$2)*A23</f>
        <v>1.9173603177709668</v>
      </c>
      <c r="P23" s="6">
        <f t="shared" si="4"/>
        <v>1.0281118400241291</v>
      </c>
    </row>
    <row r="24" spans="1:16" x14ac:dyDescent="0.15">
      <c r="A24" s="6">
        <v>11.5</v>
      </c>
      <c r="B24" s="6">
        <v>22</v>
      </c>
      <c r="D24">
        <v>834.69537353515602</v>
      </c>
      <c r="E24">
        <v>604.9287109375</v>
      </c>
      <c r="F24">
        <v>460.26449584960898</v>
      </c>
      <c r="G24">
        <v>458.74383544921898</v>
      </c>
      <c r="I24" s="7">
        <f t="shared" si="0"/>
        <v>374.43087768554705</v>
      </c>
      <c r="J24" s="7">
        <f t="shared" si="0"/>
        <v>146.18487548828102</v>
      </c>
      <c r="K24" s="7">
        <f t="shared" si="1"/>
        <v>272.10146484375036</v>
      </c>
      <c r="L24" s="8">
        <f t="shared" si="2"/>
        <v>1.8613516886400707</v>
      </c>
      <c r="M24" s="8">
        <f t="shared" ref="M24:M87" si="5">L24+ABS($N$2)*A24</f>
        <v>1.9301099624725004</v>
      </c>
      <c r="P24" s="6">
        <f t="shared" si="4"/>
        <v>1.6999065563790403</v>
      </c>
    </row>
    <row r="25" spans="1:16" x14ac:dyDescent="0.15">
      <c r="A25" s="6">
        <v>12</v>
      </c>
      <c r="B25" s="6">
        <v>23</v>
      </c>
      <c r="D25">
        <v>845.04693603515602</v>
      </c>
      <c r="E25">
        <v>610.38323974609398</v>
      </c>
      <c r="F25">
        <v>459.86483764648398</v>
      </c>
      <c r="G25">
        <v>458.57028198242199</v>
      </c>
      <c r="I25" s="7">
        <f t="shared" si="0"/>
        <v>385.18209838867205</v>
      </c>
      <c r="J25" s="7">
        <f t="shared" si="0"/>
        <v>151.81295776367199</v>
      </c>
      <c r="K25" s="7">
        <f t="shared" si="1"/>
        <v>278.91302795410166</v>
      </c>
      <c r="L25" s="8">
        <f t="shared" si="2"/>
        <v>1.8372148995890523</v>
      </c>
      <c r="M25" s="8">
        <f t="shared" si="5"/>
        <v>1.9089626635881094</v>
      </c>
      <c r="P25" s="6">
        <f t="shared" si="4"/>
        <v>0.58562894407795885</v>
      </c>
    </row>
    <row r="26" spans="1:16" x14ac:dyDescent="0.15">
      <c r="A26" s="6">
        <v>12.5</v>
      </c>
      <c r="B26" s="6">
        <v>24</v>
      </c>
      <c r="D26">
        <v>854.15686035156295</v>
      </c>
      <c r="E26">
        <v>613.31634521484398</v>
      </c>
      <c r="F26">
        <v>459.571533203125</v>
      </c>
      <c r="G26">
        <v>457.83102416992199</v>
      </c>
      <c r="I26" s="7">
        <f t="shared" si="0"/>
        <v>394.58532714843795</v>
      </c>
      <c r="J26" s="7">
        <f t="shared" si="0"/>
        <v>155.48532104492199</v>
      </c>
      <c r="K26" s="7">
        <f t="shared" si="1"/>
        <v>285.7456024169926</v>
      </c>
      <c r="L26" s="8">
        <f t="shared" si="2"/>
        <v>1.8377657806966645</v>
      </c>
      <c r="M26" s="8">
        <f t="shared" si="5"/>
        <v>1.9125030348623491</v>
      </c>
      <c r="P26" s="6">
        <f t="shared" si="4"/>
        <v>0.77217553197486133</v>
      </c>
    </row>
    <row r="27" spans="1:16" x14ac:dyDescent="0.15">
      <c r="A27" s="6">
        <v>13</v>
      </c>
      <c r="B27" s="6">
        <v>25</v>
      </c>
      <c r="D27">
        <v>866.59387207031295</v>
      </c>
      <c r="E27">
        <v>620.19030761718795</v>
      </c>
      <c r="F27">
        <v>460.07675170898398</v>
      </c>
      <c r="G27">
        <v>458.32958984375</v>
      </c>
      <c r="I27" s="7">
        <f t="shared" si="0"/>
        <v>406.51712036132898</v>
      </c>
      <c r="J27" s="7">
        <f t="shared" si="0"/>
        <v>161.86071777343795</v>
      </c>
      <c r="K27" s="7">
        <f t="shared" si="1"/>
        <v>293.21461791992243</v>
      </c>
      <c r="L27" s="8">
        <f t="shared" si="2"/>
        <v>1.8115242657600534</v>
      </c>
      <c r="M27" s="8">
        <f t="shared" si="5"/>
        <v>1.8892510100923654</v>
      </c>
      <c r="P27" s="6">
        <f t="shared" si="4"/>
        <v>-0.45300271814136328</v>
      </c>
    </row>
    <row r="28" spans="1:16" x14ac:dyDescent="0.15">
      <c r="A28" s="6">
        <v>13.5</v>
      </c>
      <c r="B28" s="6">
        <v>26</v>
      </c>
      <c r="D28">
        <v>899.255126953125</v>
      </c>
      <c r="E28">
        <v>632.19372558593795</v>
      </c>
      <c r="F28">
        <v>459.63662719726602</v>
      </c>
      <c r="G28">
        <v>458.25991821289102</v>
      </c>
      <c r="I28" s="7">
        <f t="shared" si="0"/>
        <v>439.61849975585898</v>
      </c>
      <c r="J28" s="7">
        <f t="shared" si="0"/>
        <v>173.93380737304693</v>
      </c>
      <c r="K28" s="7">
        <f t="shared" si="1"/>
        <v>317.86483459472612</v>
      </c>
      <c r="L28" s="8">
        <f t="shared" si="2"/>
        <v>1.8275046087675246</v>
      </c>
      <c r="M28" s="8">
        <f t="shared" si="5"/>
        <v>1.908220843266464</v>
      </c>
      <c r="P28" s="6">
        <f t="shared" si="4"/>
        <v>0.54654150405650304</v>
      </c>
    </row>
    <row r="29" spans="1:16" x14ac:dyDescent="0.15">
      <c r="A29" s="6">
        <v>14</v>
      </c>
      <c r="B29" s="6">
        <v>27</v>
      </c>
      <c r="D29">
        <v>900.596923828125</v>
      </c>
      <c r="E29">
        <v>633.60894775390602</v>
      </c>
      <c r="F29">
        <v>459.99478149414102</v>
      </c>
      <c r="G29">
        <v>458.35836791992199</v>
      </c>
      <c r="I29" s="7">
        <f t="shared" si="0"/>
        <v>440.60214233398398</v>
      </c>
      <c r="J29" s="7">
        <f t="shared" si="0"/>
        <v>175.25057983398403</v>
      </c>
      <c r="K29" s="7">
        <f t="shared" si="1"/>
        <v>317.92673645019516</v>
      </c>
      <c r="L29" s="8">
        <f t="shared" si="2"/>
        <v>1.8141265880624711</v>
      </c>
      <c r="M29" s="8">
        <f t="shared" si="5"/>
        <v>1.8978323127280379</v>
      </c>
      <c r="P29" s="6">
        <f t="shared" si="4"/>
        <v>-8.4315565615916113E-4</v>
      </c>
    </row>
    <row r="30" spans="1:16" x14ac:dyDescent="0.15">
      <c r="A30" s="6">
        <v>14.5</v>
      </c>
      <c r="B30" s="6">
        <v>28</v>
      </c>
      <c r="D30">
        <v>892.55877685546898</v>
      </c>
      <c r="E30">
        <v>630.89312744140602</v>
      </c>
      <c r="F30">
        <v>460.15789794921898</v>
      </c>
      <c r="G30">
        <v>458.43865966796898</v>
      </c>
      <c r="I30" s="7">
        <f t="shared" si="0"/>
        <v>432.40087890625</v>
      </c>
      <c r="J30" s="7">
        <f t="shared" si="0"/>
        <v>172.45446777343705</v>
      </c>
      <c r="K30" s="7">
        <f t="shared" si="1"/>
        <v>311.68275146484405</v>
      </c>
      <c r="L30" s="8">
        <f t="shared" si="2"/>
        <v>1.8073335848527792</v>
      </c>
      <c r="M30" s="8">
        <f t="shared" si="5"/>
        <v>1.8940287996849732</v>
      </c>
      <c r="P30" s="6">
        <f t="shared" si="4"/>
        <v>-0.20125501227915196</v>
      </c>
    </row>
    <row r="31" spans="1:16" x14ac:dyDescent="0.15">
      <c r="A31" s="6">
        <v>15</v>
      </c>
      <c r="B31" s="6">
        <v>29</v>
      </c>
      <c r="D31">
        <v>810.31536865234398</v>
      </c>
      <c r="E31">
        <v>599.42608642578102</v>
      </c>
      <c r="F31">
        <v>459.73822021484398</v>
      </c>
      <c r="G31">
        <v>458.19689941406301</v>
      </c>
      <c r="I31" s="7">
        <f t="shared" si="0"/>
        <v>350.5771484375</v>
      </c>
      <c r="J31" s="7">
        <f t="shared" si="0"/>
        <v>141.22918701171801</v>
      </c>
      <c r="K31" s="7">
        <f t="shared" si="1"/>
        <v>251.7167175292974</v>
      </c>
      <c r="L31" s="8">
        <f t="shared" si="2"/>
        <v>1.7823278803439693</v>
      </c>
      <c r="M31" s="8">
        <f t="shared" si="5"/>
        <v>1.8720125853427907</v>
      </c>
      <c r="P31" s="6">
        <f t="shared" si="4"/>
        <v>-1.3613168661938984</v>
      </c>
    </row>
    <row r="32" spans="1:16" x14ac:dyDescent="0.15">
      <c r="A32" s="6">
        <v>15.5</v>
      </c>
      <c r="B32" s="6">
        <v>30</v>
      </c>
      <c r="D32">
        <v>848.37591552734398</v>
      </c>
      <c r="E32">
        <v>611.87823486328102</v>
      </c>
      <c r="F32">
        <v>459.99581909179699</v>
      </c>
      <c r="G32">
        <v>458.78265380859398</v>
      </c>
      <c r="I32" s="7">
        <f t="shared" si="0"/>
        <v>388.38009643554699</v>
      </c>
      <c r="J32" s="7">
        <f t="shared" si="0"/>
        <v>153.09558105468705</v>
      </c>
      <c r="K32" s="7">
        <f t="shared" si="1"/>
        <v>281.21318969726605</v>
      </c>
      <c r="L32" s="8">
        <f t="shared" si="2"/>
        <v>1.8368472019895485</v>
      </c>
      <c r="M32" s="8">
        <f t="shared" si="5"/>
        <v>1.9295213971549974</v>
      </c>
      <c r="P32" s="6">
        <f t="shared" si="4"/>
        <v>1.6688943140943004</v>
      </c>
    </row>
    <row r="33" spans="1:16" x14ac:dyDescent="0.15">
      <c r="A33" s="6">
        <v>16</v>
      </c>
      <c r="B33" s="6">
        <v>31</v>
      </c>
      <c r="D33">
        <v>827.95520019531295</v>
      </c>
      <c r="E33">
        <v>603.998046875</v>
      </c>
      <c r="F33">
        <v>459.85086059570301</v>
      </c>
      <c r="G33">
        <v>458.64456176757801</v>
      </c>
      <c r="I33" s="7">
        <f t="shared" si="0"/>
        <v>368.10433959960994</v>
      </c>
      <c r="J33" s="7">
        <f t="shared" si="0"/>
        <v>145.35348510742199</v>
      </c>
      <c r="K33" s="7">
        <f t="shared" si="1"/>
        <v>266.35690002441459</v>
      </c>
      <c r="L33" s="8">
        <f t="shared" si="2"/>
        <v>1.8324768740671493</v>
      </c>
      <c r="M33" s="8">
        <f t="shared" si="5"/>
        <v>1.9281405593992256</v>
      </c>
      <c r="P33" s="6">
        <f t="shared" si="4"/>
        <v>1.5961362466981723</v>
      </c>
    </row>
    <row r="34" spans="1:16" x14ac:dyDescent="0.15">
      <c r="A34" s="6">
        <v>16.5</v>
      </c>
      <c r="B34" s="6">
        <v>32</v>
      </c>
      <c r="D34">
        <v>822.84912109375</v>
      </c>
      <c r="E34">
        <v>601.14239501953102</v>
      </c>
      <c r="F34">
        <v>460.72695922851602</v>
      </c>
      <c r="G34">
        <v>459.19900512695301</v>
      </c>
      <c r="I34" s="7">
        <f t="shared" si="0"/>
        <v>362.12216186523398</v>
      </c>
      <c r="J34" s="7">
        <f t="shared" si="0"/>
        <v>141.94338989257801</v>
      </c>
      <c r="K34" s="7">
        <f t="shared" si="1"/>
        <v>262.76178894042937</v>
      </c>
      <c r="L34" s="8">
        <f t="shared" si="2"/>
        <v>1.8511731271127601</v>
      </c>
      <c r="M34" s="8">
        <f t="shared" si="5"/>
        <v>1.9498263026114637</v>
      </c>
      <c r="P34" s="6">
        <f t="shared" si="4"/>
        <v>2.7387851636878819</v>
      </c>
    </row>
    <row r="35" spans="1:16" x14ac:dyDescent="0.15">
      <c r="A35" s="6">
        <v>17</v>
      </c>
      <c r="B35" s="6">
        <v>33</v>
      </c>
      <c r="D35">
        <v>822.48248291015602</v>
      </c>
      <c r="E35">
        <v>601.76519775390602</v>
      </c>
      <c r="F35">
        <v>460.06402587890602</v>
      </c>
      <c r="G35">
        <v>458.77951049804699</v>
      </c>
      <c r="I35" s="7">
        <f t="shared" si="0"/>
        <v>362.41845703125</v>
      </c>
      <c r="J35" s="7">
        <f t="shared" si="0"/>
        <v>142.98568725585903</v>
      </c>
      <c r="K35" s="7">
        <f t="shared" si="1"/>
        <v>262.32847595214866</v>
      </c>
      <c r="L35" s="8">
        <f t="shared" si="2"/>
        <v>1.8346484951513873</v>
      </c>
      <c r="M35" s="8">
        <f t="shared" si="5"/>
        <v>1.9362911608167184</v>
      </c>
      <c r="P35" s="6">
        <f t="shared" si="4"/>
        <v>2.0256016236218035</v>
      </c>
    </row>
    <row r="36" spans="1:16" x14ac:dyDescent="0.15">
      <c r="A36" s="6">
        <v>17.5</v>
      </c>
      <c r="B36" s="6">
        <v>34</v>
      </c>
      <c r="D36">
        <v>822.28887939453102</v>
      </c>
      <c r="E36">
        <v>601.953857421875</v>
      </c>
      <c r="F36">
        <v>460.55505371093801</v>
      </c>
      <c r="G36">
        <v>459.071533203125</v>
      </c>
      <c r="I36" s="7">
        <f t="shared" si="0"/>
        <v>361.73382568359301</v>
      </c>
      <c r="J36" s="7">
        <f t="shared" si="0"/>
        <v>142.88232421875</v>
      </c>
      <c r="K36" s="7">
        <f t="shared" si="1"/>
        <v>261.71619873046802</v>
      </c>
      <c r="L36" s="8">
        <f t="shared" si="2"/>
        <v>1.831690519883941</v>
      </c>
      <c r="M36" s="8">
        <f t="shared" si="5"/>
        <v>1.9363226757158993</v>
      </c>
      <c r="P36" s="6">
        <f t="shared" si="4"/>
        <v>2.0272621830532112</v>
      </c>
    </row>
    <row r="37" spans="1:16" x14ac:dyDescent="0.15">
      <c r="A37" s="6">
        <v>18</v>
      </c>
      <c r="B37" s="6">
        <v>35</v>
      </c>
      <c r="D37">
        <v>808.27038574218795</v>
      </c>
      <c r="E37">
        <v>596.98376464843795</v>
      </c>
      <c r="F37">
        <v>460.42864990234398</v>
      </c>
      <c r="G37">
        <v>459.13726806640602</v>
      </c>
      <c r="I37" s="7">
        <f t="shared" si="0"/>
        <v>347.84173583984398</v>
      </c>
      <c r="J37" s="7">
        <f t="shared" si="0"/>
        <v>137.84649658203193</v>
      </c>
      <c r="K37" s="7">
        <f t="shared" si="1"/>
        <v>251.34918823242162</v>
      </c>
      <c r="L37" s="8">
        <f t="shared" si="2"/>
        <v>1.8233991756391477</v>
      </c>
      <c r="M37" s="8">
        <f t="shared" si="5"/>
        <v>1.9310208216377334</v>
      </c>
      <c r="P37" s="6">
        <f t="shared" si="4"/>
        <v>1.7479008643673501</v>
      </c>
    </row>
    <row r="38" spans="1:16" x14ac:dyDescent="0.15">
      <c r="A38" s="6">
        <v>18.5</v>
      </c>
      <c r="B38" s="6">
        <v>36</v>
      </c>
      <c r="D38">
        <v>804.13427734375</v>
      </c>
      <c r="E38">
        <v>595.75640869140602</v>
      </c>
      <c r="F38">
        <v>460.17752075195301</v>
      </c>
      <c r="G38">
        <v>458.61410522460898</v>
      </c>
      <c r="I38" s="7">
        <f t="shared" si="0"/>
        <v>343.95675659179699</v>
      </c>
      <c r="J38" s="7">
        <f t="shared" si="0"/>
        <v>137.14230346679705</v>
      </c>
      <c r="K38" s="7">
        <f t="shared" si="1"/>
        <v>247.95714416503907</v>
      </c>
      <c r="L38" s="8">
        <f t="shared" si="2"/>
        <v>1.8080281422797522</v>
      </c>
      <c r="M38" s="8">
        <f t="shared" si="5"/>
        <v>1.9186392784449653</v>
      </c>
      <c r="P38" s="6">
        <f t="shared" si="4"/>
        <v>1.0955018766354656</v>
      </c>
    </row>
    <row r="39" spans="1:16" x14ac:dyDescent="0.15">
      <c r="A39" s="6">
        <v>19</v>
      </c>
      <c r="B39" s="6">
        <v>37</v>
      </c>
      <c r="D39">
        <v>799.01574707031295</v>
      </c>
      <c r="E39">
        <v>595.15948486328102</v>
      </c>
      <c r="F39">
        <v>459.35879516601602</v>
      </c>
      <c r="G39">
        <v>457.85919189453102</v>
      </c>
      <c r="I39" s="7">
        <f t="shared" si="0"/>
        <v>339.65695190429693</v>
      </c>
      <c r="J39" s="7">
        <f t="shared" si="0"/>
        <v>137.30029296875</v>
      </c>
      <c r="K39" s="7">
        <f t="shared" si="1"/>
        <v>243.54674682617195</v>
      </c>
      <c r="L39" s="8">
        <f t="shared" si="2"/>
        <v>1.7738253980390559</v>
      </c>
      <c r="M39" s="8">
        <f t="shared" si="5"/>
        <v>1.8874260243708965</v>
      </c>
      <c r="P39" s="6">
        <f t="shared" si="4"/>
        <v>-0.54916349703416778</v>
      </c>
    </row>
    <row r="40" spans="1:16" x14ac:dyDescent="0.15">
      <c r="A40" s="6">
        <v>19.5</v>
      </c>
      <c r="B40" s="6">
        <v>38</v>
      </c>
      <c r="D40">
        <v>811.85577392578102</v>
      </c>
      <c r="E40">
        <v>601.16448974609398</v>
      </c>
      <c r="F40">
        <v>459.70065307617199</v>
      </c>
      <c r="G40">
        <v>458.26220703125</v>
      </c>
      <c r="I40" s="7">
        <f t="shared" si="0"/>
        <v>352.15512084960903</v>
      </c>
      <c r="J40" s="7">
        <f t="shared" si="0"/>
        <v>142.90228271484398</v>
      </c>
      <c r="K40" s="7">
        <f t="shared" si="1"/>
        <v>252.12352294921826</v>
      </c>
      <c r="L40" s="8">
        <f t="shared" si="2"/>
        <v>1.7643071766202718</v>
      </c>
      <c r="M40" s="8">
        <f t="shared" si="5"/>
        <v>1.8808972931187398</v>
      </c>
      <c r="P40" s="6">
        <f t="shared" si="4"/>
        <v>-0.89317050761168415</v>
      </c>
    </row>
    <row r="41" spans="1:16" x14ac:dyDescent="0.15">
      <c r="A41" s="6">
        <v>20</v>
      </c>
      <c r="B41" s="6">
        <v>39</v>
      </c>
      <c r="D41">
        <v>802.17779541015602</v>
      </c>
      <c r="E41">
        <v>597.832763671875</v>
      </c>
      <c r="F41">
        <v>459.76303100585898</v>
      </c>
      <c r="G41">
        <v>458.25759887695301</v>
      </c>
      <c r="I41" s="7">
        <f t="shared" si="0"/>
        <v>342.41476440429705</v>
      </c>
      <c r="J41" s="7">
        <f t="shared" si="0"/>
        <v>139.57516479492199</v>
      </c>
      <c r="K41" s="7">
        <f t="shared" si="1"/>
        <v>244.71214904785165</v>
      </c>
      <c r="L41" s="8">
        <f t="shared" si="2"/>
        <v>1.7532642673745549</v>
      </c>
      <c r="M41" s="8">
        <f t="shared" si="5"/>
        <v>1.8728438740396502</v>
      </c>
      <c r="P41" s="6">
        <f t="shared" si="4"/>
        <v>-1.3175152256471125</v>
      </c>
    </row>
    <row r="42" spans="1:16" x14ac:dyDescent="0.15">
      <c r="A42" s="6">
        <v>20.5</v>
      </c>
      <c r="B42" s="6">
        <v>40</v>
      </c>
      <c r="D42">
        <v>813.55291748046898</v>
      </c>
      <c r="E42">
        <v>601.87103271484398</v>
      </c>
      <c r="F42">
        <v>459.81268310546898</v>
      </c>
      <c r="G42">
        <v>458.246337890625</v>
      </c>
      <c r="I42" s="7">
        <f t="shared" si="0"/>
        <v>353.740234375</v>
      </c>
      <c r="J42" s="7">
        <f t="shared" si="0"/>
        <v>143.62469482421898</v>
      </c>
      <c r="K42" s="7">
        <f t="shared" si="1"/>
        <v>253.20294799804674</v>
      </c>
      <c r="L42" s="8">
        <f t="shared" si="2"/>
        <v>1.7629485535752722</v>
      </c>
      <c r="M42" s="8">
        <f t="shared" si="5"/>
        <v>1.885517650406995</v>
      </c>
      <c r="P42" s="6">
        <f t="shared" si="4"/>
        <v>-0.6497181066558807</v>
      </c>
    </row>
    <row r="43" spans="1:16" x14ac:dyDescent="0.15">
      <c r="A43" s="6">
        <v>21</v>
      </c>
      <c r="B43" s="6">
        <v>41</v>
      </c>
      <c r="D43">
        <v>865.68109130859398</v>
      </c>
      <c r="E43">
        <v>622.51318359375</v>
      </c>
      <c r="F43">
        <v>459.57135009765602</v>
      </c>
      <c r="G43">
        <v>458.21820068359398</v>
      </c>
      <c r="I43" s="7">
        <f t="shared" si="0"/>
        <v>406.10974121093795</v>
      </c>
      <c r="J43" s="7">
        <f t="shared" si="0"/>
        <v>164.29498291015602</v>
      </c>
      <c r="K43" s="7">
        <f t="shared" si="1"/>
        <v>291.10325317382876</v>
      </c>
      <c r="L43" s="8">
        <f t="shared" si="2"/>
        <v>1.7718328826450973</v>
      </c>
      <c r="M43" s="8">
        <f t="shared" si="5"/>
        <v>1.8973914696434473</v>
      </c>
      <c r="P43" s="6">
        <f t="shared" si="4"/>
        <v>-2.4071728836236071E-2</v>
      </c>
    </row>
    <row r="44" spans="1:16" x14ac:dyDescent="0.15">
      <c r="A44" s="6">
        <v>21.5</v>
      </c>
      <c r="B44" s="6">
        <v>42</v>
      </c>
      <c r="D44">
        <v>865.86486816406295</v>
      </c>
      <c r="E44">
        <v>620.98065185546898</v>
      </c>
      <c r="F44">
        <v>459.62911987304699</v>
      </c>
      <c r="G44">
        <v>458.16561889648398</v>
      </c>
      <c r="I44" s="7">
        <f t="shared" si="0"/>
        <v>406.23574829101597</v>
      </c>
      <c r="J44" s="7">
        <f t="shared" si="0"/>
        <v>162.815032958985</v>
      </c>
      <c r="K44" s="7">
        <f t="shared" si="1"/>
        <v>292.26522521972646</v>
      </c>
      <c r="L44" s="8">
        <f t="shared" si="2"/>
        <v>1.7950751838336174</v>
      </c>
      <c r="M44" s="8">
        <f t="shared" si="5"/>
        <v>1.9236232609985948</v>
      </c>
      <c r="P44" s="6">
        <f t="shared" si="4"/>
        <v>1.358114147354714</v>
      </c>
    </row>
    <row r="45" spans="1:16" x14ac:dyDescent="0.15">
      <c r="A45" s="6">
        <v>22</v>
      </c>
      <c r="B45" s="6">
        <v>43</v>
      </c>
      <c r="D45">
        <v>893.95812988281295</v>
      </c>
      <c r="E45">
        <v>632.89752197265602</v>
      </c>
      <c r="F45">
        <v>459.70962524414102</v>
      </c>
      <c r="G45">
        <v>458.143310546875</v>
      </c>
      <c r="I45" s="7">
        <f t="shared" si="0"/>
        <v>434.24850463867193</v>
      </c>
      <c r="J45" s="7">
        <f t="shared" si="0"/>
        <v>174.75421142578102</v>
      </c>
      <c r="K45" s="7">
        <f t="shared" si="1"/>
        <v>311.92055664062525</v>
      </c>
      <c r="L45" s="8">
        <f t="shared" si="2"/>
        <v>1.7849100979926853</v>
      </c>
      <c r="M45" s="8">
        <f t="shared" si="5"/>
        <v>1.9164476653242901</v>
      </c>
      <c r="P45" s="6">
        <f t="shared" si="4"/>
        <v>0.98002304179494826</v>
      </c>
    </row>
    <row r="46" spans="1:16" ht="15" x14ac:dyDescent="0.2">
      <c r="A46" s="6">
        <v>22.5</v>
      </c>
      <c r="B46" s="6">
        <v>44</v>
      </c>
      <c r="C46" s="24" t="s">
        <v>29</v>
      </c>
      <c r="D46">
        <v>903.29638671875</v>
      </c>
      <c r="E46">
        <v>637.33551025390602</v>
      </c>
      <c r="F46">
        <v>460.598876953125</v>
      </c>
      <c r="G46">
        <v>458.90301513671898</v>
      </c>
      <c r="I46" s="7">
        <f t="shared" si="0"/>
        <v>442.697509765625</v>
      </c>
      <c r="J46" s="7">
        <f t="shared" si="0"/>
        <v>178.43249511718705</v>
      </c>
      <c r="K46" s="7">
        <f t="shared" si="1"/>
        <v>317.79476318359406</v>
      </c>
      <c r="L46" s="8">
        <f t="shared" si="2"/>
        <v>1.7810363688232891</v>
      </c>
      <c r="M46" s="8">
        <f t="shared" si="5"/>
        <v>1.9155634263215213</v>
      </c>
      <c r="P46" s="6">
        <f t="shared" si="4"/>
        <v>0.93343138344202503</v>
      </c>
    </row>
    <row r="47" spans="1:16" x14ac:dyDescent="0.15">
      <c r="A47" s="6">
        <v>23</v>
      </c>
      <c r="B47" s="6">
        <v>45</v>
      </c>
      <c r="D47">
        <v>888.82751464843795</v>
      </c>
      <c r="E47">
        <v>632.00567626953102</v>
      </c>
      <c r="F47">
        <v>460.66644287109398</v>
      </c>
      <c r="G47">
        <v>459.12890625</v>
      </c>
      <c r="I47" s="7">
        <f t="shared" si="0"/>
        <v>428.16107177734398</v>
      </c>
      <c r="J47" s="7">
        <f t="shared" si="0"/>
        <v>172.87677001953102</v>
      </c>
      <c r="K47" s="7">
        <f t="shared" si="1"/>
        <v>307.14733276367224</v>
      </c>
      <c r="L47" s="8">
        <f t="shared" si="2"/>
        <v>1.7766836615987895</v>
      </c>
      <c r="M47" s="8">
        <f t="shared" si="5"/>
        <v>1.9142002092636492</v>
      </c>
      <c r="P47" s="6">
        <f t="shared" si="4"/>
        <v>0.86160177264406923</v>
      </c>
    </row>
    <row r="48" spans="1:16" x14ac:dyDescent="0.15">
      <c r="A48" s="6">
        <v>23.5</v>
      </c>
      <c r="B48" s="6">
        <v>46</v>
      </c>
      <c r="D48">
        <v>898.72277832031295</v>
      </c>
      <c r="E48">
        <v>636.93505859375</v>
      </c>
      <c r="F48">
        <v>460.81582641601602</v>
      </c>
      <c r="G48">
        <v>459.29412841796898</v>
      </c>
      <c r="I48" s="7">
        <f t="shared" si="0"/>
        <v>437.90695190429693</v>
      </c>
      <c r="J48" s="7">
        <f t="shared" si="0"/>
        <v>177.64093017578102</v>
      </c>
      <c r="K48" s="7">
        <f t="shared" si="1"/>
        <v>313.55830078125024</v>
      </c>
      <c r="L48" s="8">
        <f t="shared" si="2"/>
        <v>1.7651241775810051</v>
      </c>
      <c r="M48" s="8">
        <f t="shared" si="5"/>
        <v>1.9056302154124922</v>
      </c>
      <c r="P48" s="6">
        <f t="shared" si="4"/>
        <v>0.41003808415094523</v>
      </c>
    </row>
    <row r="49" spans="1:22" x14ac:dyDescent="0.15">
      <c r="A49" s="6">
        <v>24</v>
      </c>
      <c r="B49" s="6">
        <v>47</v>
      </c>
      <c r="D49">
        <v>871.95568847656295</v>
      </c>
      <c r="E49">
        <v>626.26763916015602</v>
      </c>
      <c r="F49">
        <v>460.38507080078102</v>
      </c>
      <c r="G49">
        <v>458.85064697265602</v>
      </c>
      <c r="I49" s="7">
        <f t="shared" si="0"/>
        <v>411.57061767578193</v>
      </c>
      <c r="J49" s="7">
        <f t="shared" si="0"/>
        <v>167.4169921875</v>
      </c>
      <c r="K49" s="7">
        <f t="shared" si="1"/>
        <v>294.37872314453193</v>
      </c>
      <c r="L49" s="8">
        <f t="shared" si="2"/>
        <v>1.7583563012220416</v>
      </c>
      <c r="M49" s="8">
        <f t="shared" si="5"/>
        <v>1.9018518292201558</v>
      </c>
      <c r="P49" s="6">
        <f t="shared" si="4"/>
        <v>0.21095019270134149</v>
      </c>
    </row>
    <row r="50" spans="1:22" x14ac:dyDescent="0.15">
      <c r="A50" s="6">
        <v>24.5</v>
      </c>
      <c r="B50" s="6">
        <v>48</v>
      </c>
      <c r="D50">
        <v>880.14501953125</v>
      </c>
      <c r="E50">
        <v>628.59564208984398</v>
      </c>
      <c r="F50">
        <v>459.79849243164102</v>
      </c>
      <c r="G50">
        <v>458.33270263671898</v>
      </c>
      <c r="I50" s="7">
        <f t="shared" si="0"/>
        <v>420.34652709960898</v>
      </c>
      <c r="J50" s="7">
        <f t="shared" si="0"/>
        <v>170.262939453125</v>
      </c>
      <c r="K50" s="7">
        <f t="shared" si="1"/>
        <v>301.1624694824215</v>
      </c>
      <c r="L50" s="8">
        <f t="shared" si="2"/>
        <v>1.7688081179012793</v>
      </c>
      <c r="M50" s="8">
        <f t="shared" si="5"/>
        <v>1.915293136066021</v>
      </c>
      <c r="P50" s="6">
        <f t="shared" si="4"/>
        <v>0.91918945201742031</v>
      </c>
    </row>
    <row r="51" spans="1:22" x14ac:dyDescent="0.15">
      <c r="A51" s="6">
        <v>25</v>
      </c>
      <c r="B51" s="6">
        <v>49</v>
      </c>
      <c r="D51">
        <v>846.48828125</v>
      </c>
      <c r="E51">
        <v>613.78063964843795</v>
      </c>
      <c r="F51">
        <v>459.53775024414102</v>
      </c>
      <c r="G51">
        <v>458.02355957031301</v>
      </c>
      <c r="I51" s="7">
        <f t="shared" si="0"/>
        <v>386.95053100585898</v>
      </c>
      <c r="J51" s="7">
        <f t="shared" si="0"/>
        <v>155.75708007812494</v>
      </c>
      <c r="K51" s="7">
        <f t="shared" si="1"/>
        <v>277.92057495117149</v>
      </c>
      <c r="L51" s="8">
        <f t="shared" si="2"/>
        <v>1.7843206537498748</v>
      </c>
      <c r="M51" s="8">
        <f t="shared" si="5"/>
        <v>1.9337951620812439</v>
      </c>
      <c r="P51" s="6">
        <f t="shared" si="4"/>
        <v>1.8940843302560846</v>
      </c>
    </row>
    <row r="52" spans="1:22" x14ac:dyDescent="0.15">
      <c r="A52" s="6">
        <v>25.5</v>
      </c>
      <c r="B52" s="6">
        <v>50</v>
      </c>
      <c r="D52">
        <v>811.86004638671898</v>
      </c>
      <c r="E52">
        <v>600.20819091796898</v>
      </c>
      <c r="F52">
        <v>459.98455810546898</v>
      </c>
      <c r="G52">
        <v>458.71359252929699</v>
      </c>
      <c r="I52" s="7">
        <f t="shared" si="0"/>
        <v>351.87548828125</v>
      </c>
      <c r="J52" s="7">
        <f t="shared" si="0"/>
        <v>141.49459838867199</v>
      </c>
      <c r="K52" s="7">
        <f t="shared" si="1"/>
        <v>252.82926940917963</v>
      </c>
      <c r="L52" s="8">
        <f t="shared" si="2"/>
        <v>1.7868475001051423</v>
      </c>
      <c r="M52" s="8">
        <f t="shared" si="5"/>
        <v>1.9393114986031388</v>
      </c>
      <c r="P52" s="6">
        <f t="shared" si="4"/>
        <v>2.1847469970046598</v>
      </c>
      <c r="R52" s="29"/>
      <c r="S52" s="29"/>
      <c r="T52" s="29"/>
    </row>
    <row r="53" spans="1:22" x14ac:dyDescent="0.15">
      <c r="A53" s="6">
        <v>26</v>
      </c>
      <c r="B53" s="6">
        <v>51</v>
      </c>
      <c r="D53">
        <v>812.23516845703102</v>
      </c>
      <c r="E53">
        <v>600.900146484375</v>
      </c>
      <c r="F53">
        <v>460.47454833984398</v>
      </c>
      <c r="G53">
        <v>459.17541503906301</v>
      </c>
      <c r="I53" s="7">
        <f t="shared" si="0"/>
        <v>351.76062011718705</v>
      </c>
      <c r="J53" s="7">
        <f t="shared" si="0"/>
        <v>141.72473144531199</v>
      </c>
      <c r="K53" s="7">
        <f t="shared" si="1"/>
        <v>252.55330810546866</v>
      </c>
      <c r="L53" s="8">
        <f t="shared" si="2"/>
        <v>1.781998847554159</v>
      </c>
      <c r="M53" s="8">
        <f t="shared" si="5"/>
        <v>1.937452336218783</v>
      </c>
      <c r="P53" s="6">
        <f t="shared" si="4"/>
        <v>2.0867854070235849</v>
      </c>
      <c r="R53" s="29"/>
      <c r="S53" s="34"/>
      <c r="T53" s="29"/>
    </row>
    <row r="54" spans="1:22" x14ac:dyDescent="0.15">
      <c r="A54" s="6">
        <v>26.5</v>
      </c>
      <c r="B54" s="6">
        <v>52</v>
      </c>
      <c r="D54">
        <v>796.26177978515602</v>
      </c>
      <c r="E54">
        <v>595.89361572265602</v>
      </c>
      <c r="F54">
        <v>460.06237792968801</v>
      </c>
      <c r="G54">
        <v>458.72027587890602</v>
      </c>
      <c r="I54" s="7">
        <f t="shared" si="0"/>
        <v>336.19940185546801</v>
      </c>
      <c r="J54" s="7">
        <f t="shared" si="0"/>
        <v>137.17333984375</v>
      </c>
      <c r="K54" s="7">
        <f t="shared" si="1"/>
        <v>240.17806396484303</v>
      </c>
      <c r="L54" s="8">
        <f t="shared" si="2"/>
        <v>1.7509092090228509</v>
      </c>
      <c r="M54" s="8">
        <f t="shared" si="5"/>
        <v>1.9093521878541022</v>
      </c>
      <c r="P54" s="6">
        <f t="shared" si="4"/>
        <v>0.60615346455769592</v>
      </c>
      <c r="R54" s="29"/>
      <c r="S54" s="34"/>
      <c r="T54" s="29"/>
    </row>
    <row r="55" spans="1:22" x14ac:dyDescent="0.15">
      <c r="A55" s="6">
        <v>27</v>
      </c>
      <c r="B55" s="6">
        <v>53</v>
      </c>
      <c r="D55">
        <v>783.55926513671898</v>
      </c>
      <c r="E55">
        <v>591.00213623046898</v>
      </c>
      <c r="F55">
        <v>459.96035766601602</v>
      </c>
      <c r="G55">
        <v>458.46600341796898</v>
      </c>
      <c r="I55" s="7">
        <f t="shared" si="0"/>
        <v>323.59890747070295</v>
      </c>
      <c r="J55" s="7">
        <f t="shared" si="0"/>
        <v>132.5361328125</v>
      </c>
      <c r="K55" s="7">
        <f t="shared" si="1"/>
        <v>230.82361450195296</v>
      </c>
      <c r="L55" s="8">
        <f t="shared" si="2"/>
        <v>1.7415900826720294</v>
      </c>
      <c r="M55" s="8">
        <f t="shared" si="5"/>
        <v>1.903022551669908</v>
      </c>
      <c r="P55" s="6">
        <f t="shared" si="4"/>
        <v>0.27263702197956918</v>
      </c>
      <c r="R55" s="35"/>
      <c r="S55" s="34"/>
      <c r="T55" s="29"/>
    </row>
    <row r="56" spans="1:22" x14ac:dyDescent="0.15">
      <c r="A56" s="6">
        <v>27.5</v>
      </c>
      <c r="B56" s="6">
        <v>54</v>
      </c>
      <c r="D56">
        <v>804.34332275390602</v>
      </c>
      <c r="E56">
        <v>599.21307373046898</v>
      </c>
      <c r="F56">
        <v>459.58093261718801</v>
      </c>
      <c r="G56">
        <v>458.36962890625</v>
      </c>
      <c r="I56" s="7">
        <f t="shared" si="0"/>
        <v>344.76239013671801</v>
      </c>
      <c r="J56" s="7">
        <f t="shared" si="0"/>
        <v>140.84344482421898</v>
      </c>
      <c r="K56" s="7">
        <f t="shared" si="1"/>
        <v>246.17197875976473</v>
      </c>
      <c r="L56" s="8">
        <f t="shared" si="2"/>
        <v>1.747841222337341</v>
      </c>
      <c r="M56" s="8">
        <f t="shared" si="5"/>
        <v>1.9122631815018469</v>
      </c>
      <c r="P56" s="6">
        <f t="shared" si="4"/>
        <v>0.75953735859376903</v>
      </c>
      <c r="R56" s="35"/>
      <c r="S56" s="34"/>
      <c r="T56" s="29"/>
    </row>
    <row r="57" spans="1:22" x14ac:dyDescent="0.15">
      <c r="A57" s="6">
        <v>28</v>
      </c>
      <c r="B57" s="6">
        <v>55</v>
      </c>
      <c r="D57">
        <v>820.72894287109398</v>
      </c>
      <c r="E57">
        <v>606.16046142578102</v>
      </c>
      <c r="F57">
        <v>459.83749389648398</v>
      </c>
      <c r="G57">
        <v>458.29244995117199</v>
      </c>
      <c r="I57" s="7">
        <f t="shared" si="0"/>
        <v>360.89144897461</v>
      </c>
      <c r="J57" s="7">
        <f t="shared" si="0"/>
        <v>147.86801147460903</v>
      </c>
      <c r="K57" s="7">
        <f t="shared" si="1"/>
        <v>257.3838409423837</v>
      </c>
      <c r="L57" s="8">
        <f t="shared" si="2"/>
        <v>1.7406323272737054</v>
      </c>
      <c r="M57" s="8">
        <f t="shared" si="5"/>
        <v>1.9080437766048388</v>
      </c>
      <c r="P57" s="6">
        <f t="shared" si="4"/>
        <v>0.53721164032248814</v>
      </c>
      <c r="R57" s="29"/>
      <c r="S57" s="34"/>
      <c r="T57" s="29"/>
    </row>
    <row r="58" spans="1:22" x14ac:dyDescent="0.15">
      <c r="A58" s="6">
        <v>28.5</v>
      </c>
      <c r="B58" s="6">
        <v>56</v>
      </c>
      <c r="D58">
        <v>799.06494140625</v>
      </c>
      <c r="E58">
        <v>599.12341308593795</v>
      </c>
      <c r="F58">
        <v>459.99227905273398</v>
      </c>
      <c r="G58">
        <v>458.77178955078102</v>
      </c>
      <c r="I58" s="7">
        <f t="shared" si="0"/>
        <v>339.07266235351602</v>
      </c>
      <c r="J58" s="7">
        <f t="shared" si="0"/>
        <v>140.35162353515693</v>
      </c>
      <c r="K58" s="7">
        <f t="shared" si="1"/>
        <v>240.82652587890618</v>
      </c>
      <c r="L58" s="8">
        <f t="shared" si="2"/>
        <v>1.7158798723734117</v>
      </c>
      <c r="M58" s="8">
        <f t="shared" si="5"/>
        <v>1.8862808118711725</v>
      </c>
      <c r="P58" s="6">
        <f t="shared" si="4"/>
        <v>-0.60950617515802452</v>
      </c>
      <c r="R58" s="29"/>
      <c r="S58" s="34"/>
      <c r="T58" s="29"/>
    </row>
    <row r="59" spans="1:22" x14ac:dyDescent="0.15">
      <c r="A59" s="6">
        <v>29</v>
      </c>
      <c r="B59" s="6">
        <v>57</v>
      </c>
      <c r="D59">
        <v>836.46478271484398</v>
      </c>
      <c r="E59">
        <v>614.76599121093795</v>
      </c>
      <c r="F59">
        <v>459.87713623046898</v>
      </c>
      <c r="G59">
        <v>458.53692626953102</v>
      </c>
      <c r="I59" s="7">
        <f t="shared" si="0"/>
        <v>376.587646484375</v>
      </c>
      <c r="J59" s="7">
        <f t="shared" si="0"/>
        <v>156.22906494140693</v>
      </c>
      <c r="K59" s="7">
        <f t="shared" si="1"/>
        <v>267.22730102539015</v>
      </c>
      <c r="L59" s="8">
        <f t="shared" si="2"/>
        <v>1.7104839046794056</v>
      </c>
      <c r="M59" s="8">
        <f t="shared" si="5"/>
        <v>1.8838743343437938</v>
      </c>
      <c r="P59" s="6">
        <f t="shared" si="4"/>
        <v>-0.7363064841678395</v>
      </c>
      <c r="R59" s="36"/>
      <c r="S59" s="34"/>
      <c r="T59" s="29"/>
    </row>
    <row r="60" spans="1:22" x14ac:dyDescent="0.15">
      <c r="A60" s="6">
        <v>29.5</v>
      </c>
      <c r="B60" s="6">
        <v>58</v>
      </c>
      <c r="D60">
        <v>826.36798095703102</v>
      </c>
      <c r="E60">
        <v>610.15753173828102</v>
      </c>
      <c r="F60">
        <v>459.92428588867199</v>
      </c>
      <c r="G60">
        <v>458.23361206054699</v>
      </c>
      <c r="I60" s="7">
        <f t="shared" si="0"/>
        <v>366.44369506835903</v>
      </c>
      <c r="J60" s="7">
        <f t="shared" si="0"/>
        <v>151.92391967773403</v>
      </c>
      <c r="K60" s="7">
        <f t="shared" si="1"/>
        <v>260.09695129394521</v>
      </c>
      <c r="L60" s="8">
        <f t="shared" si="2"/>
        <v>1.7120210684773756</v>
      </c>
      <c r="M60" s="8">
        <f t="shared" si="5"/>
        <v>1.8884009883083912</v>
      </c>
      <c r="P60" s="6">
        <f t="shared" si="4"/>
        <v>-0.49779142846454216</v>
      </c>
      <c r="R60" s="35"/>
      <c r="S60" s="34"/>
      <c r="T60" s="29"/>
    </row>
    <row r="61" spans="1:22" x14ac:dyDescent="0.15">
      <c r="A61" s="6">
        <v>30</v>
      </c>
      <c r="B61" s="6">
        <v>59</v>
      </c>
      <c r="D61">
        <v>830.905517578125</v>
      </c>
      <c r="E61">
        <v>612.49981689453102</v>
      </c>
      <c r="F61">
        <v>460.01940917968801</v>
      </c>
      <c r="G61">
        <v>458.21130371093801</v>
      </c>
      <c r="I61" s="7">
        <f t="shared" si="0"/>
        <v>370.88610839843699</v>
      </c>
      <c r="J61" s="7">
        <f t="shared" si="0"/>
        <v>154.28851318359301</v>
      </c>
      <c r="K61" s="7">
        <f t="shared" si="1"/>
        <v>262.8841491699219</v>
      </c>
      <c r="L61" s="8">
        <f t="shared" si="2"/>
        <v>1.703847835108161</v>
      </c>
      <c r="M61" s="8">
        <f t="shared" si="5"/>
        <v>1.8832172451058038</v>
      </c>
      <c r="P61" s="6">
        <f t="shared" si="4"/>
        <v>-0.77092933747780423</v>
      </c>
      <c r="R61" s="35"/>
      <c r="S61" s="34"/>
      <c r="T61" s="29"/>
    </row>
    <row r="62" spans="1:22" x14ac:dyDescent="0.15">
      <c r="A62" s="6">
        <v>30.5</v>
      </c>
      <c r="B62" s="6">
        <v>60</v>
      </c>
      <c r="D62">
        <v>821.36767578125</v>
      </c>
      <c r="E62">
        <v>607.69598388671898</v>
      </c>
      <c r="F62">
        <v>459.91928100585898</v>
      </c>
      <c r="G62">
        <v>458.29556274414102</v>
      </c>
      <c r="I62" s="7">
        <f t="shared" si="0"/>
        <v>361.44839477539102</v>
      </c>
      <c r="J62" s="7">
        <f t="shared" si="0"/>
        <v>149.40042114257795</v>
      </c>
      <c r="K62" s="7">
        <f t="shared" si="1"/>
        <v>256.86809997558646</v>
      </c>
      <c r="L62" s="8">
        <f t="shared" si="2"/>
        <v>1.7193264785408362</v>
      </c>
      <c r="M62" s="8">
        <f t="shared" si="5"/>
        <v>1.9016853787051065</v>
      </c>
      <c r="P62" s="6">
        <f t="shared" si="4"/>
        <v>0.20217970700056945</v>
      </c>
      <c r="R62" s="29"/>
      <c r="S62" s="29"/>
      <c r="T62" s="29"/>
      <c r="U62" s="4" t="s">
        <v>17</v>
      </c>
    </row>
    <row r="63" spans="1:22" x14ac:dyDescent="0.15">
      <c r="A63" s="6">
        <v>31</v>
      </c>
      <c r="B63" s="6">
        <v>61</v>
      </c>
      <c r="D63">
        <v>833.10491943359398</v>
      </c>
      <c r="E63">
        <v>613.13818359375</v>
      </c>
      <c r="F63">
        <v>459.94055175781301</v>
      </c>
      <c r="G63">
        <v>458.220703125</v>
      </c>
      <c r="I63" s="7">
        <f t="shared" si="0"/>
        <v>373.16436767578097</v>
      </c>
      <c r="J63" s="7">
        <f t="shared" si="0"/>
        <v>154.91748046875</v>
      </c>
      <c r="K63" s="7">
        <f t="shared" si="1"/>
        <v>264.72213134765599</v>
      </c>
      <c r="L63" s="8">
        <f t="shared" si="2"/>
        <v>1.708794453322237</v>
      </c>
      <c r="M63" s="8">
        <f t="shared" si="5"/>
        <v>1.8941428436531347</v>
      </c>
      <c r="P63" s="6">
        <f t="shared" si="4"/>
        <v>-0.19524589304198373</v>
      </c>
      <c r="R63" s="29"/>
      <c r="S63" s="29"/>
      <c r="T63" s="29"/>
    </row>
    <row r="64" spans="1:22" x14ac:dyDescent="0.15">
      <c r="A64" s="6">
        <v>31.5</v>
      </c>
      <c r="B64" s="6">
        <v>62</v>
      </c>
      <c r="D64">
        <v>849.91101074218795</v>
      </c>
      <c r="E64">
        <v>620.400146484375</v>
      </c>
      <c r="F64">
        <v>459.88088989257801</v>
      </c>
      <c r="G64">
        <v>458.36315917968801</v>
      </c>
      <c r="I64" s="7">
        <f t="shared" si="0"/>
        <v>390.03012084960994</v>
      </c>
      <c r="J64" s="7">
        <f t="shared" si="0"/>
        <v>162.03698730468699</v>
      </c>
      <c r="K64" s="7">
        <f t="shared" si="1"/>
        <v>276.60422973632905</v>
      </c>
      <c r="L64" s="8">
        <f t="shared" si="2"/>
        <v>1.7070437702980432</v>
      </c>
      <c r="M64" s="8">
        <f t="shared" si="5"/>
        <v>1.8953816507955683</v>
      </c>
      <c r="P64" s="6">
        <f t="shared" si="4"/>
        <v>-0.1299715962006347</v>
      </c>
      <c r="R64" s="29"/>
      <c r="S64" s="29"/>
      <c r="T64" s="29"/>
      <c r="U64" s="18">
        <v>12.5</v>
      </c>
      <c r="V64" s="20">
        <f t="shared" ref="V64:V83" si="6">L26</f>
        <v>1.8377657806966645</v>
      </c>
    </row>
    <row r="65" spans="1:22" x14ac:dyDescent="0.15">
      <c r="A65" s="6">
        <v>32</v>
      </c>
      <c r="B65" s="6">
        <v>63</v>
      </c>
      <c r="D65">
        <v>869.033447265625</v>
      </c>
      <c r="E65">
        <v>627.72570800781295</v>
      </c>
      <c r="F65">
        <v>459.87631225585898</v>
      </c>
      <c r="G65">
        <v>458.13058471679699</v>
      </c>
      <c r="I65" s="7">
        <f t="shared" si="0"/>
        <v>409.15713500976602</v>
      </c>
      <c r="J65" s="7">
        <f t="shared" si="0"/>
        <v>169.59512329101597</v>
      </c>
      <c r="K65" s="7">
        <f t="shared" si="1"/>
        <v>290.44054870605487</v>
      </c>
      <c r="L65" s="8">
        <f t="shared" si="2"/>
        <v>1.7125524783379222</v>
      </c>
      <c r="M65" s="8">
        <f t="shared" si="5"/>
        <v>1.9038798490020747</v>
      </c>
      <c r="P65" s="6">
        <f t="shared" si="4"/>
        <v>0.31780909003143598</v>
      </c>
      <c r="U65" s="18">
        <v>13</v>
      </c>
      <c r="V65" s="20">
        <f t="shared" si="6"/>
        <v>1.8115242657600534</v>
      </c>
    </row>
    <row r="66" spans="1:22" x14ac:dyDescent="0.15">
      <c r="A66" s="6">
        <v>32.5</v>
      </c>
      <c r="B66" s="6">
        <v>64</v>
      </c>
      <c r="D66">
        <v>875.037841796875</v>
      </c>
      <c r="E66">
        <v>630.91394042968795</v>
      </c>
      <c r="F66">
        <v>459.80163574218801</v>
      </c>
      <c r="G66">
        <v>458.47976684570301</v>
      </c>
      <c r="I66" s="7">
        <f t="shared" ref="I66:J129" si="7">D66-F66</f>
        <v>415.23620605468699</v>
      </c>
      <c r="J66" s="7">
        <f t="shared" si="7"/>
        <v>172.43417358398494</v>
      </c>
      <c r="K66" s="7">
        <f t="shared" ref="K66:K129" si="8">I66-0.7*J66</f>
        <v>294.53228454589754</v>
      </c>
      <c r="L66" s="8">
        <f t="shared" ref="L66:L129" si="9">K66/J66</f>
        <v>1.7080853430856853</v>
      </c>
      <c r="M66" s="8">
        <f t="shared" si="5"/>
        <v>1.9024022039164652</v>
      </c>
      <c r="P66" s="6">
        <f t="shared" si="4"/>
        <v>0.23995012341718291</v>
      </c>
      <c r="U66" s="18">
        <v>13.5</v>
      </c>
      <c r="V66" s="20">
        <f t="shared" si="6"/>
        <v>1.8275046087675246</v>
      </c>
    </row>
    <row r="67" spans="1:22" x14ac:dyDescent="0.15">
      <c r="A67" s="6">
        <v>33</v>
      </c>
      <c r="B67" s="6">
        <v>65</v>
      </c>
      <c r="D67">
        <v>875.63366699218795</v>
      </c>
      <c r="E67">
        <v>631.27282714843795</v>
      </c>
      <c r="F67">
        <v>460.18356323242199</v>
      </c>
      <c r="G67">
        <v>458.65267944335898</v>
      </c>
      <c r="I67" s="7">
        <f t="shared" si="7"/>
        <v>415.45010375976597</v>
      </c>
      <c r="J67" s="7">
        <f t="shared" si="7"/>
        <v>172.62014770507898</v>
      </c>
      <c r="K67" s="7">
        <f t="shared" si="8"/>
        <v>294.6160003662107</v>
      </c>
      <c r="L67" s="8">
        <f t="shared" si="9"/>
        <v>1.7067300907977514</v>
      </c>
      <c r="M67" s="8">
        <f t="shared" si="5"/>
        <v>1.9040364417951587</v>
      </c>
      <c r="P67" s="6">
        <f t="shared" si="4"/>
        <v>0.32606016003971894</v>
      </c>
      <c r="U67" s="18">
        <v>14</v>
      </c>
      <c r="V67" s="20">
        <f t="shared" si="6"/>
        <v>1.8141265880624711</v>
      </c>
    </row>
    <row r="68" spans="1:22" x14ac:dyDescent="0.15">
      <c r="A68" s="6">
        <v>33.5</v>
      </c>
      <c r="B68" s="6">
        <v>66</v>
      </c>
      <c r="D68">
        <v>879.91412353515602</v>
      </c>
      <c r="E68">
        <v>633.76324462890602</v>
      </c>
      <c r="F68">
        <v>460.49456787109398</v>
      </c>
      <c r="G68">
        <v>459.01940917968801</v>
      </c>
      <c r="I68" s="7">
        <f t="shared" si="7"/>
        <v>419.41955566406205</v>
      </c>
      <c r="J68" s="7">
        <f t="shared" si="7"/>
        <v>174.74383544921801</v>
      </c>
      <c r="K68" s="7">
        <f t="shared" si="8"/>
        <v>297.09887084960945</v>
      </c>
      <c r="L68" s="8">
        <f t="shared" si="9"/>
        <v>1.7001965768111391</v>
      </c>
      <c r="M68" s="8">
        <f t="shared" si="5"/>
        <v>1.9004924179751737</v>
      </c>
      <c r="P68" s="6">
        <f t="shared" si="4"/>
        <v>0.13932111494181557</v>
      </c>
      <c r="U68" s="18">
        <v>14.5</v>
      </c>
      <c r="V68" s="20">
        <f t="shared" si="6"/>
        <v>1.8073335848527792</v>
      </c>
    </row>
    <row r="69" spans="1:22" x14ac:dyDescent="0.15">
      <c r="A69" s="6">
        <v>34</v>
      </c>
      <c r="B69" s="6">
        <v>67</v>
      </c>
      <c r="D69">
        <v>851.52142333984398</v>
      </c>
      <c r="E69">
        <v>622.453369140625</v>
      </c>
      <c r="F69">
        <v>460.70651245117199</v>
      </c>
      <c r="G69">
        <v>459.43179321289102</v>
      </c>
      <c r="I69" s="7">
        <f t="shared" si="7"/>
        <v>390.81491088867199</v>
      </c>
      <c r="J69" s="7">
        <f t="shared" si="7"/>
        <v>163.02157592773398</v>
      </c>
      <c r="K69" s="7">
        <f t="shared" si="8"/>
        <v>276.69980773925823</v>
      </c>
      <c r="L69" s="8">
        <f t="shared" si="9"/>
        <v>1.6973201624668186</v>
      </c>
      <c r="M69" s="8">
        <f t="shared" si="5"/>
        <v>1.9006054937974806</v>
      </c>
      <c r="P69" s="6">
        <f t="shared" si="4"/>
        <v>0.1452792213637247</v>
      </c>
      <c r="U69" s="18">
        <v>15</v>
      </c>
      <c r="V69" s="20">
        <f t="shared" si="6"/>
        <v>1.7823278803439693</v>
      </c>
    </row>
    <row r="70" spans="1:22" x14ac:dyDescent="0.15">
      <c r="A70" s="6">
        <v>34.5</v>
      </c>
      <c r="B70" s="6">
        <v>68</v>
      </c>
      <c r="D70">
        <v>836.109130859375</v>
      </c>
      <c r="E70">
        <v>615.34088134765602</v>
      </c>
      <c r="F70">
        <v>461.07614135742199</v>
      </c>
      <c r="G70">
        <v>459.71963500976602</v>
      </c>
      <c r="I70" s="7">
        <f t="shared" si="7"/>
        <v>375.03298950195301</v>
      </c>
      <c r="J70" s="7">
        <f t="shared" si="7"/>
        <v>155.62124633789</v>
      </c>
      <c r="K70" s="7">
        <f t="shared" si="8"/>
        <v>266.09811706543002</v>
      </c>
      <c r="L70" s="8">
        <f t="shared" si="9"/>
        <v>1.7099086617496237</v>
      </c>
      <c r="M70" s="8">
        <f t="shared" si="5"/>
        <v>1.9161834832469131</v>
      </c>
      <c r="P70" s="6">
        <f t="shared" ref="P70:P133" si="10">(M70-$O$2)/$O$2*100</f>
        <v>0.96610295791087086</v>
      </c>
      <c r="U70" s="18">
        <v>15.5</v>
      </c>
      <c r="V70" s="20">
        <f t="shared" si="6"/>
        <v>1.8368472019895485</v>
      </c>
    </row>
    <row r="71" spans="1:22" x14ac:dyDescent="0.15">
      <c r="A71" s="6">
        <v>35</v>
      </c>
      <c r="B71" s="6">
        <v>69</v>
      </c>
      <c r="D71">
        <v>839.06396484375</v>
      </c>
      <c r="E71">
        <v>616.86474609375</v>
      </c>
      <c r="F71">
        <v>460.57946777343801</v>
      </c>
      <c r="G71">
        <v>459.3525390625</v>
      </c>
      <c r="I71" s="7">
        <f t="shared" si="7"/>
        <v>378.48449707031199</v>
      </c>
      <c r="J71" s="7">
        <f t="shared" si="7"/>
        <v>157.51220703125</v>
      </c>
      <c r="K71" s="7">
        <f t="shared" si="8"/>
        <v>268.22595214843699</v>
      </c>
      <c r="L71" s="8">
        <f t="shared" si="9"/>
        <v>1.7028899359858609</v>
      </c>
      <c r="M71" s="8">
        <f t="shared" si="5"/>
        <v>1.9121542476497777</v>
      </c>
      <c r="P71" s="6">
        <f t="shared" si="10"/>
        <v>0.75379749776113802</v>
      </c>
      <c r="U71" s="18">
        <v>16</v>
      </c>
      <c r="V71" s="20">
        <f t="shared" si="6"/>
        <v>1.8324768740671493</v>
      </c>
    </row>
    <row r="72" spans="1:22" x14ac:dyDescent="0.15">
      <c r="A72" s="6">
        <v>35.5</v>
      </c>
      <c r="B72" s="6">
        <v>70</v>
      </c>
      <c r="D72">
        <v>920.099365234375</v>
      </c>
      <c r="E72">
        <v>649.313720703125</v>
      </c>
      <c r="F72">
        <v>460.555908203125</v>
      </c>
      <c r="G72">
        <v>458.83248901367199</v>
      </c>
      <c r="I72" s="7">
        <f t="shared" si="7"/>
        <v>459.54345703125</v>
      </c>
      <c r="J72" s="7">
        <f t="shared" si="7"/>
        <v>190.48123168945301</v>
      </c>
      <c r="K72" s="7">
        <f t="shared" si="8"/>
        <v>326.2065948486329</v>
      </c>
      <c r="L72" s="8">
        <f t="shared" si="9"/>
        <v>1.712539298257252</v>
      </c>
      <c r="M72" s="8">
        <f t="shared" si="5"/>
        <v>1.9247931000877962</v>
      </c>
      <c r="P72" s="6">
        <f t="shared" si="10"/>
        <v>1.4197544312613259</v>
      </c>
      <c r="U72" s="18">
        <v>16.5</v>
      </c>
      <c r="V72" s="20">
        <f t="shared" si="6"/>
        <v>1.8511731271127601</v>
      </c>
    </row>
    <row r="73" spans="1:22" x14ac:dyDescent="0.15">
      <c r="A73" s="6">
        <v>36</v>
      </c>
      <c r="B73" s="6">
        <v>71</v>
      </c>
      <c r="D73">
        <v>925.93322753906295</v>
      </c>
      <c r="E73">
        <v>653.395263671875</v>
      </c>
      <c r="F73">
        <v>460.40029907226602</v>
      </c>
      <c r="G73">
        <v>458.64517211914102</v>
      </c>
      <c r="I73" s="7">
        <f t="shared" si="7"/>
        <v>465.53292846679693</v>
      </c>
      <c r="J73" s="7">
        <f t="shared" si="7"/>
        <v>194.75009155273398</v>
      </c>
      <c r="K73" s="7">
        <f t="shared" si="8"/>
        <v>329.20786437988318</v>
      </c>
      <c r="L73" s="8">
        <f t="shared" si="9"/>
        <v>1.6904118593995168</v>
      </c>
      <c r="M73" s="8">
        <f t="shared" si="5"/>
        <v>1.9056551513966884</v>
      </c>
      <c r="P73" s="6">
        <f t="shared" si="10"/>
        <v>0.41135199232817338</v>
      </c>
      <c r="U73" s="18">
        <v>17</v>
      </c>
      <c r="V73" s="20">
        <f t="shared" si="6"/>
        <v>1.8346484951513873</v>
      </c>
    </row>
    <row r="74" spans="1:22" x14ac:dyDescent="0.15">
      <c r="A74" s="6">
        <v>36.5</v>
      </c>
      <c r="B74" s="6">
        <v>72</v>
      </c>
      <c r="D74">
        <v>917.47351074218795</v>
      </c>
      <c r="E74">
        <v>650.69781494140602</v>
      </c>
      <c r="F74">
        <v>460.26803588867199</v>
      </c>
      <c r="G74">
        <v>458.64767456054699</v>
      </c>
      <c r="I74" s="7">
        <f t="shared" si="7"/>
        <v>457.20547485351597</v>
      </c>
      <c r="J74" s="7">
        <f t="shared" si="7"/>
        <v>192.05014038085903</v>
      </c>
      <c r="K74" s="7">
        <f t="shared" si="8"/>
        <v>322.77037658691467</v>
      </c>
      <c r="L74" s="8">
        <f t="shared" si="9"/>
        <v>1.680656811532766</v>
      </c>
      <c r="M74" s="8">
        <f t="shared" si="5"/>
        <v>1.8988895936965648</v>
      </c>
      <c r="P74" s="6">
        <f t="shared" si="10"/>
        <v>5.4866300174683552E-2</v>
      </c>
      <c r="U74" s="18">
        <v>17.5</v>
      </c>
      <c r="V74" s="20">
        <f t="shared" si="6"/>
        <v>1.831690519883941</v>
      </c>
    </row>
    <row r="75" spans="1:22" x14ac:dyDescent="0.15">
      <c r="A75" s="6">
        <v>37</v>
      </c>
      <c r="B75" s="6">
        <v>73</v>
      </c>
      <c r="D75">
        <v>889.73742675781295</v>
      </c>
      <c r="E75">
        <v>639.82769775390602</v>
      </c>
      <c r="F75">
        <v>459.76721191406301</v>
      </c>
      <c r="G75">
        <v>458.22213745117199</v>
      </c>
      <c r="I75" s="7">
        <f t="shared" si="7"/>
        <v>429.97021484374994</v>
      </c>
      <c r="J75" s="7">
        <f t="shared" si="7"/>
        <v>181.60556030273403</v>
      </c>
      <c r="K75" s="7">
        <f t="shared" si="8"/>
        <v>302.84632263183613</v>
      </c>
      <c r="L75" s="8">
        <f t="shared" si="9"/>
        <v>1.6676049022232324</v>
      </c>
      <c r="M75" s="8">
        <f t="shared" si="5"/>
        <v>1.8888271745536587</v>
      </c>
      <c r="P75" s="6">
        <f t="shared" si="10"/>
        <v>-0.47533514246942082</v>
      </c>
      <c r="U75" s="18">
        <v>18</v>
      </c>
      <c r="V75" s="20">
        <f t="shared" si="6"/>
        <v>1.8233991756391477</v>
      </c>
    </row>
    <row r="76" spans="1:22" x14ac:dyDescent="0.15">
      <c r="A76" s="6">
        <v>37.5</v>
      </c>
      <c r="B76" s="6">
        <v>74</v>
      </c>
      <c r="D76">
        <v>860.89007568359398</v>
      </c>
      <c r="E76">
        <v>628.74908447265602</v>
      </c>
      <c r="F76">
        <v>460.08282470703102</v>
      </c>
      <c r="G76">
        <v>458.47247314453102</v>
      </c>
      <c r="I76" s="7">
        <f t="shared" si="7"/>
        <v>400.80725097656295</v>
      </c>
      <c r="J76" s="7">
        <f t="shared" si="7"/>
        <v>170.276611328125</v>
      </c>
      <c r="K76" s="7">
        <f t="shared" si="8"/>
        <v>281.61362304687543</v>
      </c>
      <c r="L76" s="8">
        <f t="shared" si="9"/>
        <v>1.6538596866025406</v>
      </c>
      <c r="M76" s="8">
        <f t="shared" si="5"/>
        <v>1.8780714490995942</v>
      </c>
      <c r="P76" s="6">
        <f t="shared" si="10"/>
        <v>-1.0420677612799962</v>
      </c>
      <c r="U76" s="18">
        <v>18.5</v>
      </c>
      <c r="V76" s="20">
        <f t="shared" si="6"/>
        <v>1.8080281422797522</v>
      </c>
    </row>
    <row r="77" spans="1:22" x14ac:dyDescent="0.15">
      <c r="A77" s="6">
        <v>38</v>
      </c>
      <c r="B77" s="6">
        <v>75</v>
      </c>
      <c r="D77">
        <v>823.09240722656295</v>
      </c>
      <c r="E77">
        <v>614.314697265625</v>
      </c>
      <c r="F77">
        <v>459.74050903320301</v>
      </c>
      <c r="G77">
        <v>458.22320556640602</v>
      </c>
      <c r="I77" s="7">
        <f t="shared" si="7"/>
        <v>363.35189819335994</v>
      </c>
      <c r="J77" s="7">
        <f t="shared" si="7"/>
        <v>156.09149169921898</v>
      </c>
      <c r="K77" s="7">
        <f t="shared" si="8"/>
        <v>254.08785400390667</v>
      </c>
      <c r="L77" s="8">
        <f t="shared" si="9"/>
        <v>1.6278136062247526</v>
      </c>
      <c r="M77" s="8">
        <f t="shared" si="5"/>
        <v>1.8550148588884336</v>
      </c>
      <c r="P77" s="6">
        <f t="shared" si="10"/>
        <v>-2.2569483201990135</v>
      </c>
      <c r="U77" s="18">
        <v>19</v>
      </c>
      <c r="V77" s="20">
        <f t="shared" si="6"/>
        <v>1.7738253980390559</v>
      </c>
    </row>
    <row r="78" spans="1:22" x14ac:dyDescent="0.15">
      <c r="A78" s="6">
        <v>38.5</v>
      </c>
      <c r="B78" s="6">
        <v>76</v>
      </c>
      <c r="D78">
        <v>796.70153808593795</v>
      </c>
      <c r="E78">
        <v>604.56170654296898</v>
      </c>
      <c r="F78">
        <v>459.79016113281301</v>
      </c>
      <c r="G78">
        <v>458.39443969726602</v>
      </c>
      <c r="I78" s="7">
        <f t="shared" si="7"/>
        <v>336.91137695312494</v>
      </c>
      <c r="J78" s="7">
        <f t="shared" si="7"/>
        <v>146.16726684570295</v>
      </c>
      <c r="K78" s="7">
        <f t="shared" si="8"/>
        <v>234.59429016113288</v>
      </c>
      <c r="L78" s="8">
        <f t="shared" si="9"/>
        <v>1.6049714496527818</v>
      </c>
      <c r="M78" s="8">
        <f t="shared" si="5"/>
        <v>1.8351621924830903</v>
      </c>
      <c r="P78" s="6">
        <f t="shared" si="10"/>
        <v>-3.3030101288909872</v>
      </c>
      <c r="U78" s="18">
        <v>19.5</v>
      </c>
      <c r="V78" s="20">
        <f t="shared" si="6"/>
        <v>1.7643071766202718</v>
      </c>
    </row>
    <row r="79" spans="1:22" x14ac:dyDescent="0.15">
      <c r="A79" s="6">
        <v>39</v>
      </c>
      <c r="B79" s="6">
        <v>77</v>
      </c>
      <c r="D79">
        <v>809.00549316406295</v>
      </c>
      <c r="E79">
        <v>610.72052001953102</v>
      </c>
      <c r="F79">
        <v>459.71838378906301</v>
      </c>
      <c r="G79">
        <v>458.17126464843801</v>
      </c>
      <c r="I79" s="7">
        <f t="shared" si="7"/>
        <v>349.28710937499994</v>
      </c>
      <c r="J79" s="7">
        <f t="shared" si="7"/>
        <v>152.54925537109301</v>
      </c>
      <c r="K79" s="7">
        <f t="shared" si="8"/>
        <v>242.50263061523484</v>
      </c>
      <c r="L79" s="8">
        <f t="shared" si="9"/>
        <v>1.5896677438727593</v>
      </c>
      <c r="M79" s="8">
        <f t="shared" si="5"/>
        <v>1.8228479768696952</v>
      </c>
      <c r="P79" s="6">
        <f t="shared" si="10"/>
        <v>-3.9518615423063648</v>
      </c>
      <c r="U79" s="18">
        <v>20</v>
      </c>
      <c r="V79" s="20">
        <f t="shared" si="6"/>
        <v>1.7532642673745549</v>
      </c>
    </row>
    <row r="80" spans="1:22" x14ac:dyDescent="0.15">
      <c r="A80" s="6">
        <v>39.5</v>
      </c>
      <c r="B80" s="6">
        <v>78</v>
      </c>
      <c r="D80">
        <v>796.05749511718795</v>
      </c>
      <c r="E80">
        <v>604.54156494140602</v>
      </c>
      <c r="F80">
        <v>459.45535278320301</v>
      </c>
      <c r="G80">
        <v>458.43637084960898</v>
      </c>
      <c r="I80" s="7">
        <f t="shared" si="7"/>
        <v>336.60214233398494</v>
      </c>
      <c r="J80" s="7">
        <f t="shared" si="7"/>
        <v>146.10519409179705</v>
      </c>
      <c r="K80" s="7">
        <f t="shared" si="8"/>
        <v>234.32850646972702</v>
      </c>
      <c r="L80" s="8">
        <f t="shared" si="9"/>
        <v>1.6038341958089442</v>
      </c>
      <c r="M80" s="8">
        <f t="shared" si="5"/>
        <v>1.8400039189725073</v>
      </c>
      <c r="P80" s="6">
        <f t="shared" si="10"/>
        <v>-3.0478935080149041</v>
      </c>
      <c r="U80" s="18">
        <v>20.5</v>
      </c>
      <c r="V80" s="20">
        <f t="shared" si="6"/>
        <v>1.7629485535752722</v>
      </c>
    </row>
    <row r="81" spans="1:22" x14ac:dyDescent="0.15">
      <c r="A81" s="6">
        <v>40</v>
      </c>
      <c r="B81" s="6">
        <v>79</v>
      </c>
      <c r="D81">
        <v>792.809326171875</v>
      </c>
      <c r="E81">
        <v>603.44476318359398</v>
      </c>
      <c r="F81">
        <v>460.26263427734398</v>
      </c>
      <c r="G81">
        <v>458.95556640625</v>
      </c>
      <c r="I81" s="7">
        <f t="shared" si="7"/>
        <v>332.54669189453102</v>
      </c>
      <c r="J81" s="7">
        <f t="shared" si="7"/>
        <v>144.48919677734398</v>
      </c>
      <c r="K81" s="7">
        <f t="shared" si="8"/>
        <v>231.40425415039024</v>
      </c>
      <c r="L81" s="8">
        <f t="shared" si="9"/>
        <v>1.6015332586212745</v>
      </c>
      <c r="M81" s="8">
        <f t="shared" si="5"/>
        <v>1.840692471951465</v>
      </c>
      <c r="P81" s="6">
        <f t="shared" si="10"/>
        <v>-3.011612790863734</v>
      </c>
      <c r="U81" s="18">
        <v>21</v>
      </c>
      <c r="V81" s="20">
        <f t="shared" si="6"/>
        <v>1.7718328826450973</v>
      </c>
    </row>
    <row r="82" spans="1:22" x14ac:dyDescent="0.15">
      <c r="A82" s="6">
        <v>40.5</v>
      </c>
      <c r="B82" s="6">
        <v>80</v>
      </c>
      <c r="D82">
        <v>809.08361816406295</v>
      </c>
      <c r="E82">
        <v>609.70330810546898</v>
      </c>
      <c r="F82">
        <v>460.21838378906301</v>
      </c>
      <c r="G82">
        <v>459.220703125</v>
      </c>
      <c r="I82" s="7">
        <f t="shared" si="7"/>
        <v>348.86523437499994</v>
      </c>
      <c r="J82" s="7">
        <f t="shared" si="7"/>
        <v>150.48260498046898</v>
      </c>
      <c r="K82" s="7">
        <f t="shared" si="8"/>
        <v>243.52741088867168</v>
      </c>
      <c r="L82" s="8">
        <f t="shared" si="9"/>
        <v>1.6183093781522384</v>
      </c>
      <c r="M82" s="8">
        <f t="shared" si="5"/>
        <v>1.8604580816490563</v>
      </c>
      <c r="P82" s="6">
        <f t="shared" si="10"/>
        <v>-1.9701381089239283</v>
      </c>
      <c r="U82" s="18">
        <v>21.5</v>
      </c>
      <c r="V82" s="20">
        <f t="shared" si="6"/>
        <v>1.7950751838336174</v>
      </c>
    </row>
    <row r="83" spans="1:22" x14ac:dyDescent="0.15">
      <c r="A83" s="6">
        <v>41</v>
      </c>
      <c r="B83" s="6">
        <v>81</v>
      </c>
      <c r="D83">
        <v>811.60638427734398</v>
      </c>
      <c r="E83">
        <v>611.684814453125</v>
      </c>
      <c r="F83">
        <v>459.44805908203102</v>
      </c>
      <c r="G83">
        <v>458.18148803710898</v>
      </c>
      <c r="I83" s="7">
        <f t="shared" si="7"/>
        <v>352.15832519531295</v>
      </c>
      <c r="J83" s="7">
        <f t="shared" si="7"/>
        <v>153.50332641601602</v>
      </c>
      <c r="K83" s="7">
        <f t="shared" si="8"/>
        <v>244.70599670410175</v>
      </c>
      <c r="L83" s="8">
        <f t="shared" si="9"/>
        <v>1.5941413285137118</v>
      </c>
      <c r="M83" s="8">
        <f t="shared" si="5"/>
        <v>1.8392795221771572</v>
      </c>
      <c r="P83" s="6">
        <f t="shared" si="10"/>
        <v>-3.0860628806564869</v>
      </c>
      <c r="U83" s="18">
        <v>22</v>
      </c>
      <c r="V83" s="20">
        <f t="shared" si="6"/>
        <v>1.7849100979926853</v>
      </c>
    </row>
    <row r="84" spans="1:22" x14ac:dyDescent="0.15">
      <c r="A84" s="6">
        <v>41.5</v>
      </c>
      <c r="B84" s="6">
        <v>82</v>
      </c>
      <c r="D84">
        <v>819.5107421875</v>
      </c>
      <c r="E84">
        <v>614.70916748046898</v>
      </c>
      <c r="F84">
        <v>459.04171752929699</v>
      </c>
      <c r="G84">
        <v>457.85565185546898</v>
      </c>
      <c r="I84" s="7">
        <f t="shared" si="7"/>
        <v>360.46902465820301</v>
      </c>
      <c r="J84" s="7">
        <f t="shared" si="7"/>
        <v>156.853515625</v>
      </c>
      <c r="K84" s="7">
        <f t="shared" si="8"/>
        <v>250.67156372070303</v>
      </c>
      <c r="L84" s="8">
        <f t="shared" si="9"/>
        <v>1.5981252490380897</v>
      </c>
      <c r="M84" s="8">
        <f t="shared" si="5"/>
        <v>1.8462529328681625</v>
      </c>
      <c r="P84" s="6">
        <f t="shared" si="10"/>
        <v>-2.7186251545976017</v>
      </c>
      <c r="U84" s="18">
        <v>65</v>
      </c>
      <c r="V84" s="20">
        <f t="shared" ref="V84:V104" si="11">L131</f>
        <v>1.5153097904527952</v>
      </c>
    </row>
    <row r="85" spans="1:22" x14ac:dyDescent="0.15">
      <c r="A85" s="6">
        <v>42</v>
      </c>
      <c r="B85" s="6">
        <v>83</v>
      </c>
      <c r="D85">
        <v>823.25573730468795</v>
      </c>
      <c r="E85">
        <v>617.32623291015602</v>
      </c>
      <c r="F85">
        <v>460.419677734375</v>
      </c>
      <c r="G85">
        <v>459.03860473632801</v>
      </c>
      <c r="I85" s="7">
        <f t="shared" si="7"/>
        <v>362.83605957031295</v>
      </c>
      <c r="J85" s="7">
        <f t="shared" si="7"/>
        <v>158.28762817382801</v>
      </c>
      <c r="K85" s="7">
        <f t="shared" si="8"/>
        <v>252.03471984863336</v>
      </c>
      <c r="L85" s="8">
        <f t="shared" si="9"/>
        <v>1.5922578584085822</v>
      </c>
      <c r="M85" s="8">
        <f t="shared" si="5"/>
        <v>1.8433750324052824</v>
      </c>
      <c r="P85" s="6">
        <f t="shared" si="10"/>
        <v>-2.8702653273567384</v>
      </c>
      <c r="U85" s="18">
        <v>65.5</v>
      </c>
      <c r="V85" s="20">
        <f t="shared" si="11"/>
        <v>1.541557571474214</v>
      </c>
    </row>
    <row r="86" spans="1:22" x14ac:dyDescent="0.15">
      <c r="A86" s="6">
        <v>42.5</v>
      </c>
      <c r="B86" s="6">
        <v>84</v>
      </c>
      <c r="D86">
        <v>810.24182128906295</v>
      </c>
      <c r="E86">
        <v>612.68609619140602</v>
      </c>
      <c r="F86">
        <v>460.51065063476602</v>
      </c>
      <c r="G86">
        <v>459.19253540039102</v>
      </c>
      <c r="I86" s="7">
        <f t="shared" si="7"/>
        <v>349.73117065429693</v>
      </c>
      <c r="J86" s="7">
        <f t="shared" si="7"/>
        <v>153.493560791015</v>
      </c>
      <c r="K86" s="7">
        <f t="shared" si="8"/>
        <v>242.28567810058644</v>
      </c>
      <c r="L86" s="8">
        <f t="shared" si="9"/>
        <v>1.5784745422022226</v>
      </c>
      <c r="M86" s="8">
        <f t="shared" si="5"/>
        <v>1.8325812063655502</v>
      </c>
      <c r="P86" s="6">
        <f t="shared" si="10"/>
        <v>-3.4390055136518076</v>
      </c>
      <c r="U86" s="18">
        <v>66</v>
      </c>
      <c r="V86" s="20">
        <f t="shared" si="11"/>
        <v>1.5306441031607605</v>
      </c>
    </row>
    <row r="87" spans="1:22" ht="15" x14ac:dyDescent="0.2">
      <c r="A87" s="6">
        <v>43</v>
      </c>
      <c r="B87" s="6">
        <v>85</v>
      </c>
      <c r="C87" s="26" t="s">
        <v>30</v>
      </c>
      <c r="D87">
        <v>814.46722412109398</v>
      </c>
      <c r="E87">
        <v>614.19390869140602</v>
      </c>
      <c r="F87">
        <v>459.99874877929699</v>
      </c>
      <c r="G87">
        <v>458.57342529296898</v>
      </c>
      <c r="I87" s="7">
        <f t="shared" si="7"/>
        <v>354.46847534179699</v>
      </c>
      <c r="J87" s="7">
        <f t="shared" si="7"/>
        <v>155.62048339843705</v>
      </c>
      <c r="K87" s="7">
        <f t="shared" si="8"/>
        <v>245.53413696289107</v>
      </c>
      <c r="L87" s="8">
        <f t="shared" si="9"/>
        <v>1.5777751848659085</v>
      </c>
      <c r="M87" s="8">
        <f t="shared" si="5"/>
        <v>1.8348713391958635</v>
      </c>
      <c r="P87" s="6">
        <f t="shared" si="10"/>
        <v>-3.3183355521610105</v>
      </c>
      <c r="U87" s="18">
        <v>66.5</v>
      </c>
      <c r="V87" s="20">
        <f t="shared" si="11"/>
        <v>1.5298670736736328</v>
      </c>
    </row>
    <row r="88" spans="1:22" x14ac:dyDescent="0.15">
      <c r="A88" s="6">
        <v>43.5</v>
      </c>
      <c r="B88" s="6">
        <v>86</v>
      </c>
      <c r="D88">
        <v>789.708984375</v>
      </c>
      <c r="E88">
        <v>604.28582763671898</v>
      </c>
      <c r="F88">
        <v>458.95953369140602</v>
      </c>
      <c r="G88">
        <v>457.90988159179699</v>
      </c>
      <c r="I88" s="7">
        <f t="shared" si="7"/>
        <v>330.74945068359398</v>
      </c>
      <c r="J88" s="7">
        <f t="shared" si="7"/>
        <v>146.37594604492199</v>
      </c>
      <c r="K88" s="7">
        <f t="shared" si="8"/>
        <v>228.2862884521486</v>
      </c>
      <c r="L88" s="8">
        <f t="shared" si="9"/>
        <v>1.5595888164718592</v>
      </c>
      <c r="M88" s="8">
        <f t="shared" ref="M88:M148" si="12">L88+ABS($N$2)*A88</f>
        <v>1.8196744609684414</v>
      </c>
      <c r="P88" s="6">
        <f t="shared" si="10"/>
        <v>-4.1190780620321386</v>
      </c>
      <c r="U88" s="18">
        <v>67</v>
      </c>
      <c r="V88" s="20">
        <f t="shared" si="11"/>
        <v>1.502138016168318</v>
      </c>
    </row>
    <row r="89" spans="1:22" x14ac:dyDescent="0.15">
      <c r="A89" s="6">
        <v>44</v>
      </c>
      <c r="B89" s="6">
        <v>87</v>
      </c>
      <c r="D89">
        <v>789.13592529296898</v>
      </c>
      <c r="E89">
        <v>605.93115234375</v>
      </c>
      <c r="F89">
        <v>459.61682128906301</v>
      </c>
      <c r="G89">
        <v>458.25241088867199</v>
      </c>
      <c r="I89" s="7">
        <f t="shared" si="7"/>
        <v>329.51910400390597</v>
      </c>
      <c r="J89" s="7">
        <f t="shared" si="7"/>
        <v>147.67874145507801</v>
      </c>
      <c r="K89" s="7">
        <f t="shared" si="8"/>
        <v>226.14398498535138</v>
      </c>
      <c r="L89" s="8">
        <f t="shared" si="9"/>
        <v>1.5313238910161047</v>
      </c>
      <c r="M89" s="8">
        <f t="shared" si="12"/>
        <v>1.7943990256793143</v>
      </c>
      <c r="P89" s="6">
        <f t="shared" si="10"/>
        <v>-5.4508723416612499</v>
      </c>
      <c r="U89" s="18">
        <v>67.5</v>
      </c>
      <c r="V89" s="20">
        <f t="shared" si="11"/>
        <v>1.4960806550184211</v>
      </c>
    </row>
    <row r="90" spans="1:22" x14ac:dyDescent="0.15">
      <c r="A90" s="6">
        <v>44.5</v>
      </c>
      <c r="B90" s="6">
        <v>88</v>
      </c>
      <c r="D90">
        <v>790.15118408203102</v>
      </c>
      <c r="E90">
        <v>607.472900390625</v>
      </c>
      <c r="F90">
        <v>459.50793457031301</v>
      </c>
      <c r="G90">
        <v>458.50625610351602</v>
      </c>
      <c r="I90" s="7">
        <f t="shared" si="7"/>
        <v>330.64324951171801</v>
      </c>
      <c r="J90" s="7">
        <f t="shared" si="7"/>
        <v>148.96664428710898</v>
      </c>
      <c r="K90" s="7">
        <f t="shared" si="8"/>
        <v>226.36659851074174</v>
      </c>
      <c r="L90" s="8">
        <f t="shared" si="9"/>
        <v>1.5195790949983201</v>
      </c>
      <c r="M90" s="8">
        <f t="shared" si="12"/>
        <v>1.7856437198281572</v>
      </c>
      <c r="P90" s="6">
        <f t="shared" si="10"/>
        <v>-5.9122003510740218</v>
      </c>
      <c r="U90" s="18">
        <v>68</v>
      </c>
      <c r="V90" s="20">
        <f t="shared" si="11"/>
        <v>1.4912045861982888</v>
      </c>
    </row>
    <row r="91" spans="1:22" x14ac:dyDescent="0.15">
      <c r="A91" s="6">
        <v>45</v>
      </c>
      <c r="B91" s="6">
        <v>89</v>
      </c>
      <c r="D91">
        <v>788.324462890625</v>
      </c>
      <c r="E91">
        <v>604.52209472656295</v>
      </c>
      <c r="F91">
        <v>459.86337280273398</v>
      </c>
      <c r="G91">
        <v>458.78848266601602</v>
      </c>
      <c r="I91" s="7">
        <f t="shared" si="7"/>
        <v>328.46109008789102</v>
      </c>
      <c r="J91" s="7">
        <f t="shared" si="7"/>
        <v>145.73361206054693</v>
      </c>
      <c r="K91" s="7">
        <f t="shared" si="8"/>
        <v>226.44756164550819</v>
      </c>
      <c r="L91" s="8">
        <f t="shared" si="9"/>
        <v>1.5538458042982397</v>
      </c>
      <c r="M91" s="8">
        <f t="shared" si="12"/>
        <v>1.8228999192947042</v>
      </c>
      <c r="P91" s="6">
        <f t="shared" si="10"/>
        <v>-3.9491246310047137</v>
      </c>
      <c r="U91" s="18">
        <v>68.5</v>
      </c>
      <c r="V91" s="20">
        <f t="shared" si="11"/>
        <v>1.5082045529783881</v>
      </c>
    </row>
    <row r="92" spans="1:22" x14ac:dyDescent="0.15">
      <c r="A92" s="6">
        <v>45.5</v>
      </c>
      <c r="B92" s="6">
        <v>90</v>
      </c>
      <c r="D92">
        <v>799.27478027343795</v>
      </c>
      <c r="E92">
        <v>609.66400146484398</v>
      </c>
      <c r="F92">
        <v>459.60556030273398</v>
      </c>
      <c r="G92">
        <v>458.38839721679699</v>
      </c>
      <c r="I92" s="7">
        <f t="shared" si="7"/>
        <v>339.66921997070398</v>
      </c>
      <c r="J92" s="7">
        <f t="shared" si="7"/>
        <v>151.27560424804699</v>
      </c>
      <c r="K92" s="7">
        <f t="shared" si="8"/>
        <v>233.77629699707109</v>
      </c>
      <c r="L92" s="8">
        <f t="shared" si="9"/>
        <v>1.5453668035841888</v>
      </c>
      <c r="M92" s="8">
        <f t="shared" si="12"/>
        <v>1.8174104087472807</v>
      </c>
      <c r="P92" s="6">
        <f t="shared" si="10"/>
        <v>-4.2383738036259766</v>
      </c>
      <c r="U92" s="18">
        <v>69</v>
      </c>
      <c r="V92" s="20">
        <f t="shared" si="11"/>
        <v>1.5126349911078452</v>
      </c>
    </row>
    <row r="93" spans="1:22" x14ac:dyDescent="0.15">
      <c r="A93" s="6">
        <v>46</v>
      </c>
      <c r="B93" s="6">
        <v>91</v>
      </c>
      <c r="D93">
        <v>807.24945068359398</v>
      </c>
      <c r="E93">
        <v>614.77203369140602</v>
      </c>
      <c r="F93">
        <v>458.76531982421898</v>
      </c>
      <c r="G93">
        <v>458.16018676757801</v>
      </c>
      <c r="I93" s="7">
        <f t="shared" si="7"/>
        <v>348.484130859375</v>
      </c>
      <c r="J93" s="7">
        <f t="shared" si="7"/>
        <v>156.61184692382801</v>
      </c>
      <c r="K93" s="7">
        <f t="shared" si="8"/>
        <v>238.85583801269541</v>
      </c>
      <c r="L93" s="8">
        <f t="shared" si="9"/>
        <v>1.5251454005830656</v>
      </c>
      <c r="M93" s="8">
        <f t="shared" si="12"/>
        <v>1.8001784959127849</v>
      </c>
      <c r="P93" s="6">
        <f t="shared" si="10"/>
        <v>-5.1463448307331214</v>
      </c>
      <c r="U93" s="18">
        <v>69.5</v>
      </c>
      <c r="V93" s="20">
        <f t="shared" si="11"/>
        <v>1.4923757775118125</v>
      </c>
    </row>
    <row r="94" spans="1:22" x14ac:dyDescent="0.15">
      <c r="A94" s="6">
        <v>46.5</v>
      </c>
      <c r="B94" s="6">
        <v>92</v>
      </c>
      <c r="D94">
        <v>807.16906738281295</v>
      </c>
      <c r="E94">
        <v>616.30139160156295</v>
      </c>
      <c r="F94">
        <v>459.46496582031301</v>
      </c>
      <c r="G94">
        <v>458.45181274414102</v>
      </c>
      <c r="I94" s="7">
        <f t="shared" si="7"/>
        <v>347.70410156249994</v>
      </c>
      <c r="J94" s="7">
        <f t="shared" si="7"/>
        <v>157.84957885742193</v>
      </c>
      <c r="K94" s="7">
        <f t="shared" si="8"/>
        <v>237.2093963623046</v>
      </c>
      <c r="L94" s="8">
        <f t="shared" si="9"/>
        <v>1.5027559660236069</v>
      </c>
      <c r="M94" s="8">
        <f t="shared" si="12"/>
        <v>1.7807785515199535</v>
      </c>
      <c r="P94" s="6">
        <f t="shared" si="10"/>
        <v>-6.1685521506842083</v>
      </c>
      <c r="U94" s="18">
        <v>70</v>
      </c>
      <c r="V94" s="20">
        <f t="shared" si="11"/>
        <v>1.4956340626498925</v>
      </c>
    </row>
    <row r="95" spans="1:22" x14ac:dyDescent="0.15">
      <c r="A95" s="6">
        <v>47</v>
      </c>
      <c r="B95" s="6">
        <v>93</v>
      </c>
      <c r="D95">
        <v>805.49639892578102</v>
      </c>
      <c r="E95">
        <v>615.55877685546898</v>
      </c>
      <c r="F95">
        <v>459.88882446289102</v>
      </c>
      <c r="G95">
        <v>458.90927124023398</v>
      </c>
      <c r="I95" s="7">
        <f t="shared" si="7"/>
        <v>345.60757446289</v>
      </c>
      <c r="J95" s="7">
        <f t="shared" si="7"/>
        <v>156.649505615235</v>
      </c>
      <c r="K95" s="7">
        <f t="shared" si="8"/>
        <v>235.95292053222551</v>
      </c>
      <c r="L95" s="8">
        <f t="shared" si="9"/>
        <v>1.5062474637601271</v>
      </c>
      <c r="M95" s="8">
        <f t="shared" si="12"/>
        <v>1.787259539423101</v>
      </c>
      <c r="P95" s="6">
        <f t="shared" si="10"/>
        <v>-5.8270607968450774</v>
      </c>
      <c r="U95" s="18">
        <v>70.5</v>
      </c>
      <c r="V95" s="20">
        <f t="shared" si="11"/>
        <v>1.4809101141890844</v>
      </c>
    </row>
    <row r="96" spans="1:22" x14ac:dyDescent="0.15">
      <c r="A96" s="6">
        <v>47.5</v>
      </c>
      <c r="B96" s="6">
        <v>94</v>
      </c>
      <c r="D96">
        <v>808.84216308593795</v>
      </c>
      <c r="E96">
        <v>617.09808349609398</v>
      </c>
      <c r="F96">
        <v>459.4384765625</v>
      </c>
      <c r="G96">
        <v>458.41928100585898</v>
      </c>
      <c r="I96" s="7">
        <f t="shared" si="7"/>
        <v>349.40368652343795</v>
      </c>
      <c r="J96" s="7">
        <f t="shared" si="7"/>
        <v>158.678802490235</v>
      </c>
      <c r="K96" s="7">
        <f t="shared" si="8"/>
        <v>238.32852478027345</v>
      </c>
      <c r="L96" s="8">
        <f t="shared" si="9"/>
        <v>1.5019556553241575</v>
      </c>
      <c r="M96" s="8">
        <f t="shared" si="12"/>
        <v>1.7859572211537589</v>
      </c>
      <c r="P96" s="6">
        <f t="shared" si="10"/>
        <v>-5.8956815743520199</v>
      </c>
      <c r="U96" s="18">
        <v>71</v>
      </c>
      <c r="V96" s="20">
        <f t="shared" si="11"/>
        <v>1.4677734719978082</v>
      </c>
    </row>
    <row r="97" spans="1:22" x14ac:dyDescent="0.15">
      <c r="A97" s="6">
        <v>48</v>
      </c>
      <c r="B97" s="6">
        <v>95</v>
      </c>
      <c r="D97">
        <v>809.62213134765602</v>
      </c>
      <c r="E97">
        <v>617.51574707031295</v>
      </c>
      <c r="F97">
        <v>459.31121826171898</v>
      </c>
      <c r="G97">
        <v>458.28305053710898</v>
      </c>
      <c r="I97" s="7">
        <f t="shared" si="7"/>
        <v>350.31091308593705</v>
      </c>
      <c r="J97" s="7">
        <f t="shared" si="7"/>
        <v>159.23269653320398</v>
      </c>
      <c r="K97" s="7">
        <f t="shared" si="8"/>
        <v>238.84802551269428</v>
      </c>
      <c r="L97" s="8">
        <f t="shared" si="9"/>
        <v>1.4999935987574544</v>
      </c>
      <c r="M97" s="8">
        <f t="shared" si="12"/>
        <v>1.7869846547536832</v>
      </c>
      <c r="P97" s="6">
        <f t="shared" si="10"/>
        <v>-5.8415448136820052</v>
      </c>
      <c r="U97" s="18">
        <v>71.5</v>
      </c>
      <c r="V97" s="20">
        <f t="shared" si="11"/>
        <v>1.482843526039537</v>
      </c>
    </row>
    <row r="98" spans="1:22" x14ac:dyDescent="0.15">
      <c r="A98" s="6">
        <v>48.5</v>
      </c>
      <c r="B98" s="6">
        <v>96</v>
      </c>
      <c r="D98">
        <v>824.680419921875</v>
      </c>
      <c r="E98">
        <v>624.08947753906295</v>
      </c>
      <c r="F98">
        <v>459.822265625</v>
      </c>
      <c r="G98">
        <v>458.66540527343801</v>
      </c>
      <c r="I98" s="7">
        <f t="shared" si="7"/>
        <v>364.858154296875</v>
      </c>
      <c r="J98" s="7">
        <f t="shared" si="7"/>
        <v>165.42407226562494</v>
      </c>
      <c r="K98" s="7">
        <f t="shared" si="8"/>
        <v>249.06130371093755</v>
      </c>
      <c r="L98" s="8">
        <f t="shared" si="9"/>
        <v>1.5055928698878511</v>
      </c>
      <c r="M98" s="8">
        <f t="shared" si="12"/>
        <v>1.7955734160507073</v>
      </c>
      <c r="P98" s="6">
        <f t="shared" si="10"/>
        <v>-5.3889922450068699</v>
      </c>
      <c r="U98" s="18">
        <v>72</v>
      </c>
      <c r="V98" s="20">
        <f t="shared" si="11"/>
        <v>1.4852733547101109</v>
      </c>
    </row>
    <row r="99" spans="1:22" x14ac:dyDescent="0.15">
      <c r="A99" s="6">
        <v>49</v>
      </c>
      <c r="B99" s="6">
        <v>97</v>
      </c>
      <c r="D99">
        <v>819.06170654296898</v>
      </c>
      <c r="E99">
        <v>623.5048828125</v>
      </c>
      <c r="F99">
        <v>459.73675537109398</v>
      </c>
      <c r="G99">
        <v>458.83645629882801</v>
      </c>
      <c r="I99" s="7">
        <f t="shared" si="7"/>
        <v>359.324951171875</v>
      </c>
      <c r="J99" s="7">
        <f t="shared" si="7"/>
        <v>164.66842651367199</v>
      </c>
      <c r="K99" s="7">
        <f t="shared" si="8"/>
        <v>244.05705261230463</v>
      </c>
      <c r="L99" s="8">
        <f t="shared" si="9"/>
        <v>1.482112010052159</v>
      </c>
      <c r="M99" s="8">
        <f t="shared" si="12"/>
        <v>1.7750820463816424</v>
      </c>
      <c r="P99" s="6">
        <f t="shared" si="10"/>
        <v>-6.4687081270421745</v>
      </c>
      <c r="U99" s="18">
        <v>72.5</v>
      </c>
      <c r="V99" s="20">
        <f t="shared" si="11"/>
        <v>1.4782284862539334</v>
      </c>
    </row>
    <row r="100" spans="1:22" x14ac:dyDescent="0.15">
      <c r="A100" s="6">
        <v>49.5</v>
      </c>
      <c r="B100" s="6">
        <v>98</v>
      </c>
      <c r="D100">
        <v>814.00988769531295</v>
      </c>
      <c r="E100">
        <v>621.66906738281295</v>
      </c>
      <c r="F100">
        <v>459.67687988281301</v>
      </c>
      <c r="G100">
        <v>458.21484375</v>
      </c>
      <c r="I100" s="7">
        <f t="shared" si="7"/>
        <v>354.33300781249994</v>
      </c>
      <c r="J100" s="7">
        <f t="shared" si="7"/>
        <v>163.45422363281295</v>
      </c>
      <c r="K100" s="7">
        <f t="shared" si="8"/>
        <v>239.91505126953086</v>
      </c>
      <c r="L100" s="8">
        <f t="shared" si="9"/>
        <v>1.4677812903047469</v>
      </c>
      <c r="M100" s="8">
        <f t="shared" si="12"/>
        <v>1.7637408168008577</v>
      </c>
      <c r="P100" s="6">
        <f t="shared" si="10"/>
        <v>-7.0662916901686597</v>
      </c>
      <c r="U100" s="18">
        <v>73</v>
      </c>
      <c r="V100" s="20">
        <f t="shared" si="11"/>
        <v>1.4536413545653508</v>
      </c>
    </row>
    <row r="101" spans="1:22" x14ac:dyDescent="0.15">
      <c r="A101" s="6">
        <v>50</v>
      </c>
      <c r="B101" s="6">
        <v>99</v>
      </c>
      <c r="D101">
        <v>802.64208984375</v>
      </c>
      <c r="E101">
        <v>615.861328125</v>
      </c>
      <c r="F101">
        <v>460.16729736328102</v>
      </c>
      <c r="G101">
        <v>458.88861083984398</v>
      </c>
      <c r="I101" s="7">
        <f t="shared" si="7"/>
        <v>342.47479248046898</v>
      </c>
      <c r="J101" s="7">
        <f t="shared" si="7"/>
        <v>156.97271728515602</v>
      </c>
      <c r="K101" s="7">
        <f t="shared" si="8"/>
        <v>232.59389038085976</v>
      </c>
      <c r="L101" s="8">
        <f t="shared" si="9"/>
        <v>1.4817472386512276</v>
      </c>
      <c r="M101" s="8">
        <f t="shared" si="12"/>
        <v>1.7806962553139658</v>
      </c>
      <c r="P101" s="6">
        <f t="shared" si="10"/>
        <v>-6.1728884406477951</v>
      </c>
      <c r="U101" s="18">
        <v>73.5</v>
      </c>
      <c r="V101" s="20">
        <f t="shared" si="11"/>
        <v>1.4340172831259965</v>
      </c>
    </row>
    <row r="102" spans="1:22" x14ac:dyDescent="0.15">
      <c r="A102" s="6">
        <v>50.5</v>
      </c>
      <c r="B102" s="6">
        <v>100</v>
      </c>
      <c r="D102">
        <v>806.06286621093795</v>
      </c>
      <c r="E102">
        <v>618.70184326171898</v>
      </c>
      <c r="F102">
        <v>460.32144165039102</v>
      </c>
      <c r="G102">
        <v>459.01669311523398</v>
      </c>
      <c r="I102" s="7">
        <f t="shared" si="7"/>
        <v>345.74142456054693</v>
      </c>
      <c r="J102" s="7">
        <f t="shared" si="7"/>
        <v>159.685150146485</v>
      </c>
      <c r="K102" s="7">
        <f t="shared" si="8"/>
        <v>233.96181945800743</v>
      </c>
      <c r="L102" s="8">
        <f t="shared" si="9"/>
        <v>1.4651444999324341</v>
      </c>
      <c r="M102" s="8">
        <f t="shared" si="12"/>
        <v>1.7670830067617997</v>
      </c>
      <c r="P102" s="6">
        <f t="shared" si="10"/>
        <v>-6.8901875233956646</v>
      </c>
      <c r="U102" s="18">
        <v>74</v>
      </c>
      <c r="V102" s="20">
        <f t="shared" si="11"/>
        <v>1.4261392437017335</v>
      </c>
    </row>
    <row r="103" spans="1:22" x14ac:dyDescent="0.15">
      <c r="A103" s="6">
        <v>51</v>
      </c>
      <c r="B103" s="6">
        <v>101</v>
      </c>
      <c r="D103">
        <v>805.30120849609398</v>
      </c>
      <c r="E103">
        <v>618.308837890625</v>
      </c>
      <c r="F103">
        <v>459.38818359375</v>
      </c>
      <c r="G103">
        <v>458.18167114257801</v>
      </c>
      <c r="I103" s="7">
        <f t="shared" si="7"/>
        <v>345.91302490234398</v>
      </c>
      <c r="J103" s="7">
        <f t="shared" si="7"/>
        <v>160.12716674804699</v>
      </c>
      <c r="K103" s="7">
        <f t="shared" si="8"/>
        <v>233.8240081787111</v>
      </c>
      <c r="L103" s="8">
        <f t="shared" si="9"/>
        <v>1.4602394642167298</v>
      </c>
      <c r="M103" s="8">
        <f t="shared" si="12"/>
        <v>1.7651674612127228</v>
      </c>
      <c r="P103" s="6">
        <f t="shared" si="10"/>
        <v>-6.9911200128047426</v>
      </c>
      <c r="U103" s="18">
        <v>74.5</v>
      </c>
      <c r="V103" s="20">
        <f t="shared" si="11"/>
        <v>1.4662506820827532</v>
      </c>
    </row>
    <row r="104" spans="1:22" x14ac:dyDescent="0.15">
      <c r="A104" s="6">
        <v>51.5</v>
      </c>
      <c r="B104" s="6">
        <v>102</v>
      </c>
      <c r="D104">
        <v>804.01361083984398</v>
      </c>
      <c r="E104">
        <v>615.91522216796898</v>
      </c>
      <c r="F104">
        <v>460.10012817382801</v>
      </c>
      <c r="G104">
        <v>458.752197265625</v>
      </c>
      <c r="I104" s="7">
        <f t="shared" si="7"/>
        <v>343.91348266601597</v>
      </c>
      <c r="J104" s="7">
        <f t="shared" si="7"/>
        <v>157.16302490234398</v>
      </c>
      <c r="K104" s="7">
        <f t="shared" si="8"/>
        <v>233.89936523437518</v>
      </c>
      <c r="L104" s="8">
        <f t="shared" si="9"/>
        <v>1.4882595023843088</v>
      </c>
      <c r="M104" s="8">
        <f t="shared" si="12"/>
        <v>1.7961769895469293</v>
      </c>
      <c r="P104" s="6">
        <f t="shared" si="10"/>
        <v>-5.3571892030252366</v>
      </c>
      <c r="U104" s="18">
        <v>75</v>
      </c>
      <c r="V104" s="20">
        <f t="shared" si="11"/>
        <v>1.5087049497432516</v>
      </c>
    </row>
    <row r="105" spans="1:22" x14ac:dyDescent="0.15">
      <c r="A105" s="6">
        <v>52</v>
      </c>
      <c r="B105" s="6">
        <v>103</v>
      </c>
      <c r="D105">
        <v>804.13836669921898</v>
      </c>
      <c r="E105">
        <v>616.87414550781295</v>
      </c>
      <c r="F105">
        <v>460.03024291992199</v>
      </c>
      <c r="G105">
        <v>458.56216430664102</v>
      </c>
      <c r="I105" s="7">
        <f t="shared" si="7"/>
        <v>344.10812377929699</v>
      </c>
      <c r="J105" s="7">
        <f t="shared" si="7"/>
        <v>158.31198120117193</v>
      </c>
      <c r="K105" s="7">
        <f t="shared" si="8"/>
        <v>233.28973693847664</v>
      </c>
      <c r="L105" s="8">
        <f t="shared" si="9"/>
        <v>1.4736075890682472</v>
      </c>
      <c r="M105" s="8">
        <f t="shared" si="12"/>
        <v>1.7845145663974948</v>
      </c>
      <c r="P105" s="6">
        <f t="shared" si="10"/>
        <v>-5.9716968567752149</v>
      </c>
      <c r="U105" s="18"/>
      <c r="V105" s="20"/>
    </row>
    <row r="106" spans="1:22" x14ac:dyDescent="0.15">
      <c r="A106" s="6">
        <v>52.5</v>
      </c>
      <c r="B106" s="6">
        <v>104</v>
      </c>
      <c r="D106">
        <v>792.79541015625</v>
      </c>
      <c r="E106">
        <v>610.61950683593795</v>
      </c>
      <c r="F106">
        <v>459.36734008789102</v>
      </c>
      <c r="G106">
        <v>458.08093261718801</v>
      </c>
      <c r="I106" s="7">
        <f t="shared" si="7"/>
        <v>333.42807006835898</v>
      </c>
      <c r="J106" s="7">
        <f t="shared" si="7"/>
        <v>152.53857421874994</v>
      </c>
      <c r="K106" s="7">
        <f t="shared" si="8"/>
        <v>226.65106811523401</v>
      </c>
      <c r="L106" s="8">
        <f t="shared" si="9"/>
        <v>1.4858606701685966</v>
      </c>
      <c r="M106" s="8">
        <f t="shared" si="12"/>
        <v>1.7997571376644719</v>
      </c>
      <c r="P106" s="6">
        <f t="shared" si="10"/>
        <v>-5.1685467235337264</v>
      </c>
    </row>
    <row r="107" spans="1:22" x14ac:dyDescent="0.15">
      <c r="A107" s="6">
        <v>53</v>
      </c>
      <c r="B107" s="6">
        <v>105</v>
      </c>
      <c r="D107">
        <v>787.23382568359398</v>
      </c>
      <c r="E107">
        <v>606.678466796875</v>
      </c>
      <c r="F107">
        <v>460.05276489257801</v>
      </c>
      <c r="G107">
        <v>458.74844360351602</v>
      </c>
      <c r="I107" s="7">
        <f t="shared" si="7"/>
        <v>327.18106079101597</v>
      </c>
      <c r="J107" s="7">
        <f t="shared" si="7"/>
        <v>147.93002319335898</v>
      </c>
      <c r="K107" s="7">
        <f t="shared" si="8"/>
        <v>223.63004455566468</v>
      </c>
      <c r="L107" s="8">
        <f t="shared" si="9"/>
        <v>1.5117285844223682</v>
      </c>
      <c r="M107" s="8">
        <f t="shared" si="12"/>
        <v>1.8286145420848707</v>
      </c>
      <c r="P107" s="6">
        <f t="shared" si="10"/>
        <v>-3.6480140129234533</v>
      </c>
    </row>
    <row r="108" spans="1:22" x14ac:dyDescent="0.15">
      <c r="A108" s="6">
        <v>53.5</v>
      </c>
      <c r="B108" s="6">
        <v>106</v>
      </c>
      <c r="D108">
        <v>790.15911865234398</v>
      </c>
      <c r="E108">
        <v>606.60491943359398</v>
      </c>
      <c r="F108">
        <v>459.31539916992199</v>
      </c>
      <c r="G108">
        <v>458.35168457031301</v>
      </c>
      <c r="I108" s="7">
        <f t="shared" si="7"/>
        <v>330.84371948242199</v>
      </c>
      <c r="J108" s="7">
        <f t="shared" si="7"/>
        <v>148.25323486328097</v>
      </c>
      <c r="K108" s="7">
        <f t="shared" si="8"/>
        <v>227.06645507812533</v>
      </c>
      <c r="L108" s="8">
        <f t="shared" si="9"/>
        <v>1.5316121451752864</v>
      </c>
      <c r="M108" s="8">
        <f t="shared" si="12"/>
        <v>1.8514875930044163</v>
      </c>
      <c r="P108" s="6">
        <f t="shared" si="10"/>
        <v>-2.4428043687033867</v>
      </c>
    </row>
    <row r="109" spans="1:22" x14ac:dyDescent="0.15">
      <c r="A109" s="6">
        <v>54</v>
      </c>
      <c r="B109" s="6">
        <v>107</v>
      </c>
      <c r="D109">
        <v>793.28973388671898</v>
      </c>
      <c r="E109">
        <v>607.0029296875</v>
      </c>
      <c r="F109">
        <v>459.40319824218801</v>
      </c>
      <c r="G109">
        <v>458.45306396484398</v>
      </c>
      <c r="I109" s="7">
        <f t="shared" si="7"/>
        <v>333.88653564453097</v>
      </c>
      <c r="J109" s="7">
        <f t="shared" si="7"/>
        <v>148.54986572265602</v>
      </c>
      <c r="K109" s="7">
        <f t="shared" si="8"/>
        <v>229.90162963867175</v>
      </c>
      <c r="L109" s="8">
        <f t="shared" si="9"/>
        <v>1.5476394308420327</v>
      </c>
      <c r="M109" s="8">
        <f t="shared" si="12"/>
        <v>1.87050436883779</v>
      </c>
      <c r="P109" s="6">
        <f t="shared" si="10"/>
        <v>-1.4407866791100838</v>
      </c>
    </row>
    <row r="110" spans="1:22" x14ac:dyDescent="0.15">
      <c r="A110" s="6">
        <v>54.5</v>
      </c>
      <c r="B110" s="6">
        <v>108</v>
      </c>
      <c r="D110">
        <v>807.61236572265602</v>
      </c>
      <c r="E110">
        <v>612.28192138671898</v>
      </c>
      <c r="F110">
        <v>458.89715576171898</v>
      </c>
      <c r="G110">
        <v>458.24990844726602</v>
      </c>
      <c r="I110" s="7">
        <f t="shared" si="7"/>
        <v>348.71520996093705</v>
      </c>
      <c r="J110" s="7">
        <f t="shared" si="7"/>
        <v>154.03201293945295</v>
      </c>
      <c r="K110" s="7">
        <f t="shared" si="8"/>
        <v>240.89280090331999</v>
      </c>
      <c r="L110" s="8">
        <f t="shared" si="9"/>
        <v>1.5639138663857517</v>
      </c>
      <c r="M110" s="8">
        <f t="shared" si="12"/>
        <v>1.8897682945481364</v>
      </c>
      <c r="P110" s="6">
        <f t="shared" si="10"/>
        <v>-0.42574635356222257</v>
      </c>
    </row>
    <row r="111" spans="1:22" x14ac:dyDescent="0.15">
      <c r="A111" s="6">
        <v>55</v>
      </c>
      <c r="B111" s="6">
        <v>109</v>
      </c>
      <c r="D111">
        <v>785.73724365234398</v>
      </c>
      <c r="E111">
        <v>602.76892089843795</v>
      </c>
      <c r="F111">
        <v>459.26013183593801</v>
      </c>
      <c r="G111">
        <v>458.05612182617199</v>
      </c>
      <c r="I111" s="7">
        <f t="shared" si="7"/>
        <v>326.47711181640597</v>
      </c>
      <c r="J111" s="7">
        <f t="shared" si="7"/>
        <v>144.71279907226597</v>
      </c>
      <c r="K111" s="7">
        <f t="shared" si="8"/>
        <v>225.17815246581978</v>
      </c>
      <c r="L111" s="8">
        <f t="shared" si="9"/>
        <v>1.5560348076286703</v>
      </c>
      <c r="M111" s="8">
        <f t="shared" si="12"/>
        <v>1.8848787259576825</v>
      </c>
      <c r="P111" s="6">
        <f t="shared" si="10"/>
        <v>-0.68338383454448037</v>
      </c>
    </row>
    <row r="112" spans="1:22" x14ac:dyDescent="0.15">
      <c r="A112" s="6">
        <v>55.5</v>
      </c>
      <c r="B112" s="6">
        <v>110</v>
      </c>
      <c r="D112">
        <v>773.97302246093795</v>
      </c>
      <c r="E112">
        <v>597.87628173828102</v>
      </c>
      <c r="F112">
        <v>460.31143188476602</v>
      </c>
      <c r="G112">
        <v>459.05776977539102</v>
      </c>
      <c r="I112" s="7">
        <f t="shared" si="7"/>
        <v>313.66159057617193</v>
      </c>
      <c r="J112" s="7">
        <f t="shared" si="7"/>
        <v>138.81851196289</v>
      </c>
      <c r="K112" s="7">
        <f t="shared" si="8"/>
        <v>216.48863220214895</v>
      </c>
      <c r="L112" s="8">
        <f t="shared" si="9"/>
        <v>1.5595083763757842</v>
      </c>
      <c r="M112" s="8">
        <f t="shared" si="12"/>
        <v>1.8913417848714236</v>
      </c>
      <c r="P112" s="6">
        <f t="shared" si="10"/>
        <v>-0.34283718156837684</v>
      </c>
    </row>
    <row r="113" spans="1:16" x14ac:dyDescent="0.15">
      <c r="A113" s="6">
        <v>56</v>
      </c>
      <c r="B113" s="6">
        <v>111</v>
      </c>
      <c r="D113">
        <v>765.81781005859398</v>
      </c>
      <c r="E113">
        <v>593.83874511718795</v>
      </c>
      <c r="F113">
        <v>458.92031860351602</v>
      </c>
      <c r="G113">
        <v>457.89382934570301</v>
      </c>
      <c r="I113" s="7">
        <f t="shared" si="7"/>
        <v>306.89749145507795</v>
      </c>
      <c r="J113" s="7">
        <f t="shared" si="7"/>
        <v>135.94491577148494</v>
      </c>
      <c r="K113" s="7">
        <f t="shared" si="8"/>
        <v>211.73605041503851</v>
      </c>
      <c r="L113" s="8">
        <f t="shared" si="9"/>
        <v>1.5575135650600851</v>
      </c>
      <c r="M113" s="8">
        <f t="shared" si="12"/>
        <v>1.8923364637223519</v>
      </c>
      <c r="P113" s="6">
        <f t="shared" si="10"/>
        <v>-0.2904263095663337</v>
      </c>
    </row>
    <row r="114" spans="1:16" x14ac:dyDescent="0.15">
      <c r="A114" s="6">
        <v>56.5</v>
      </c>
      <c r="B114" s="6">
        <v>112</v>
      </c>
      <c r="D114">
        <v>739.94805908203102</v>
      </c>
      <c r="E114">
        <v>582.89166259765602</v>
      </c>
      <c r="F114">
        <v>459.10409545898398</v>
      </c>
      <c r="G114">
        <v>457.91760253906301</v>
      </c>
      <c r="I114" s="7">
        <f t="shared" si="7"/>
        <v>280.84396362304705</v>
      </c>
      <c r="J114" s="7">
        <f t="shared" si="7"/>
        <v>124.97406005859301</v>
      </c>
      <c r="K114" s="7">
        <f t="shared" si="8"/>
        <v>193.36212158203193</v>
      </c>
      <c r="L114" s="8">
        <f t="shared" si="9"/>
        <v>1.547218050620871</v>
      </c>
      <c r="M114" s="8">
        <f t="shared" si="12"/>
        <v>1.8850304394497652</v>
      </c>
      <c r="P114" s="6">
        <f t="shared" si="10"/>
        <v>-0.67538986100506948</v>
      </c>
    </row>
    <row r="115" spans="1:16" x14ac:dyDescent="0.15">
      <c r="A115" s="6">
        <v>57</v>
      </c>
      <c r="B115" s="6">
        <v>113</v>
      </c>
      <c r="D115">
        <v>782.05908203125</v>
      </c>
      <c r="E115">
        <v>603.34686279296898</v>
      </c>
      <c r="F115">
        <v>460.06820678710898</v>
      </c>
      <c r="G115">
        <v>458.82269287109398</v>
      </c>
      <c r="I115" s="7">
        <f t="shared" si="7"/>
        <v>321.99087524414102</v>
      </c>
      <c r="J115" s="7">
        <f t="shared" si="7"/>
        <v>144.524169921875</v>
      </c>
      <c r="K115" s="7">
        <f t="shared" si="8"/>
        <v>220.82395629882853</v>
      </c>
      <c r="L115" s="8">
        <f t="shared" si="9"/>
        <v>1.5279378972956474</v>
      </c>
      <c r="M115" s="8">
        <f t="shared" si="12"/>
        <v>1.8687397762911691</v>
      </c>
      <c r="P115" s="6">
        <f t="shared" si="10"/>
        <v>-1.5337652661287984</v>
      </c>
    </row>
    <row r="116" spans="1:16" x14ac:dyDescent="0.15">
      <c r="A116" s="6">
        <v>57.5</v>
      </c>
      <c r="B116" s="6">
        <v>114</v>
      </c>
      <c r="D116">
        <v>787.54107666015602</v>
      </c>
      <c r="E116">
        <v>606.56433105468795</v>
      </c>
      <c r="F116">
        <v>459.84356689453102</v>
      </c>
      <c r="G116">
        <v>458.59115600585898</v>
      </c>
      <c r="I116" s="7">
        <f t="shared" si="7"/>
        <v>327.697509765625</v>
      </c>
      <c r="J116" s="7">
        <f t="shared" si="7"/>
        <v>147.97317504882898</v>
      </c>
      <c r="K116" s="7">
        <f t="shared" si="8"/>
        <v>224.11628723144472</v>
      </c>
      <c r="L116" s="8">
        <f t="shared" si="9"/>
        <v>1.514573754043526</v>
      </c>
      <c r="M116" s="8">
        <f t="shared" si="12"/>
        <v>1.858365123205675</v>
      </c>
      <c r="P116" s="6">
        <f t="shared" si="10"/>
        <v>-2.0804187054996772</v>
      </c>
    </row>
    <row r="117" spans="1:16" x14ac:dyDescent="0.15">
      <c r="A117" s="6">
        <v>58</v>
      </c>
      <c r="B117" s="6">
        <v>115</v>
      </c>
      <c r="D117">
        <v>791.91864013671898</v>
      </c>
      <c r="E117">
        <v>608.82427978515602</v>
      </c>
      <c r="F117">
        <v>460.09909057617199</v>
      </c>
      <c r="G117">
        <v>458.36483764648398</v>
      </c>
      <c r="I117" s="7">
        <f t="shared" si="7"/>
        <v>331.81954956054699</v>
      </c>
      <c r="J117" s="7">
        <f t="shared" si="7"/>
        <v>150.45944213867205</v>
      </c>
      <c r="K117" s="7">
        <f t="shared" si="8"/>
        <v>226.49794006347656</v>
      </c>
      <c r="L117" s="8">
        <f t="shared" si="9"/>
        <v>1.505375381192249</v>
      </c>
      <c r="M117" s="8">
        <f t="shared" si="12"/>
        <v>1.8521562405210255</v>
      </c>
      <c r="P117" s="6">
        <f t="shared" si="10"/>
        <v>-2.407572495245156</v>
      </c>
    </row>
    <row r="118" spans="1:16" x14ac:dyDescent="0.15">
      <c r="A118" s="6">
        <v>58.5</v>
      </c>
      <c r="B118" s="6">
        <v>116</v>
      </c>
      <c r="D118">
        <v>789.39898681640602</v>
      </c>
      <c r="E118">
        <v>608.75494384765602</v>
      </c>
      <c r="F118">
        <v>459.35125732421898</v>
      </c>
      <c r="G118">
        <v>458.23507690429699</v>
      </c>
      <c r="I118" s="7">
        <f t="shared" si="7"/>
        <v>330.04772949218705</v>
      </c>
      <c r="J118" s="7">
        <f t="shared" si="7"/>
        <v>150.51986694335903</v>
      </c>
      <c r="K118" s="7">
        <f t="shared" si="8"/>
        <v>224.68382263183571</v>
      </c>
      <c r="L118" s="8">
        <f t="shared" si="9"/>
        <v>1.4927187167683635</v>
      </c>
      <c r="M118" s="8">
        <f t="shared" si="12"/>
        <v>1.8424890662637674</v>
      </c>
      <c r="P118" s="6">
        <f t="shared" si="10"/>
        <v>-2.9169479908091214</v>
      </c>
    </row>
    <row r="119" spans="1:16" x14ac:dyDescent="0.15">
      <c r="A119" s="6">
        <v>59</v>
      </c>
      <c r="B119" s="6">
        <v>117</v>
      </c>
      <c r="D119">
        <v>800.35528564453102</v>
      </c>
      <c r="E119">
        <v>612.90533447265602</v>
      </c>
      <c r="F119">
        <v>459.17752075195301</v>
      </c>
      <c r="G119">
        <v>457.75509643554699</v>
      </c>
      <c r="I119" s="7">
        <f t="shared" si="7"/>
        <v>341.17776489257801</v>
      </c>
      <c r="J119" s="7">
        <f t="shared" si="7"/>
        <v>155.15023803710903</v>
      </c>
      <c r="K119" s="7">
        <f t="shared" si="8"/>
        <v>232.57259826660169</v>
      </c>
      <c r="L119" s="8">
        <f t="shared" si="9"/>
        <v>1.4990154137628502</v>
      </c>
      <c r="M119" s="8">
        <f t="shared" si="12"/>
        <v>1.8517752534248813</v>
      </c>
      <c r="P119" s="6">
        <f t="shared" si="10"/>
        <v>-2.4276471815741241</v>
      </c>
    </row>
    <row r="120" spans="1:16" x14ac:dyDescent="0.15">
      <c r="A120" s="6">
        <v>59.5</v>
      </c>
      <c r="B120" s="6">
        <v>118</v>
      </c>
      <c r="D120">
        <v>819.112060546875</v>
      </c>
      <c r="E120">
        <v>620.68444824218795</v>
      </c>
      <c r="F120">
        <v>459.10992431640602</v>
      </c>
      <c r="G120">
        <v>457.59033203125</v>
      </c>
      <c r="I120" s="7">
        <f t="shared" si="7"/>
        <v>360.00213623046898</v>
      </c>
      <c r="J120" s="7">
        <f t="shared" si="7"/>
        <v>163.09411621093795</v>
      </c>
      <c r="K120" s="7">
        <f t="shared" si="8"/>
        <v>245.8362548828124</v>
      </c>
      <c r="L120" s="8">
        <f t="shared" si="9"/>
        <v>1.5073275516871485</v>
      </c>
      <c r="M120" s="8">
        <f t="shared" si="12"/>
        <v>1.863076881515807</v>
      </c>
      <c r="P120" s="6">
        <f t="shared" si="10"/>
        <v>-1.8321502704500929</v>
      </c>
    </row>
    <row r="121" spans="1:16" x14ac:dyDescent="0.15">
      <c r="A121" s="6">
        <v>60</v>
      </c>
      <c r="B121" s="6">
        <v>119</v>
      </c>
      <c r="D121">
        <v>830.540283203125</v>
      </c>
      <c r="E121">
        <v>625.29602050781295</v>
      </c>
      <c r="F121">
        <v>459.94137573242199</v>
      </c>
      <c r="G121">
        <v>458.44326782226602</v>
      </c>
      <c r="I121" s="7">
        <f t="shared" si="7"/>
        <v>370.59890747070301</v>
      </c>
      <c r="J121" s="7">
        <f t="shared" si="7"/>
        <v>166.85275268554693</v>
      </c>
      <c r="K121" s="7">
        <f t="shared" si="8"/>
        <v>253.80198059082016</v>
      </c>
      <c r="L121" s="8">
        <f t="shared" si="9"/>
        <v>1.5211135357721006</v>
      </c>
      <c r="M121" s="8">
        <f t="shared" si="12"/>
        <v>1.8798523557673865</v>
      </c>
      <c r="P121" s="6">
        <f t="shared" si="10"/>
        <v>-0.94822956282414583</v>
      </c>
    </row>
    <row r="122" spans="1:16" x14ac:dyDescent="0.15">
      <c r="A122" s="6">
        <v>60.5</v>
      </c>
      <c r="B122" s="6">
        <v>120</v>
      </c>
      <c r="D122">
        <v>837.37042236328102</v>
      </c>
      <c r="E122">
        <v>627.893310546875</v>
      </c>
      <c r="F122">
        <v>459.87277221679699</v>
      </c>
      <c r="G122">
        <v>458.68438720703102</v>
      </c>
      <c r="I122" s="7">
        <f t="shared" si="7"/>
        <v>377.49765014648403</v>
      </c>
      <c r="J122" s="7">
        <f t="shared" si="7"/>
        <v>169.20892333984398</v>
      </c>
      <c r="K122" s="7">
        <f t="shared" si="8"/>
        <v>259.05140380859325</v>
      </c>
      <c r="L122" s="8">
        <f t="shared" si="9"/>
        <v>1.5309559253462484</v>
      </c>
      <c r="M122" s="8">
        <f t="shared" si="12"/>
        <v>1.8926842355081617</v>
      </c>
      <c r="P122" s="6">
        <f t="shared" si="10"/>
        <v>-0.2721017794579586</v>
      </c>
    </row>
    <row r="123" spans="1:16" x14ac:dyDescent="0.15">
      <c r="A123" s="6">
        <v>61</v>
      </c>
      <c r="B123" s="6">
        <v>121</v>
      </c>
      <c r="D123">
        <v>833.51135253906295</v>
      </c>
      <c r="E123">
        <v>626.65979003906295</v>
      </c>
      <c r="F123">
        <v>459.64102172851602</v>
      </c>
      <c r="G123">
        <v>458.50125122070301</v>
      </c>
      <c r="I123" s="7">
        <f t="shared" si="7"/>
        <v>373.87033081054693</v>
      </c>
      <c r="J123" s="7">
        <f t="shared" si="7"/>
        <v>168.15853881835994</v>
      </c>
      <c r="K123" s="7">
        <f t="shared" si="8"/>
        <v>256.15935363769495</v>
      </c>
      <c r="L123" s="8">
        <f t="shared" si="9"/>
        <v>1.5233205250099786</v>
      </c>
      <c r="M123" s="8">
        <f t="shared" si="12"/>
        <v>1.8880383253385193</v>
      </c>
      <c r="P123" s="6">
        <f t="shared" si="10"/>
        <v>-0.51690059367509833</v>
      </c>
    </row>
    <row r="124" spans="1:16" x14ac:dyDescent="0.15">
      <c r="A124" s="6">
        <v>61.5</v>
      </c>
      <c r="B124" s="6">
        <v>122</v>
      </c>
      <c r="D124">
        <v>814.07098388671898</v>
      </c>
      <c r="E124">
        <v>619.49578857421898</v>
      </c>
      <c r="F124">
        <v>459.947021484375</v>
      </c>
      <c r="G124">
        <v>458.57946777343801</v>
      </c>
      <c r="I124" s="7">
        <f t="shared" si="7"/>
        <v>354.12396240234398</v>
      </c>
      <c r="J124" s="7">
        <f t="shared" si="7"/>
        <v>160.91632080078097</v>
      </c>
      <c r="K124" s="7">
        <f t="shared" si="8"/>
        <v>241.4825378417973</v>
      </c>
      <c r="L124" s="8">
        <f t="shared" si="9"/>
        <v>1.5006715082726731</v>
      </c>
      <c r="M124" s="8">
        <f t="shared" si="12"/>
        <v>1.8683787987678411</v>
      </c>
      <c r="P124" s="6">
        <f t="shared" si="10"/>
        <v>-1.5527856230541521</v>
      </c>
    </row>
    <row r="125" spans="1:16" x14ac:dyDescent="0.15">
      <c r="A125" s="6">
        <v>62</v>
      </c>
      <c r="B125" s="6">
        <v>123</v>
      </c>
      <c r="D125">
        <v>797.21612548828102</v>
      </c>
      <c r="E125">
        <v>612.65362548828102</v>
      </c>
      <c r="F125">
        <v>459.50375366210898</v>
      </c>
      <c r="G125">
        <v>458.18878173828102</v>
      </c>
      <c r="I125" s="7">
        <f t="shared" si="7"/>
        <v>337.71237182617205</v>
      </c>
      <c r="J125" s="7">
        <f t="shared" si="7"/>
        <v>154.46484375</v>
      </c>
      <c r="K125" s="7">
        <f t="shared" si="8"/>
        <v>229.58698120117205</v>
      </c>
      <c r="L125" s="8">
        <f t="shared" si="9"/>
        <v>1.4863380923930922</v>
      </c>
      <c r="M125" s="8">
        <f t="shared" si="12"/>
        <v>1.8570348730548876</v>
      </c>
      <c r="P125" s="6">
        <f t="shared" si="10"/>
        <v>-2.1505112487547726</v>
      </c>
    </row>
    <row r="126" spans="1:16" x14ac:dyDescent="0.15">
      <c r="A126" s="6">
        <v>62.5</v>
      </c>
      <c r="B126" s="6">
        <v>124</v>
      </c>
      <c r="D126">
        <v>800.4345703125</v>
      </c>
      <c r="E126">
        <v>614.25836181640602</v>
      </c>
      <c r="F126">
        <v>459.68814086914102</v>
      </c>
      <c r="G126">
        <v>458.31747436523398</v>
      </c>
      <c r="I126" s="7">
        <f t="shared" si="7"/>
        <v>340.74642944335898</v>
      </c>
      <c r="J126" s="7">
        <f t="shared" si="7"/>
        <v>155.94088745117205</v>
      </c>
      <c r="K126" s="7">
        <f t="shared" si="8"/>
        <v>231.58780822753855</v>
      </c>
      <c r="L126" s="8">
        <f t="shared" si="9"/>
        <v>1.4850999761050669</v>
      </c>
      <c r="M126" s="8">
        <f t="shared" si="12"/>
        <v>1.8587862469334897</v>
      </c>
      <c r="P126" s="6">
        <f t="shared" si="10"/>
        <v>-2.058229169877281</v>
      </c>
    </row>
    <row r="127" spans="1:16" x14ac:dyDescent="0.15">
      <c r="A127" s="6">
        <v>63</v>
      </c>
      <c r="B127" s="6">
        <v>125</v>
      </c>
      <c r="D127">
        <v>802.81988525390602</v>
      </c>
      <c r="E127">
        <v>615.12310791015602</v>
      </c>
      <c r="F127">
        <v>459.05111694335898</v>
      </c>
      <c r="G127">
        <v>457.76950073242199</v>
      </c>
      <c r="I127" s="7">
        <f t="shared" si="7"/>
        <v>343.76876831054705</v>
      </c>
      <c r="J127" s="7">
        <f t="shared" si="7"/>
        <v>157.35360717773403</v>
      </c>
      <c r="K127" s="7">
        <f t="shared" si="8"/>
        <v>233.62124328613322</v>
      </c>
      <c r="L127" s="8">
        <f t="shared" si="9"/>
        <v>1.4846894677301765</v>
      </c>
      <c r="M127" s="8">
        <f t="shared" si="12"/>
        <v>1.8613652287252267</v>
      </c>
      <c r="P127" s="6">
        <f t="shared" si="10"/>
        <v>-1.92233939554843</v>
      </c>
    </row>
    <row r="128" spans="1:16" x14ac:dyDescent="0.15">
      <c r="A128" s="6">
        <v>63.5</v>
      </c>
      <c r="B128" s="6">
        <v>126</v>
      </c>
      <c r="D128">
        <v>833.605712890625</v>
      </c>
      <c r="E128">
        <v>627.85968017578102</v>
      </c>
      <c r="F128">
        <v>459.39028930664102</v>
      </c>
      <c r="G128">
        <v>458.00875854492199</v>
      </c>
      <c r="I128" s="7">
        <f t="shared" si="7"/>
        <v>374.21542358398398</v>
      </c>
      <c r="J128" s="7">
        <f t="shared" si="7"/>
        <v>169.85092163085903</v>
      </c>
      <c r="K128" s="7">
        <f t="shared" si="8"/>
        <v>255.31977844238264</v>
      </c>
      <c r="L128" s="8">
        <f t="shared" si="9"/>
        <v>1.5031992525614613</v>
      </c>
      <c r="M128" s="8">
        <f t="shared" si="12"/>
        <v>1.8828645037231388</v>
      </c>
      <c r="P128" s="6">
        <f t="shared" si="10"/>
        <v>-0.78951572185646313</v>
      </c>
    </row>
    <row r="129" spans="1:16" x14ac:dyDescent="0.15">
      <c r="A129" s="6">
        <v>64</v>
      </c>
      <c r="B129" s="6">
        <v>127</v>
      </c>
      <c r="D129">
        <v>822.21307373046898</v>
      </c>
      <c r="E129">
        <v>622.08056640625</v>
      </c>
      <c r="F129">
        <v>458.971435546875</v>
      </c>
      <c r="G129">
        <v>457.77847290039102</v>
      </c>
      <c r="I129" s="7">
        <f t="shared" si="7"/>
        <v>363.24163818359398</v>
      </c>
      <c r="J129" s="7">
        <f t="shared" si="7"/>
        <v>164.30209350585898</v>
      </c>
      <c r="K129" s="7">
        <f t="shared" si="8"/>
        <v>248.23017272949272</v>
      </c>
      <c r="L129" s="8">
        <f t="shared" si="9"/>
        <v>1.5108156410717974</v>
      </c>
      <c r="M129" s="8">
        <f t="shared" si="12"/>
        <v>1.8934703824001025</v>
      </c>
      <c r="P129" s="6">
        <f t="shared" si="10"/>
        <v>-0.23067871703951109</v>
      </c>
    </row>
    <row r="130" spans="1:16" x14ac:dyDescent="0.15">
      <c r="A130" s="6">
        <v>64.5</v>
      </c>
      <c r="B130" s="6">
        <v>128</v>
      </c>
      <c r="D130">
        <v>799.81243896484398</v>
      </c>
      <c r="E130">
        <v>610.50567626953102</v>
      </c>
      <c r="F130">
        <v>459.50479125976602</v>
      </c>
      <c r="G130">
        <v>458.40069580078102</v>
      </c>
      <c r="I130" s="7">
        <f t="shared" ref="I130:J148" si="13">D130-F130</f>
        <v>340.30764770507795</v>
      </c>
      <c r="J130" s="7">
        <f t="shared" si="13"/>
        <v>152.10498046875</v>
      </c>
      <c r="K130" s="7">
        <f t="shared" ref="K130:K148" si="14">I130-0.7*J130</f>
        <v>233.83416137695298</v>
      </c>
      <c r="L130" s="8">
        <f t="shared" ref="L130:L148" si="15">K130/J130</f>
        <v>1.5373208730991834</v>
      </c>
      <c r="M130" s="8">
        <f t="shared" si="12"/>
        <v>1.9229651045941156</v>
      </c>
      <c r="P130" s="6">
        <f t="shared" si="10"/>
        <v>1.3234350637084786</v>
      </c>
    </row>
    <row r="131" spans="1:16" x14ac:dyDescent="0.15">
      <c r="A131" s="6">
        <v>65</v>
      </c>
      <c r="B131" s="6">
        <v>129</v>
      </c>
      <c r="D131">
        <v>801.44934082031295</v>
      </c>
      <c r="E131">
        <v>612.43438720703102</v>
      </c>
      <c r="F131">
        <v>459.41802978515602</v>
      </c>
      <c r="G131">
        <v>458.0400390625</v>
      </c>
      <c r="I131" s="7">
        <f t="shared" si="13"/>
        <v>342.03131103515693</v>
      </c>
      <c r="J131" s="7">
        <f t="shared" si="13"/>
        <v>154.39434814453102</v>
      </c>
      <c r="K131" s="7">
        <f t="shared" si="14"/>
        <v>233.9552673339852</v>
      </c>
      <c r="L131" s="8">
        <f t="shared" si="15"/>
        <v>1.5153097904527952</v>
      </c>
      <c r="M131" s="8">
        <f t="shared" si="12"/>
        <v>1.9039435121143549</v>
      </c>
      <c r="P131" s="6">
        <f t="shared" si="10"/>
        <v>0.3211635789962422</v>
      </c>
    </row>
    <row r="132" spans="1:16" x14ac:dyDescent="0.15">
      <c r="A132" s="6">
        <v>65.5</v>
      </c>
      <c r="B132" s="6">
        <v>130</v>
      </c>
      <c r="D132">
        <v>811.670166015625</v>
      </c>
      <c r="E132">
        <v>614.91961669921898</v>
      </c>
      <c r="F132">
        <v>458.38610839843801</v>
      </c>
      <c r="G132">
        <v>457.31311035156301</v>
      </c>
      <c r="I132" s="7">
        <f t="shared" si="13"/>
        <v>353.28405761718699</v>
      </c>
      <c r="J132" s="7">
        <f t="shared" si="13"/>
        <v>157.60650634765597</v>
      </c>
      <c r="K132" s="7">
        <f t="shared" si="14"/>
        <v>242.95950317382781</v>
      </c>
      <c r="L132" s="8">
        <f t="shared" si="15"/>
        <v>1.541557571474214</v>
      </c>
      <c r="M132" s="8">
        <f t="shared" si="12"/>
        <v>1.9331807833024011</v>
      </c>
      <c r="P132" s="6">
        <f t="shared" si="10"/>
        <v>1.8617119444265751</v>
      </c>
    </row>
    <row r="133" spans="1:16" x14ac:dyDescent="0.15">
      <c r="A133" s="6">
        <v>66</v>
      </c>
      <c r="B133" s="6">
        <v>131</v>
      </c>
      <c r="D133">
        <v>824.21795654296898</v>
      </c>
      <c r="E133">
        <v>621.97662353515602</v>
      </c>
      <c r="F133">
        <v>459.58865356445301</v>
      </c>
      <c r="G133">
        <v>458.512939453125</v>
      </c>
      <c r="I133" s="7">
        <f t="shared" si="13"/>
        <v>364.62930297851597</v>
      </c>
      <c r="J133" s="7">
        <f t="shared" si="13"/>
        <v>163.46368408203102</v>
      </c>
      <c r="K133" s="7">
        <f t="shared" si="14"/>
        <v>250.20472412109427</v>
      </c>
      <c r="L133" s="8">
        <f t="shared" si="15"/>
        <v>1.5306441031607605</v>
      </c>
      <c r="M133" s="8">
        <f t="shared" si="12"/>
        <v>1.925256805155575</v>
      </c>
      <c r="P133" s="6">
        <f t="shared" si="10"/>
        <v>1.4441876309130199</v>
      </c>
    </row>
    <row r="134" spans="1:16" x14ac:dyDescent="0.15">
      <c r="A134" s="6">
        <v>66.5</v>
      </c>
      <c r="B134" s="6">
        <v>132</v>
      </c>
      <c r="D134">
        <v>826.48248291015602</v>
      </c>
      <c r="E134">
        <v>622.73626708984398</v>
      </c>
      <c r="F134">
        <v>458.82852172851602</v>
      </c>
      <c r="G134">
        <v>457.85919189453102</v>
      </c>
      <c r="I134" s="7">
        <f t="shared" si="13"/>
        <v>367.65396118164</v>
      </c>
      <c r="J134" s="7">
        <f t="shared" si="13"/>
        <v>164.87707519531295</v>
      </c>
      <c r="K134" s="7">
        <f t="shared" si="14"/>
        <v>252.24000854492095</v>
      </c>
      <c r="L134" s="8">
        <f t="shared" si="15"/>
        <v>1.5298670736736328</v>
      </c>
      <c r="M134" s="8">
        <f t="shared" si="12"/>
        <v>1.9274692658350747</v>
      </c>
      <c r="P134" s="6">
        <f t="shared" ref="P134:P148" si="16">(M134-$O$2)/$O$2*100</f>
        <v>1.560764949687413</v>
      </c>
    </row>
    <row r="135" spans="1:16" x14ac:dyDescent="0.15">
      <c r="A135" s="6">
        <v>67</v>
      </c>
      <c r="B135" s="6">
        <v>133</v>
      </c>
      <c r="D135">
        <v>827.11901855468795</v>
      </c>
      <c r="E135">
        <v>625.02728271484398</v>
      </c>
      <c r="F135">
        <v>459.31707763671898</v>
      </c>
      <c r="G135">
        <v>458.00689697265602</v>
      </c>
      <c r="I135" s="7">
        <f t="shared" si="13"/>
        <v>367.80194091796898</v>
      </c>
      <c r="J135" s="7">
        <f t="shared" si="13"/>
        <v>167.02038574218795</v>
      </c>
      <c r="K135" s="7">
        <f t="shared" si="14"/>
        <v>250.88767089843742</v>
      </c>
      <c r="L135" s="8">
        <f t="shared" si="15"/>
        <v>1.502138016168318</v>
      </c>
      <c r="M135" s="8">
        <f t="shared" si="12"/>
        <v>1.9027296984963873</v>
      </c>
      <c r="P135" s="6">
        <f t="shared" si="16"/>
        <v>0.25720622220086664</v>
      </c>
    </row>
    <row r="136" spans="1:16" x14ac:dyDescent="0.15">
      <c r="A136" s="6">
        <v>67.5</v>
      </c>
      <c r="B136" s="6">
        <v>134</v>
      </c>
      <c r="D136">
        <v>834.634765625</v>
      </c>
      <c r="E136">
        <v>629.03558349609398</v>
      </c>
      <c r="F136">
        <v>459.37130737304699</v>
      </c>
      <c r="G136">
        <v>458.15686035156301</v>
      </c>
      <c r="I136" s="7">
        <f t="shared" si="13"/>
        <v>375.26345825195301</v>
      </c>
      <c r="J136" s="7">
        <f t="shared" si="13"/>
        <v>170.87872314453097</v>
      </c>
      <c r="K136" s="7">
        <f t="shared" si="14"/>
        <v>255.64835205078134</v>
      </c>
      <c r="L136" s="8">
        <f t="shared" si="15"/>
        <v>1.4960806550184211</v>
      </c>
      <c r="M136" s="8">
        <f t="shared" si="12"/>
        <v>1.8996618275131179</v>
      </c>
      <c r="P136" s="6">
        <f t="shared" si="16"/>
        <v>9.5556265259631568E-2</v>
      </c>
    </row>
    <row r="137" spans="1:16" x14ac:dyDescent="0.15">
      <c r="A137" s="6">
        <v>68</v>
      </c>
      <c r="B137" s="6">
        <v>135</v>
      </c>
      <c r="D137">
        <v>835.87951660156295</v>
      </c>
      <c r="E137">
        <v>629.46295166015602</v>
      </c>
      <c r="F137">
        <v>458.69274902343801</v>
      </c>
      <c r="G137">
        <v>457.32623291015602</v>
      </c>
      <c r="I137" s="7">
        <f t="shared" si="13"/>
        <v>377.18676757812494</v>
      </c>
      <c r="J137" s="7">
        <f t="shared" si="13"/>
        <v>172.13671875</v>
      </c>
      <c r="K137" s="7">
        <f t="shared" si="14"/>
        <v>256.69106445312497</v>
      </c>
      <c r="L137" s="8">
        <f t="shared" si="15"/>
        <v>1.4912045861982888</v>
      </c>
      <c r="M137" s="8">
        <f t="shared" si="12"/>
        <v>1.8977752488596127</v>
      </c>
      <c r="P137" s="6">
        <f t="shared" si="16"/>
        <v>-3.8499222132070262E-3</v>
      </c>
    </row>
    <row r="138" spans="1:16" x14ac:dyDescent="0.15">
      <c r="A138" s="6">
        <v>68.5</v>
      </c>
      <c r="B138" s="6">
        <v>136</v>
      </c>
      <c r="D138">
        <v>842.31115722656295</v>
      </c>
      <c r="E138">
        <v>631.84735107421898</v>
      </c>
      <c r="F138">
        <v>459.61410522460898</v>
      </c>
      <c r="G138">
        <v>458.54046630859398</v>
      </c>
      <c r="I138" s="7">
        <f t="shared" si="13"/>
        <v>382.69705200195398</v>
      </c>
      <c r="J138" s="7">
        <f t="shared" si="13"/>
        <v>173.306884765625</v>
      </c>
      <c r="K138" s="7">
        <f t="shared" si="14"/>
        <v>261.38223266601648</v>
      </c>
      <c r="L138" s="8">
        <f t="shared" si="15"/>
        <v>1.5082045529783881</v>
      </c>
      <c r="M138" s="8">
        <f t="shared" si="12"/>
        <v>1.9177647058063394</v>
      </c>
      <c r="P138" s="6">
        <f t="shared" si="16"/>
        <v>1.0494195510921684</v>
      </c>
    </row>
    <row r="139" spans="1:16" x14ac:dyDescent="0.15">
      <c r="A139" s="6">
        <v>69</v>
      </c>
      <c r="B139" s="6">
        <v>137</v>
      </c>
      <c r="D139">
        <v>830.474853515625</v>
      </c>
      <c r="E139">
        <v>625.757568359375</v>
      </c>
      <c r="F139">
        <v>459.56091308593801</v>
      </c>
      <c r="G139">
        <v>458.12307739257801</v>
      </c>
      <c r="I139" s="7">
        <f t="shared" si="13"/>
        <v>370.91394042968699</v>
      </c>
      <c r="J139" s="7">
        <f t="shared" si="13"/>
        <v>167.63449096679699</v>
      </c>
      <c r="K139" s="7">
        <f t="shared" si="14"/>
        <v>253.56979675292911</v>
      </c>
      <c r="L139" s="8">
        <f t="shared" si="15"/>
        <v>1.5126349911078452</v>
      </c>
      <c r="M139" s="8">
        <f t="shared" si="12"/>
        <v>1.9251846341024239</v>
      </c>
      <c r="P139" s="6">
        <f t="shared" si="16"/>
        <v>1.440384847908815</v>
      </c>
    </row>
    <row r="140" spans="1:16" x14ac:dyDescent="0.15">
      <c r="A140" s="6">
        <v>69.5</v>
      </c>
      <c r="B140" s="6">
        <v>138</v>
      </c>
      <c r="D140">
        <v>830.320556640625</v>
      </c>
      <c r="E140">
        <v>627.21710205078102</v>
      </c>
      <c r="F140">
        <v>459.24530029296898</v>
      </c>
      <c r="G140">
        <v>457.9599609375</v>
      </c>
      <c r="I140" s="7">
        <f t="shared" si="13"/>
        <v>371.07525634765602</v>
      </c>
      <c r="J140" s="7">
        <f t="shared" si="13"/>
        <v>169.25714111328102</v>
      </c>
      <c r="K140" s="7">
        <f t="shared" si="14"/>
        <v>252.59525756835933</v>
      </c>
      <c r="L140" s="8">
        <f t="shared" si="15"/>
        <v>1.4923757775118125</v>
      </c>
      <c r="M140" s="8">
        <f t="shared" si="12"/>
        <v>1.9079149106730187</v>
      </c>
      <c r="P140" s="6">
        <f t="shared" si="16"/>
        <v>0.53042153329271979</v>
      </c>
    </row>
    <row r="141" spans="1:16" x14ac:dyDescent="0.15">
      <c r="A141" s="6">
        <v>70</v>
      </c>
      <c r="B141" s="6">
        <v>139</v>
      </c>
      <c r="D141">
        <v>823.09826660156295</v>
      </c>
      <c r="E141">
        <v>623.91461181640602</v>
      </c>
      <c r="F141">
        <v>459.88861083984398</v>
      </c>
      <c r="G141">
        <v>458.49102783203102</v>
      </c>
      <c r="I141" s="7">
        <f t="shared" si="13"/>
        <v>363.20965576171898</v>
      </c>
      <c r="J141" s="7">
        <f t="shared" si="13"/>
        <v>165.423583984375</v>
      </c>
      <c r="K141" s="7">
        <f t="shared" si="14"/>
        <v>247.41314697265648</v>
      </c>
      <c r="L141" s="8">
        <f t="shared" si="15"/>
        <v>1.4956340626498925</v>
      </c>
      <c r="M141" s="8">
        <f t="shared" si="12"/>
        <v>1.9141626859777261</v>
      </c>
      <c r="P141" s="6">
        <f t="shared" si="16"/>
        <v>0.85962462380474636</v>
      </c>
    </row>
    <row r="142" spans="1:16" x14ac:dyDescent="0.15">
      <c r="A142" s="6">
        <v>70.5</v>
      </c>
      <c r="B142" s="6">
        <v>140</v>
      </c>
      <c r="D142">
        <v>815.30499267578102</v>
      </c>
      <c r="E142">
        <v>621.02551269531295</v>
      </c>
      <c r="F142">
        <v>458.87527465820301</v>
      </c>
      <c r="G142">
        <v>457.59387207031301</v>
      </c>
      <c r="I142" s="7">
        <f t="shared" si="13"/>
        <v>356.42971801757801</v>
      </c>
      <c r="J142" s="7">
        <f t="shared" si="13"/>
        <v>163.43164062499994</v>
      </c>
      <c r="K142" s="7">
        <f t="shared" si="14"/>
        <v>242.02756958007808</v>
      </c>
      <c r="L142" s="8">
        <f t="shared" si="15"/>
        <v>1.4809101141890844</v>
      </c>
      <c r="M142" s="8">
        <f t="shared" si="12"/>
        <v>1.9024282276835454</v>
      </c>
      <c r="P142" s="6">
        <f t="shared" si="16"/>
        <v>0.24132134823429499</v>
      </c>
    </row>
    <row r="143" spans="1:16" x14ac:dyDescent="0.15">
      <c r="A143" s="6">
        <v>71</v>
      </c>
      <c r="B143" s="6">
        <v>141</v>
      </c>
      <c r="D143">
        <v>813.38372802734398</v>
      </c>
      <c r="E143">
        <v>620.88031005859398</v>
      </c>
      <c r="F143">
        <v>458.69085693359398</v>
      </c>
      <c r="G143">
        <v>457.25949096679699</v>
      </c>
      <c r="I143" s="7">
        <f t="shared" si="13"/>
        <v>354.69287109375</v>
      </c>
      <c r="J143" s="7">
        <f t="shared" si="13"/>
        <v>163.62081909179699</v>
      </c>
      <c r="K143" s="7">
        <f t="shared" si="14"/>
        <v>240.15829772949212</v>
      </c>
      <c r="L143" s="8">
        <f t="shared" si="15"/>
        <v>1.4677734719978082</v>
      </c>
      <c r="M143" s="8">
        <f t="shared" si="12"/>
        <v>1.8922810756588966</v>
      </c>
      <c r="P143" s="6">
        <f t="shared" si="16"/>
        <v>-0.29334477586476443</v>
      </c>
    </row>
    <row r="144" spans="1:16" x14ac:dyDescent="0.15">
      <c r="A144" s="6">
        <v>71.5</v>
      </c>
      <c r="B144" s="6">
        <v>142</v>
      </c>
      <c r="D144">
        <v>812.99639892578102</v>
      </c>
      <c r="E144">
        <v>620.33679199218795</v>
      </c>
      <c r="F144">
        <v>459.56173706054699</v>
      </c>
      <c r="G144">
        <v>458.42199707031301</v>
      </c>
      <c r="I144" s="7">
        <f t="shared" si="13"/>
        <v>353.43466186523403</v>
      </c>
      <c r="J144" s="7">
        <f t="shared" si="13"/>
        <v>161.91479492187494</v>
      </c>
      <c r="K144" s="7">
        <f t="shared" si="14"/>
        <v>240.09430541992157</v>
      </c>
      <c r="L144" s="8">
        <f t="shared" si="15"/>
        <v>1.482843526039537</v>
      </c>
      <c r="M144" s="8">
        <f t="shared" si="12"/>
        <v>1.9103406198672528</v>
      </c>
      <c r="P144" s="6">
        <f t="shared" si="16"/>
        <v>0.65823518286869565</v>
      </c>
    </row>
    <row r="145" spans="1:16" x14ac:dyDescent="0.15">
      <c r="A145" s="6">
        <v>72</v>
      </c>
      <c r="B145" s="6">
        <v>143</v>
      </c>
      <c r="D145">
        <v>817.20642089843795</v>
      </c>
      <c r="E145">
        <v>621.78692626953102</v>
      </c>
      <c r="F145">
        <v>459.18878173828102</v>
      </c>
      <c r="G145">
        <v>457.95495605468801</v>
      </c>
      <c r="I145" s="7">
        <f t="shared" si="13"/>
        <v>358.01763916015693</v>
      </c>
      <c r="J145" s="7">
        <f t="shared" si="13"/>
        <v>163.83197021484301</v>
      </c>
      <c r="K145" s="7">
        <f t="shared" si="14"/>
        <v>243.33526000976684</v>
      </c>
      <c r="L145" s="8">
        <f t="shared" si="15"/>
        <v>1.4852733547101109</v>
      </c>
      <c r="M145" s="8">
        <f t="shared" si="12"/>
        <v>1.9157599387044539</v>
      </c>
      <c r="P145" s="6">
        <f t="shared" si="16"/>
        <v>0.94378586653884133</v>
      </c>
    </row>
    <row r="146" spans="1:16" x14ac:dyDescent="0.15">
      <c r="A146" s="6">
        <v>72.5</v>
      </c>
      <c r="B146" s="6">
        <v>144</v>
      </c>
      <c r="D146">
        <v>804.12097167968795</v>
      </c>
      <c r="E146">
        <v>616.17962646484398</v>
      </c>
      <c r="F146">
        <v>458.76220703125</v>
      </c>
      <c r="G146">
        <v>457.62933349609398</v>
      </c>
      <c r="I146" s="7">
        <f t="shared" si="13"/>
        <v>345.35876464843795</v>
      </c>
      <c r="J146" s="7">
        <f t="shared" si="13"/>
        <v>158.55029296875</v>
      </c>
      <c r="K146" s="7">
        <f t="shared" si="14"/>
        <v>234.37355957031298</v>
      </c>
      <c r="L146" s="8">
        <f t="shared" si="15"/>
        <v>1.4782284862539334</v>
      </c>
      <c r="M146" s="8">
        <f t="shared" si="12"/>
        <v>1.9117045604149039</v>
      </c>
      <c r="P146" s="6">
        <f t="shared" si="16"/>
        <v>0.73010291524746662</v>
      </c>
    </row>
    <row r="147" spans="1:16" x14ac:dyDescent="0.15">
      <c r="A147" s="6">
        <v>73</v>
      </c>
      <c r="B147" s="6">
        <v>145</v>
      </c>
      <c r="D147">
        <v>781.00048828125</v>
      </c>
      <c r="E147">
        <v>607.03607177734398</v>
      </c>
      <c r="F147">
        <v>458.42782592773398</v>
      </c>
      <c r="G147">
        <v>457.25595092773398</v>
      </c>
      <c r="I147" s="7">
        <f t="shared" si="13"/>
        <v>322.57266235351602</v>
      </c>
      <c r="J147" s="7">
        <f t="shared" si="13"/>
        <v>149.78012084961</v>
      </c>
      <c r="K147" s="7">
        <f t="shared" si="14"/>
        <v>217.72657775878903</v>
      </c>
      <c r="L147" s="8">
        <f t="shared" si="15"/>
        <v>1.4536413545653508</v>
      </c>
      <c r="M147" s="8">
        <f t="shared" si="12"/>
        <v>1.8901069188929487</v>
      </c>
      <c r="P147" s="6">
        <f t="shared" si="16"/>
        <v>-0.40790381355429239</v>
      </c>
    </row>
    <row r="148" spans="1:16" x14ac:dyDescent="0.15">
      <c r="A148" s="6">
        <v>73.5</v>
      </c>
      <c r="B148" s="6">
        <v>146</v>
      </c>
      <c r="D148">
        <v>776.92254638671898</v>
      </c>
      <c r="E148">
        <v>606.41491699218795</v>
      </c>
      <c r="F148">
        <v>458.68148803710898</v>
      </c>
      <c r="G148">
        <v>457.28723144531301</v>
      </c>
      <c r="I148" s="7">
        <f t="shared" si="13"/>
        <v>318.24105834961</v>
      </c>
      <c r="J148" s="7">
        <f t="shared" si="13"/>
        <v>149.12768554687494</v>
      </c>
      <c r="K148" s="7">
        <f t="shared" si="14"/>
        <v>213.85167846679755</v>
      </c>
      <c r="L148" s="8">
        <f t="shared" si="15"/>
        <v>1.4340172831259965</v>
      </c>
      <c r="M148" s="8">
        <f t="shared" si="12"/>
        <v>1.8734723376202218</v>
      </c>
      <c r="P148" s="6">
        <f t="shared" si="16"/>
        <v>-1.2844006940085424</v>
      </c>
    </row>
    <row r="149" spans="1:16" x14ac:dyDescent="0.15">
      <c r="A149" s="18">
        <v>74</v>
      </c>
      <c r="B149" s="18">
        <v>147</v>
      </c>
      <c r="D149">
        <v>780.48828125</v>
      </c>
      <c r="E149">
        <v>609.04888916015602</v>
      </c>
      <c r="F149">
        <v>459.19586181640602</v>
      </c>
      <c r="G149">
        <v>457.93347167968801</v>
      </c>
      <c r="I149" s="19">
        <f t="shared" ref="I149:I192" si="17">D149-F149</f>
        <v>321.29241943359398</v>
      </c>
      <c r="J149" s="19">
        <f t="shared" ref="J149:J192" si="18">E149-G149</f>
        <v>151.11541748046801</v>
      </c>
      <c r="K149" s="19">
        <f t="shared" ref="K149:K192" si="19">I149-0.7*J149</f>
        <v>215.51162719726636</v>
      </c>
      <c r="L149" s="20">
        <f t="shared" ref="L149:L192" si="20">K149/J149</f>
        <v>1.4261392437017335</v>
      </c>
      <c r="M149" s="20">
        <f t="shared" ref="M149:M192" si="21">L149+ABS($N$2)*A149</f>
        <v>1.868583788362586</v>
      </c>
      <c r="N149" s="18"/>
      <c r="O149" s="18"/>
      <c r="P149" s="18">
        <f t="shared" ref="P149:P192" si="22">(M149-$O$2)/$O$2*100</f>
        <v>-1.5419844650704477</v>
      </c>
    </row>
    <row r="150" spans="1:16" x14ac:dyDescent="0.15">
      <c r="A150" s="18">
        <v>74.5</v>
      </c>
      <c r="B150" s="18">
        <v>148</v>
      </c>
      <c r="D150">
        <v>821.74163818359398</v>
      </c>
      <c r="E150">
        <v>625.541259765625</v>
      </c>
      <c r="F150">
        <v>459.37506103515602</v>
      </c>
      <c r="G150">
        <v>458.26303100585898</v>
      </c>
      <c r="I150" s="19">
        <f t="shared" si="17"/>
        <v>362.36657714843795</v>
      </c>
      <c r="J150" s="19">
        <f t="shared" si="18"/>
        <v>167.27822875976602</v>
      </c>
      <c r="K150" s="19">
        <f t="shared" si="19"/>
        <v>245.27181701660174</v>
      </c>
      <c r="L150" s="20">
        <f t="shared" si="20"/>
        <v>1.4662506820827532</v>
      </c>
      <c r="M150" s="20">
        <f t="shared" si="21"/>
        <v>1.9116847169102331</v>
      </c>
      <c r="N150" s="18"/>
      <c r="O150" s="18"/>
      <c r="P150" s="18">
        <f t="shared" si="22"/>
        <v>0.72905733618202151</v>
      </c>
    </row>
    <row r="151" spans="1:16" x14ac:dyDescent="0.15">
      <c r="A151" s="18">
        <v>75</v>
      </c>
      <c r="B151" s="18">
        <v>149</v>
      </c>
      <c r="D151">
        <v>836.0673828125</v>
      </c>
      <c r="E151">
        <v>628.029052734375</v>
      </c>
      <c r="F151">
        <v>458.26492309570301</v>
      </c>
      <c r="G151">
        <v>456.97747802734398</v>
      </c>
      <c r="I151" s="19">
        <f t="shared" si="17"/>
        <v>377.80245971679699</v>
      </c>
      <c r="J151" s="19">
        <f t="shared" si="18"/>
        <v>171.05157470703102</v>
      </c>
      <c r="K151" s="19">
        <f t="shared" si="19"/>
        <v>258.0663574218753</v>
      </c>
      <c r="L151" s="20">
        <f t="shared" si="20"/>
        <v>1.5087049497432516</v>
      </c>
      <c r="M151" s="20">
        <f t="shared" si="21"/>
        <v>1.957128474737359</v>
      </c>
      <c r="N151" s="18"/>
      <c r="O151" s="18"/>
      <c r="P151" s="18">
        <f t="shared" si="22"/>
        <v>3.1235457407022711</v>
      </c>
    </row>
    <row r="152" spans="1:16" x14ac:dyDescent="0.15">
      <c r="A152" s="18">
        <v>75.5</v>
      </c>
      <c r="B152" s="18">
        <v>150</v>
      </c>
      <c r="D152">
        <v>845.20397949218795</v>
      </c>
      <c r="E152">
        <v>632.97595214843795</v>
      </c>
      <c r="F152">
        <v>459.09094238281301</v>
      </c>
      <c r="G152">
        <v>457.70004272460898</v>
      </c>
      <c r="I152" s="19">
        <f t="shared" si="17"/>
        <v>386.11303710937494</v>
      </c>
      <c r="J152" s="19">
        <f t="shared" si="18"/>
        <v>175.27590942382898</v>
      </c>
      <c r="K152" s="19">
        <f t="shared" si="19"/>
        <v>263.41990051269465</v>
      </c>
      <c r="L152" s="20">
        <f t="shared" si="20"/>
        <v>1.5028870845891751</v>
      </c>
      <c r="M152" s="20">
        <f t="shared" si="21"/>
        <v>1.9543000997499098</v>
      </c>
      <c r="N152" s="18"/>
      <c r="O152" s="18"/>
      <c r="P152" s="18">
        <f t="shared" si="22"/>
        <v>2.9745151271503367</v>
      </c>
    </row>
    <row r="153" spans="1:16" x14ac:dyDescent="0.15">
      <c r="A153" s="18">
        <v>76</v>
      </c>
      <c r="B153" s="18">
        <v>151</v>
      </c>
      <c r="D153">
        <v>862.39544677734398</v>
      </c>
      <c r="E153">
        <v>642.330810546875</v>
      </c>
      <c r="F153">
        <v>459.181884765625</v>
      </c>
      <c r="G153">
        <v>458.16519165039102</v>
      </c>
      <c r="I153" s="19">
        <f t="shared" si="17"/>
        <v>403.21356201171898</v>
      </c>
      <c r="J153" s="19">
        <f t="shared" si="18"/>
        <v>184.16561889648398</v>
      </c>
      <c r="K153" s="19">
        <f t="shared" si="19"/>
        <v>274.29762878418023</v>
      </c>
      <c r="L153" s="20">
        <f t="shared" si="20"/>
        <v>1.4894073629364977</v>
      </c>
      <c r="M153" s="20">
        <f t="shared" si="21"/>
        <v>1.9438098682638598</v>
      </c>
      <c r="N153" s="18"/>
      <c r="O153" s="18"/>
      <c r="P153" s="18">
        <f t="shared" si="22"/>
        <v>2.4217717173813869</v>
      </c>
    </row>
    <row r="154" spans="1:16" x14ac:dyDescent="0.15">
      <c r="A154" s="18">
        <v>76.5</v>
      </c>
      <c r="B154" s="18">
        <v>152</v>
      </c>
      <c r="D154">
        <v>873.99432373046898</v>
      </c>
      <c r="E154">
        <v>644.96392822265602</v>
      </c>
      <c r="F154">
        <v>458.17230224609398</v>
      </c>
      <c r="G154">
        <v>456.77407836914102</v>
      </c>
      <c r="I154" s="19">
        <f t="shared" si="17"/>
        <v>415.822021484375</v>
      </c>
      <c r="J154" s="19">
        <f t="shared" si="18"/>
        <v>188.189849853515</v>
      </c>
      <c r="K154" s="19">
        <f t="shared" si="19"/>
        <v>284.08912658691452</v>
      </c>
      <c r="L154" s="20">
        <f t="shared" si="20"/>
        <v>1.5095879337171825</v>
      </c>
      <c r="M154" s="20">
        <f t="shared" si="21"/>
        <v>1.966979929211172</v>
      </c>
      <c r="N154" s="18"/>
      <c r="O154" s="18"/>
      <c r="P154" s="18">
        <f t="shared" si="22"/>
        <v>3.6426311912264335</v>
      </c>
    </row>
    <row r="155" spans="1:16" x14ac:dyDescent="0.15">
      <c r="A155" s="18">
        <v>77</v>
      </c>
      <c r="B155" s="18">
        <v>153</v>
      </c>
      <c r="D155">
        <v>853.11480712890602</v>
      </c>
      <c r="E155">
        <v>635.49090576171898</v>
      </c>
      <c r="F155">
        <v>458.89425659179699</v>
      </c>
      <c r="G155">
        <v>457.86608886718801</v>
      </c>
      <c r="I155" s="19">
        <f t="shared" si="17"/>
        <v>394.22055053710903</v>
      </c>
      <c r="J155" s="19">
        <f t="shared" si="18"/>
        <v>177.62481689453097</v>
      </c>
      <c r="K155" s="19">
        <f t="shared" si="19"/>
        <v>269.88317871093739</v>
      </c>
      <c r="L155" s="20">
        <f t="shared" si="20"/>
        <v>1.5194001797124275</v>
      </c>
      <c r="M155" s="20">
        <f t="shared" si="21"/>
        <v>1.9797816653730445</v>
      </c>
      <c r="N155" s="18"/>
      <c r="O155" s="18"/>
      <c r="P155" s="18">
        <f t="shared" si="22"/>
        <v>4.3171706717408203</v>
      </c>
    </row>
    <row r="156" spans="1:16" x14ac:dyDescent="0.15">
      <c r="A156" s="18">
        <v>77.5</v>
      </c>
      <c r="B156" s="18">
        <v>154</v>
      </c>
      <c r="D156">
        <v>860.90740966796898</v>
      </c>
      <c r="E156">
        <v>639.71697998046898</v>
      </c>
      <c r="F156">
        <v>459.24050903320301</v>
      </c>
      <c r="G156">
        <v>458.00604248046898</v>
      </c>
      <c r="I156" s="19">
        <f t="shared" si="17"/>
        <v>401.66690063476597</v>
      </c>
      <c r="J156" s="19">
        <f t="shared" si="18"/>
        <v>181.7109375</v>
      </c>
      <c r="K156" s="19">
        <f t="shared" si="19"/>
        <v>274.46924438476594</v>
      </c>
      <c r="L156" s="20">
        <f t="shared" si="20"/>
        <v>1.5104717864590069</v>
      </c>
      <c r="M156" s="20">
        <f t="shared" si="21"/>
        <v>1.9738427622862513</v>
      </c>
      <c r="N156" s="18"/>
      <c r="O156" s="18"/>
      <c r="P156" s="18">
        <f t="shared" si="22"/>
        <v>4.0042424444803713</v>
      </c>
    </row>
    <row r="157" spans="1:16" x14ac:dyDescent="0.15">
      <c r="A157" s="18">
        <v>78</v>
      </c>
      <c r="B157" s="18">
        <v>155</v>
      </c>
      <c r="D157">
        <v>848.21923828125</v>
      </c>
      <c r="E157">
        <v>634.32672119140602</v>
      </c>
      <c r="F157">
        <v>458.89175415039102</v>
      </c>
      <c r="G157">
        <v>457.77407836914102</v>
      </c>
      <c r="I157" s="19">
        <f t="shared" si="17"/>
        <v>389.32748413085898</v>
      </c>
      <c r="J157" s="19">
        <f t="shared" si="18"/>
        <v>176.552642822265</v>
      </c>
      <c r="K157" s="19">
        <f t="shared" si="19"/>
        <v>265.74063415527348</v>
      </c>
      <c r="L157" s="20">
        <f t="shared" si="20"/>
        <v>1.505163728547489</v>
      </c>
      <c r="M157" s="20">
        <f t="shared" si="21"/>
        <v>1.9715241945413606</v>
      </c>
      <c r="N157" s="18"/>
      <c r="O157" s="18"/>
      <c r="P157" s="18">
        <f t="shared" si="22"/>
        <v>3.8820742117969043</v>
      </c>
    </row>
    <row r="158" spans="1:16" x14ac:dyDescent="0.15">
      <c r="A158" s="18">
        <v>78.5</v>
      </c>
      <c r="B158" s="18">
        <v>156</v>
      </c>
      <c r="D158">
        <v>803.39154052734398</v>
      </c>
      <c r="E158">
        <v>615.83190917968795</v>
      </c>
      <c r="F158">
        <v>458.10388183593801</v>
      </c>
      <c r="G158">
        <v>457.22320556640602</v>
      </c>
      <c r="I158" s="19">
        <f t="shared" si="17"/>
        <v>345.28765869140597</v>
      </c>
      <c r="J158" s="19">
        <f t="shared" si="18"/>
        <v>158.60870361328193</v>
      </c>
      <c r="K158" s="19">
        <f t="shared" si="19"/>
        <v>234.26156616210864</v>
      </c>
      <c r="L158" s="20">
        <f t="shared" si="20"/>
        <v>1.4769780019971837</v>
      </c>
      <c r="M158" s="20">
        <f t="shared" si="21"/>
        <v>1.9463279581576827</v>
      </c>
      <c r="N158" s="18"/>
      <c r="O158" s="18"/>
      <c r="P158" s="18">
        <f t="shared" si="22"/>
        <v>2.5544530214943877</v>
      </c>
    </row>
    <row r="159" spans="1:16" x14ac:dyDescent="0.15">
      <c r="A159" s="18">
        <v>79</v>
      </c>
      <c r="B159" s="18">
        <v>157</v>
      </c>
      <c r="D159">
        <v>773.45129394531295</v>
      </c>
      <c r="E159">
        <v>602.72814941406295</v>
      </c>
      <c r="F159">
        <v>458.20150756835898</v>
      </c>
      <c r="G159">
        <v>456.97705078125</v>
      </c>
      <c r="I159" s="19">
        <f t="shared" si="17"/>
        <v>315.24978637695398</v>
      </c>
      <c r="J159" s="19">
        <f t="shared" si="18"/>
        <v>145.75109863281295</v>
      </c>
      <c r="K159" s="19">
        <f t="shared" si="19"/>
        <v>213.22401733398493</v>
      </c>
      <c r="L159" s="20">
        <f t="shared" si="20"/>
        <v>1.4629324878789065</v>
      </c>
      <c r="M159" s="20">
        <f t="shared" si="21"/>
        <v>1.9352719342060329</v>
      </c>
      <c r="N159" s="18"/>
      <c r="O159" s="18"/>
      <c r="P159" s="18">
        <f t="shared" si="22"/>
        <v>1.9718972994735053</v>
      </c>
    </row>
    <row r="160" spans="1:16" x14ac:dyDescent="0.15">
      <c r="A160" s="18">
        <v>79.5</v>
      </c>
      <c r="B160" s="18">
        <v>158</v>
      </c>
      <c r="D160">
        <v>750.892822265625</v>
      </c>
      <c r="E160">
        <v>593.54840087890602</v>
      </c>
      <c r="F160">
        <v>458.79827880859398</v>
      </c>
      <c r="G160">
        <v>457.57217407226602</v>
      </c>
      <c r="I160" s="19">
        <f t="shared" si="17"/>
        <v>292.09454345703102</v>
      </c>
      <c r="J160" s="19">
        <f t="shared" si="18"/>
        <v>135.97622680664</v>
      </c>
      <c r="K160" s="19">
        <f t="shared" si="19"/>
        <v>196.91118469238302</v>
      </c>
      <c r="L160" s="20">
        <f t="shared" si="20"/>
        <v>1.4481294952565005</v>
      </c>
      <c r="M160" s="20">
        <f t="shared" si="21"/>
        <v>1.9234584317502543</v>
      </c>
      <c r="N160" s="18"/>
      <c r="O160" s="18"/>
      <c r="P160" s="18">
        <f t="shared" si="22"/>
        <v>1.3494290882234135</v>
      </c>
    </row>
    <row r="161" spans="1:16" x14ac:dyDescent="0.15">
      <c r="A161" s="18">
        <v>80</v>
      </c>
      <c r="B161" s="18">
        <v>159</v>
      </c>
      <c r="D161">
        <v>738.181396484375</v>
      </c>
      <c r="E161">
        <v>588.98211669921898</v>
      </c>
      <c r="F161">
        <v>458.69982910156301</v>
      </c>
      <c r="G161">
        <v>457.59909057617199</v>
      </c>
      <c r="I161" s="19">
        <f t="shared" si="17"/>
        <v>279.48156738281199</v>
      </c>
      <c r="J161" s="19">
        <f t="shared" si="18"/>
        <v>131.38302612304699</v>
      </c>
      <c r="K161" s="19">
        <f t="shared" si="19"/>
        <v>187.5134490966791</v>
      </c>
      <c r="L161" s="20">
        <f t="shared" si="20"/>
        <v>1.4272273567596401</v>
      </c>
      <c r="M161" s="20">
        <f t="shared" si="21"/>
        <v>1.9055457834200213</v>
      </c>
      <c r="N161" s="18"/>
      <c r="O161" s="18"/>
      <c r="P161" s="18">
        <f t="shared" si="22"/>
        <v>0.40558925692782799</v>
      </c>
    </row>
    <row r="162" spans="1:16" x14ac:dyDescent="0.15">
      <c r="A162" s="18">
        <v>80.5</v>
      </c>
      <c r="B162" s="18">
        <v>160</v>
      </c>
      <c r="D162">
        <v>735.816162109375</v>
      </c>
      <c r="E162">
        <v>587.63153076171898</v>
      </c>
      <c r="F162">
        <v>458.45806884765602</v>
      </c>
      <c r="G162">
        <v>457.37277221679699</v>
      </c>
      <c r="I162" s="19">
        <f t="shared" si="17"/>
        <v>277.35809326171898</v>
      </c>
      <c r="J162" s="19">
        <f t="shared" si="18"/>
        <v>130.25875854492199</v>
      </c>
      <c r="K162" s="19">
        <f t="shared" si="19"/>
        <v>186.17696228027359</v>
      </c>
      <c r="L162" s="20">
        <f t="shared" si="20"/>
        <v>1.4292855571479075</v>
      </c>
      <c r="M162" s="20">
        <f t="shared" si="21"/>
        <v>1.9105934739749162</v>
      </c>
      <c r="N162" s="18"/>
      <c r="O162" s="18"/>
      <c r="P162" s="18">
        <f t="shared" si="22"/>
        <v>0.67155838186862371</v>
      </c>
    </row>
    <row r="163" spans="1:16" x14ac:dyDescent="0.15">
      <c r="A163" s="18">
        <v>81</v>
      </c>
      <c r="B163" s="18">
        <v>161</v>
      </c>
      <c r="D163">
        <v>745.97076416015602</v>
      </c>
      <c r="E163">
        <v>592.04235839843795</v>
      </c>
      <c r="F163">
        <v>458.18795776367199</v>
      </c>
      <c r="G163">
        <v>457.02481079101602</v>
      </c>
      <c r="I163" s="19">
        <f t="shared" si="17"/>
        <v>287.78280639648403</v>
      </c>
      <c r="J163" s="19">
        <f t="shared" si="18"/>
        <v>135.01754760742193</v>
      </c>
      <c r="K163" s="19">
        <f t="shared" si="19"/>
        <v>193.27052307128869</v>
      </c>
      <c r="L163" s="20">
        <f t="shared" si="20"/>
        <v>1.4314474414336391</v>
      </c>
      <c r="M163" s="20">
        <f t="shared" si="21"/>
        <v>1.915744848427275</v>
      </c>
      <c r="N163" s="18"/>
      <c r="O163" s="18"/>
      <c r="P163" s="18">
        <f t="shared" si="22"/>
        <v>0.94299074097146562</v>
      </c>
    </row>
    <row r="164" spans="1:16" x14ac:dyDescent="0.15">
      <c r="A164" s="18">
        <v>81.5</v>
      </c>
      <c r="B164" s="18">
        <v>162</v>
      </c>
      <c r="D164">
        <v>755.87872314453102</v>
      </c>
      <c r="E164">
        <v>596.86474609375</v>
      </c>
      <c r="F164">
        <v>458.64642333984398</v>
      </c>
      <c r="G164">
        <v>457.52001953125</v>
      </c>
      <c r="I164" s="19">
        <f t="shared" si="17"/>
        <v>297.23229980468705</v>
      </c>
      <c r="J164" s="19">
        <f t="shared" si="18"/>
        <v>139.3447265625</v>
      </c>
      <c r="K164" s="19">
        <f t="shared" si="19"/>
        <v>199.69099121093706</v>
      </c>
      <c r="L164" s="20">
        <f t="shared" si="20"/>
        <v>1.4330717504502768</v>
      </c>
      <c r="M164" s="20">
        <f t="shared" si="21"/>
        <v>1.9203586476105401</v>
      </c>
      <c r="N164" s="18"/>
      <c r="O164" s="18"/>
      <c r="P164" s="18">
        <f t="shared" si="22"/>
        <v>1.1860975871777184</v>
      </c>
    </row>
    <row r="165" spans="1:16" x14ac:dyDescent="0.15">
      <c r="A165" s="18">
        <v>82</v>
      </c>
      <c r="B165" s="18">
        <v>163</v>
      </c>
      <c r="D165">
        <v>794.21795654296898</v>
      </c>
      <c r="E165">
        <v>612.06707763671898</v>
      </c>
      <c r="F165">
        <v>458.0458984375</v>
      </c>
      <c r="G165">
        <v>456.80245971679699</v>
      </c>
      <c r="I165" s="19">
        <f t="shared" si="17"/>
        <v>336.17205810546898</v>
      </c>
      <c r="J165" s="19">
        <f t="shared" si="18"/>
        <v>155.26461791992199</v>
      </c>
      <c r="K165" s="19">
        <f t="shared" si="19"/>
        <v>227.48682556152357</v>
      </c>
      <c r="L165" s="20">
        <f t="shared" si="20"/>
        <v>1.4651556073055247</v>
      </c>
      <c r="M165" s="20">
        <f t="shared" si="21"/>
        <v>1.9554319946324155</v>
      </c>
      <c r="N165" s="18"/>
      <c r="O165" s="18"/>
      <c r="P165" s="18">
        <f t="shared" si="22"/>
        <v>3.0341560833759633</v>
      </c>
    </row>
    <row r="166" spans="1:16" x14ac:dyDescent="0.15">
      <c r="A166" s="18">
        <v>82.5</v>
      </c>
      <c r="B166" s="18">
        <v>164</v>
      </c>
      <c r="D166">
        <v>796.4248046875</v>
      </c>
      <c r="E166">
        <v>614.71710205078102</v>
      </c>
      <c r="F166">
        <v>458.54776000976602</v>
      </c>
      <c r="G166">
        <v>457.48123168945301</v>
      </c>
      <c r="I166" s="19">
        <f t="shared" si="17"/>
        <v>337.87704467773398</v>
      </c>
      <c r="J166" s="19">
        <f t="shared" si="18"/>
        <v>157.23587036132801</v>
      </c>
      <c r="K166" s="19">
        <f t="shared" si="19"/>
        <v>227.81193542480437</v>
      </c>
      <c r="L166" s="20">
        <f t="shared" si="20"/>
        <v>1.4488547358900521</v>
      </c>
      <c r="M166" s="20">
        <f t="shared" si="21"/>
        <v>1.9421206133835702</v>
      </c>
      <c r="N166" s="18"/>
      <c r="O166" s="18"/>
      <c r="P166" s="18">
        <f t="shared" si="22"/>
        <v>2.3327627661736106</v>
      </c>
    </row>
    <row r="167" spans="1:16" x14ac:dyDescent="0.15">
      <c r="A167" s="18">
        <v>83</v>
      </c>
      <c r="B167" s="18">
        <v>165</v>
      </c>
      <c r="D167">
        <v>783.60992431640602</v>
      </c>
      <c r="E167">
        <v>608.31262207031295</v>
      </c>
      <c r="F167">
        <v>457.85879516601602</v>
      </c>
      <c r="G167">
        <v>456.85629272460898</v>
      </c>
      <c r="I167" s="19">
        <f t="shared" si="17"/>
        <v>325.75112915039</v>
      </c>
      <c r="J167" s="19">
        <f t="shared" si="18"/>
        <v>151.45632934570398</v>
      </c>
      <c r="K167" s="19">
        <f t="shared" si="19"/>
        <v>219.73169860839721</v>
      </c>
      <c r="L167" s="20">
        <f t="shared" si="20"/>
        <v>1.4507924466256705</v>
      </c>
      <c r="M167" s="20">
        <f t="shared" si="21"/>
        <v>1.9470478142858161</v>
      </c>
      <c r="N167" s="18"/>
      <c r="O167" s="18"/>
      <c r="P167" s="18">
        <f t="shared" si="22"/>
        <v>2.592383140704499</v>
      </c>
    </row>
    <row r="168" spans="1:16" x14ac:dyDescent="0.15">
      <c r="A168" s="18">
        <v>83.5</v>
      </c>
      <c r="B168" s="18">
        <v>166</v>
      </c>
      <c r="D168">
        <v>764.50439453125</v>
      </c>
      <c r="E168">
        <v>600.49786376953102</v>
      </c>
      <c r="F168">
        <v>458.86419677734398</v>
      </c>
      <c r="G168">
        <v>457.71548461914102</v>
      </c>
      <c r="I168" s="19">
        <f t="shared" si="17"/>
        <v>305.64019775390602</v>
      </c>
      <c r="J168" s="19">
        <f t="shared" si="18"/>
        <v>142.78237915039</v>
      </c>
      <c r="K168" s="19">
        <f t="shared" si="19"/>
        <v>205.69253234863302</v>
      </c>
      <c r="L168" s="20">
        <f t="shared" si="20"/>
        <v>1.4406016594805509</v>
      </c>
      <c r="M168" s="20">
        <f t="shared" si="21"/>
        <v>1.9398465173073238</v>
      </c>
      <c r="N168" s="18"/>
      <c r="O168" s="18"/>
      <c r="P168" s="18">
        <f t="shared" si="22"/>
        <v>2.2129378013005105</v>
      </c>
    </row>
    <row r="169" spans="1:16" x14ac:dyDescent="0.15">
      <c r="A169" s="18">
        <v>84</v>
      </c>
      <c r="B169" s="18">
        <v>167</v>
      </c>
      <c r="D169">
        <v>786.609130859375</v>
      </c>
      <c r="E169">
        <v>609.73205566406295</v>
      </c>
      <c r="F169">
        <v>458.10595703125</v>
      </c>
      <c r="G169">
        <v>457.12869262695301</v>
      </c>
      <c r="I169" s="19">
        <f t="shared" si="17"/>
        <v>328.503173828125</v>
      </c>
      <c r="J169" s="19">
        <f t="shared" si="18"/>
        <v>152.60336303710994</v>
      </c>
      <c r="K169" s="19">
        <f t="shared" si="19"/>
        <v>221.68081970214803</v>
      </c>
      <c r="L169" s="20">
        <f t="shared" si="20"/>
        <v>1.4526601202637972</v>
      </c>
      <c r="M169" s="20">
        <f t="shared" si="21"/>
        <v>1.9548944682571974</v>
      </c>
      <c r="N169" s="18"/>
      <c r="O169" s="18"/>
      <c r="P169" s="18">
        <f t="shared" si="22"/>
        <v>3.0058331467587975</v>
      </c>
    </row>
    <row r="170" spans="1:16" x14ac:dyDescent="0.15">
      <c r="A170" s="18">
        <v>84.5</v>
      </c>
      <c r="B170" s="18">
        <v>168</v>
      </c>
      <c r="D170">
        <v>785.47320556640602</v>
      </c>
      <c r="E170">
        <v>609.79833984375</v>
      </c>
      <c r="F170">
        <v>457.84500122070301</v>
      </c>
      <c r="G170">
        <v>456.83709716796898</v>
      </c>
      <c r="I170" s="19">
        <f t="shared" si="17"/>
        <v>327.62820434570301</v>
      </c>
      <c r="J170" s="19">
        <f t="shared" si="18"/>
        <v>152.96124267578102</v>
      </c>
      <c r="K170" s="19">
        <f t="shared" si="19"/>
        <v>220.55533447265628</v>
      </c>
      <c r="L170" s="20">
        <f t="shared" si="20"/>
        <v>1.4419033907834335</v>
      </c>
      <c r="M170" s="20">
        <f t="shared" si="21"/>
        <v>1.9471272289434611</v>
      </c>
      <c r="N170" s="18"/>
      <c r="O170" s="18"/>
      <c r="P170" s="18">
        <f t="shared" si="22"/>
        <v>2.596567598283984</v>
      </c>
    </row>
    <row r="171" spans="1:16" x14ac:dyDescent="0.15">
      <c r="A171" s="18">
        <v>85</v>
      </c>
      <c r="B171" s="18">
        <v>169</v>
      </c>
      <c r="D171">
        <v>777.30120849609398</v>
      </c>
      <c r="E171">
        <v>606.87396240234398</v>
      </c>
      <c r="F171">
        <v>459.33312988281301</v>
      </c>
      <c r="G171">
        <v>457.87255859375</v>
      </c>
      <c r="I171" s="19">
        <f t="shared" si="17"/>
        <v>317.96807861328097</v>
      </c>
      <c r="J171" s="19">
        <f t="shared" si="18"/>
        <v>149.00140380859398</v>
      </c>
      <c r="K171" s="19">
        <f t="shared" si="19"/>
        <v>213.66709594726518</v>
      </c>
      <c r="L171" s="20">
        <f t="shared" si="20"/>
        <v>1.4339938449287379</v>
      </c>
      <c r="M171" s="20">
        <f t="shared" si="21"/>
        <v>1.9422071732553929</v>
      </c>
      <c r="N171" s="18"/>
      <c r="O171" s="18"/>
      <c r="P171" s="18">
        <f t="shared" si="22"/>
        <v>2.3373237140196204</v>
      </c>
    </row>
    <row r="172" spans="1:16" x14ac:dyDescent="0.15">
      <c r="A172" s="18">
        <v>85.5</v>
      </c>
      <c r="B172" s="18">
        <v>170</v>
      </c>
      <c r="D172">
        <v>756.892822265625</v>
      </c>
      <c r="E172">
        <v>598.27575683593795</v>
      </c>
      <c r="F172">
        <v>458.18545532226602</v>
      </c>
      <c r="G172">
        <v>457.07238769531301</v>
      </c>
      <c r="I172" s="19">
        <f t="shared" si="17"/>
        <v>298.70736694335898</v>
      </c>
      <c r="J172" s="19">
        <f t="shared" si="18"/>
        <v>141.20336914062494</v>
      </c>
      <c r="K172" s="19">
        <f t="shared" si="19"/>
        <v>199.86500854492152</v>
      </c>
      <c r="L172" s="20">
        <f t="shared" si="20"/>
        <v>1.4154407912595572</v>
      </c>
      <c r="M172" s="20">
        <f t="shared" si="21"/>
        <v>1.9266436097528397</v>
      </c>
      <c r="N172" s="18"/>
      <c r="O172" s="18"/>
      <c r="P172" s="18">
        <f t="shared" si="22"/>
        <v>1.5172600986459492</v>
      </c>
    </row>
    <row r="173" spans="1:16" x14ac:dyDescent="0.15">
      <c r="A173" s="18">
        <v>86</v>
      </c>
      <c r="B173" s="18">
        <v>171</v>
      </c>
      <c r="D173">
        <v>770.16387939453102</v>
      </c>
      <c r="E173">
        <v>604.41119384765602</v>
      </c>
      <c r="F173">
        <v>458.06967163085898</v>
      </c>
      <c r="G173">
        <v>456.97955322265602</v>
      </c>
      <c r="I173" s="19">
        <f t="shared" si="17"/>
        <v>312.09420776367205</v>
      </c>
      <c r="J173" s="19">
        <f t="shared" si="18"/>
        <v>147.431640625</v>
      </c>
      <c r="K173" s="19">
        <f t="shared" si="19"/>
        <v>208.89205932617205</v>
      </c>
      <c r="L173" s="20">
        <f t="shared" si="20"/>
        <v>1.4168740064251186</v>
      </c>
      <c r="M173" s="20">
        <f t="shared" si="21"/>
        <v>1.9310663150850285</v>
      </c>
      <c r="N173" s="18"/>
      <c r="O173" s="18"/>
      <c r="P173" s="18">
        <f t="shared" si="22"/>
        <v>1.7502979709720492</v>
      </c>
    </row>
    <row r="174" spans="1:16" x14ac:dyDescent="0.15">
      <c r="A174" s="18">
        <v>86.5</v>
      </c>
      <c r="B174" s="18">
        <v>172</v>
      </c>
      <c r="D174">
        <v>774.258056640625</v>
      </c>
      <c r="E174">
        <v>607.66546630859398</v>
      </c>
      <c r="F174">
        <v>458.37255859375</v>
      </c>
      <c r="G174">
        <v>457.31329345703102</v>
      </c>
      <c r="I174" s="19">
        <f t="shared" si="17"/>
        <v>315.885498046875</v>
      </c>
      <c r="J174" s="19">
        <f t="shared" si="18"/>
        <v>150.35217285156295</v>
      </c>
      <c r="K174" s="19">
        <f t="shared" si="19"/>
        <v>210.63897705078094</v>
      </c>
      <c r="L174" s="20">
        <f t="shared" si="20"/>
        <v>1.4009706215468989</v>
      </c>
      <c r="M174" s="20">
        <f t="shared" si="21"/>
        <v>1.9181524203734361</v>
      </c>
      <c r="N174" s="18"/>
      <c r="O174" s="18"/>
      <c r="P174" s="18">
        <f t="shared" si="22"/>
        <v>1.0698487162749513</v>
      </c>
    </row>
    <row r="175" spans="1:16" x14ac:dyDescent="0.15">
      <c r="A175" s="18">
        <v>87</v>
      </c>
      <c r="B175" s="18">
        <v>173</v>
      </c>
      <c r="D175">
        <v>779.542236328125</v>
      </c>
      <c r="E175">
        <v>609.91003417968795</v>
      </c>
      <c r="F175">
        <v>459.20733642578102</v>
      </c>
      <c r="G175">
        <v>458.09197998046898</v>
      </c>
      <c r="I175" s="19">
        <f t="shared" si="17"/>
        <v>320.33489990234398</v>
      </c>
      <c r="J175" s="19">
        <f t="shared" si="18"/>
        <v>151.81805419921898</v>
      </c>
      <c r="K175" s="19">
        <f t="shared" si="19"/>
        <v>214.06226196289072</v>
      </c>
      <c r="L175" s="20">
        <f t="shared" si="20"/>
        <v>1.4099921323059084</v>
      </c>
      <c r="M175" s="20">
        <f t="shared" si="21"/>
        <v>1.9301634212990728</v>
      </c>
      <c r="N175" s="18"/>
      <c r="O175" s="18"/>
      <c r="P175" s="18">
        <f t="shared" si="22"/>
        <v>1.702723368774568</v>
      </c>
    </row>
    <row r="176" spans="1:16" x14ac:dyDescent="0.15">
      <c r="A176" s="18">
        <v>87.5</v>
      </c>
      <c r="B176" s="18">
        <v>174</v>
      </c>
      <c r="D176">
        <v>778.27008056640602</v>
      </c>
      <c r="E176">
        <v>609.964111328125</v>
      </c>
      <c r="F176">
        <v>458.22006225585898</v>
      </c>
      <c r="G176">
        <v>457.45034790039102</v>
      </c>
      <c r="I176" s="19">
        <f t="shared" si="17"/>
        <v>320.05001831054705</v>
      </c>
      <c r="J176" s="19">
        <f t="shared" si="18"/>
        <v>152.51376342773398</v>
      </c>
      <c r="K176" s="19">
        <f t="shared" si="19"/>
        <v>213.29038391113326</v>
      </c>
      <c r="L176" s="20">
        <f t="shared" si="20"/>
        <v>1.3984992509361114</v>
      </c>
      <c r="M176" s="20">
        <f t="shared" si="21"/>
        <v>1.9216600300959032</v>
      </c>
      <c r="N176" s="18"/>
      <c r="O176" s="18"/>
      <c r="P176" s="18">
        <f t="shared" si="22"/>
        <v>1.2546690570570813</v>
      </c>
    </row>
    <row r="177" spans="1:16" x14ac:dyDescent="0.15">
      <c r="A177" s="18">
        <v>88</v>
      </c>
      <c r="B177" s="18">
        <v>175</v>
      </c>
      <c r="D177">
        <v>776.19812011718795</v>
      </c>
      <c r="E177">
        <v>608.27282714843795</v>
      </c>
      <c r="F177">
        <v>457.78494262695301</v>
      </c>
      <c r="G177">
        <v>456.73861694335898</v>
      </c>
      <c r="I177" s="19">
        <f t="shared" si="17"/>
        <v>318.41317749023494</v>
      </c>
      <c r="J177" s="19">
        <f t="shared" si="18"/>
        <v>151.53421020507898</v>
      </c>
      <c r="K177" s="19">
        <f t="shared" si="19"/>
        <v>212.33923034667967</v>
      </c>
      <c r="L177" s="20">
        <f t="shared" si="20"/>
        <v>1.4012626591666011</v>
      </c>
      <c r="M177" s="20">
        <f t="shared" si="21"/>
        <v>1.9274129284930204</v>
      </c>
      <c r="N177" s="18"/>
      <c r="O177" s="18"/>
      <c r="P177" s="18">
        <f t="shared" si="22"/>
        <v>1.5577964647130014</v>
      </c>
    </row>
    <row r="178" spans="1:16" x14ac:dyDescent="0.15">
      <c r="A178" s="18">
        <v>88.5</v>
      </c>
      <c r="B178" s="18">
        <v>176</v>
      </c>
      <c r="D178">
        <v>786.96246337890602</v>
      </c>
      <c r="E178">
        <v>613.65637207031295</v>
      </c>
      <c r="F178">
        <v>459.14434814453102</v>
      </c>
      <c r="G178">
        <v>457.85647583007801</v>
      </c>
      <c r="I178" s="19">
        <f t="shared" si="17"/>
        <v>327.818115234375</v>
      </c>
      <c r="J178" s="19">
        <f t="shared" si="18"/>
        <v>155.79989624023494</v>
      </c>
      <c r="K178" s="19">
        <f t="shared" si="19"/>
        <v>218.75818786621056</v>
      </c>
      <c r="L178" s="20">
        <f t="shared" si="20"/>
        <v>1.404097134499354</v>
      </c>
      <c r="M178" s="20">
        <f t="shared" si="21"/>
        <v>1.9332368939924007</v>
      </c>
      <c r="N178" s="18"/>
      <c r="O178" s="18"/>
      <c r="P178" s="18">
        <f t="shared" si="22"/>
        <v>1.8646684868209109</v>
      </c>
    </row>
    <row r="179" spans="1:16" x14ac:dyDescent="0.15">
      <c r="A179" s="18">
        <v>89</v>
      </c>
      <c r="B179" s="18">
        <v>177</v>
      </c>
      <c r="D179">
        <v>810.109619140625</v>
      </c>
      <c r="E179">
        <v>623.08068847656295</v>
      </c>
      <c r="F179">
        <v>459.51626586914102</v>
      </c>
      <c r="G179">
        <v>458.14434814453102</v>
      </c>
      <c r="I179" s="19">
        <f t="shared" si="17"/>
        <v>350.59335327148398</v>
      </c>
      <c r="J179" s="19">
        <f t="shared" si="18"/>
        <v>164.93634033203193</v>
      </c>
      <c r="K179" s="19">
        <f t="shared" si="19"/>
        <v>235.13791503906162</v>
      </c>
      <c r="L179" s="20">
        <f t="shared" si="20"/>
        <v>1.4256283034151691</v>
      </c>
      <c r="M179" s="20">
        <f t="shared" si="21"/>
        <v>1.9577575530748432</v>
      </c>
      <c r="N179" s="18"/>
      <c r="O179" s="18"/>
      <c r="P179" s="18">
        <f t="shared" si="22"/>
        <v>3.1566926646510165</v>
      </c>
    </row>
    <row r="180" spans="1:16" x14ac:dyDescent="0.15">
      <c r="A180" s="18">
        <v>89.5</v>
      </c>
      <c r="B180" s="18">
        <v>178</v>
      </c>
      <c r="D180">
        <v>812.06219482421898</v>
      </c>
      <c r="E180">
        <v>623.84686279296898</v>
      </c>
      <c r="F180">
        <v>458.73236083984398</v>
      </c>
      <c r="G180">
        <v>457.77575683593801</v>
      </c>
      <c r="I180" s="19">
        <f t="shared" si="17"/>
        <v>353.329833984375</v>
      </c>
      <c r="J180" s="19">
        <f t="shared" si="18"/>
        <v>166.07110595703097</v>
      </c>
      <c r="K180" s="19">
        <f t="shared" si="19"/>
        <v>237.08005981445334</v>
      </c>
      <c r="L180" s="20">
        <f t="shared" si="20"/>
        <v>1.4275816280515115</v>
      </c>
      <c r="M180" s="20">
        <f t="shared" si="21"/>
        <v>1.962700367877813</v>
      </c>
      <c r="N180" s="18"/>
      <c r="O180" s="18"/>
      <c r="P180" s="18">
        <f t="shared" si="22"/>
        <v>3.4171357551283941</v>
      </c>
    </row>
    <row r="181" spans="1:16" x14ac:dyDescent="0.15">
      <c r="A181" s="18">
        <v>90</v>
      </c>
      <c r="B181" s="18">
        <v>179</v>
      </c>
      <c r="D181">
        <v>781.28076171875</v>
      </c>
      <c r="E181">
        <v>609.16613769531295</v>
      </c>
      <c r="F181">
        <v>458.90655517578102</v>
      </c>
      <c r="G181">
        <v>457.93054199218801</v>
      </c>
      <c r="I181" s="19">
        <f t="shared" si="17"/>
        <v>322.37420654296898</v>
      </c>
      <c r="J181" s="19">
        <f t="shared" si="18"/>
        <v>151.23559570312494</v>
      </c>
      <c r="K181" s="19">
        <f t="shared" si="19"/>
        <v>216.50928955078152</v>
      </c>
      <c r="L181" s="20">
        <f t="shared" si="20"/>
        <v>1.4316027159094784</v>
      </c>
      <c r="M181" s="20">
        <f t="shared" si="21"/>
        <v>1.9697109459024071</v>
      </c>
      <c r="N181" s="18"/>
      <c r="O181" s="18"/>
      <c r="P181" s="18">
        <f t="shared" si="22"/>
        <v>3.7865318744531695</v>
      </c>
    </row>
    <row r="182" spans="1:16" x14ac:dyDescent="0.15">
      <c r="A182" s="18">
        <v>90.5</v>
      </c>
      <c r="B182" s="18">
        <v>180</v>
      </c>
      <c r="D182">
        <v>774.65185546875</v>
      </c>
      <c r="E182">
        <v>606.9296875</v>
      </c>
      <c r="F182">
        <v>459.378173828125</v>
      </c>
      <c r="G182">
        <v>458.17083740234398</v>
      </c>
      <c r="I182" s="19">
        <f t="shared" si="17"/>
        <v>315.273681640625</v>
      </c>
      <c r="J182" s="19">
        <f t="shared" si="18"/>
        <v>148.75885009765602</v>
      </c>
      <c r="K182" s="19">
        <f t="shared" si="19"/>
        <v>211.1424865722658</v>
      </c>
      <c r="L182" s="20">
        <f t="shared" si="20"/>
        <v>1.4193608409426173</v>
      </c>
      <c r="M182" s="20">
        <f t="shared" si="21"/>
        <v>1.9604585611021736</v>
      </c>
      <c r="N182" s="18"/>
      <c r="O182" s="18"/>
      <c r="P182" s="18">
        <f t="shared" si="22"/>
        <v>3.2990121538658426</v>
      </c>
    </row>
    <row r="183" spans="1:16" x14ac:dyDescent="0.15">
      <c r="A183" s="18">
        <v>91</v>
      </c>
      <c r="B183" s="18">
        <v>181</v>
      </c>
      <c r="D183">
        <v>754.62274169921898</v>
      </c>
      <c r="E183">
        <v>597.52972412109398</v>
      </c>
      <c r="F183">
        <v>458.92428588867199</v>
      </c>
      <c r="G183">
        <v>457.82498168945301</v>
      </c>
      <c r="I183" s="19">
        <f t="shared" si="17"/>
        <v>295.69845581054699</v>
      </c>
      <c r="J183" s="19">
        <f t="shared" si="18"/>
        <v>139.70474243164097</v>
      </c>
      <c r="K183" s="19">
        <f t="shared" si="19"/>
        <v>197.90513610839832</v>
      </c>
      <c r="L183" s="20">
        <f t="shared" si="20"/>
        <v>1.416595690767158</v>
      </c>
      <c r="M183" s="20">
        <f t="shared" si="21"/>
        <v>1.9606829010933415</v>
      </c>
      <c r="N183" s="18"/>
      <c r="O183" s="18"/>
      <c r="P183" s="18">
        <f t="shared" si="22"/>
        <v>3.3108329084250321</v>
      </c>
    </row>
    <row r="184" spans="1:16" x14ac:dyDescent="0.15">
      <c r="A184" s="18">
        <v>91.5</v>
      </c>
      <c r="B184" s="18">
        <v>182</v>
      </c>
      <c r="D184">
        <v>740.80187988281295</v>
      </c>
      <c r="E184">
        <v>591.85809326171898</v>
      </c>
      <c r="F184">
        <v>458.40216064453102</v>
      </c>
      <c r="G184">
        <v>457.55465698242199</v>
      </c>
      <c r="I184" s="19">
        <f t="shared" si="17"/>
        <v>282.39971923828193</v>
      </c>
      <c r="J184" s="19">
        <f t="shared" si="18"/>
        <v>134.30343627929699</v>
      </c>
      <c r="K184" s="19">
        <f t="shared" si="19"/>
        <v>188.38731384277406</v>
      </c>
      <c r="L184" s="20">
        <f t="shared" si="20"/>
        <v>1.4026991345999846</v>
      </c>
      <c r="M184" s="20">
        <f t="shared" si="21"/>
        <v>1.9497758350927956</v>
      </c>
      <c r="N184" s="18"/>
      <c r="O184" s="18"/>
      <c r="P184" s="18">
        <f t="shared" si="22"/>
        <v>2.7361259670449587</v>
      </c>
    </row>
    <row r="185" spans="1:16" x14ac:dyDescent="0.15">
      <c r="A185" s="18">
        <v>92</v>
      </c>
      <c r="B185" s="18">
        <v>183</v>
      </c>
      <c r="D185">
        <v>775.08978271484398</v>
      </c>
      <c r="E185">
        <v>607.27136230468795</v>
      </c>
      <c r="F185">
        <v>458.80163574218801</v>
      </c>
      <c r="G185">
        <v>457.73486328125</v>
      </c>
      <c r="I185" s="19">
        <f t="shared" si="17"/>
        <v>316.28814697265597</v>
      </c>
      <c r="J185" s="19">
        <f t="shared" si="18"/>
        <v>149.53649902343795</v>
      </c>
      <c r="K185" s="19">
        <f t="shared" si="19"/>
        <v>211.61259765624942</v>
      </c>
      <c r="L185" s="20">
        <f t="shared" si="20"/>
        <v>1.4151233915345431</v>
      </c>
      <c r="M185" s="20">
        <f t="shared" si="21"/>
        <v>1.9651895821939815</v>
      </c>
      <c r="N185" s="18"/>
      <c r="O185" s="18"/>
      <c r="P185" s="18">
        <f t="shared" si="22"/>
        <v>3.5482955689603739</v>
      </c>
    </row>
    <row r="186" spans="1:16" x14ac:dyDescent="0.15">
      <c r="A186" s="18">
        <v>92.5</v>
      </c>
      <c r="B186" s="18">
        <v>184</v>
      </c>
      <c r="D186">
        <v>767.70672607421898</v>
      </c>
      <c r="E186">
        <v>605.26715087890602</v>
      </c>
      <c r="F186">
        <v>459.43222045898398</v>
      </c>
      <c r="G186">
        <v>458.45349121093801</v>
      </c>
      <c r="I186" s="19">
        <f t="shared" si="17"/>
        <v>308.274505615235</v>
      </c>
      <c r="J186" s="19">
        <f t="shared" si="18"/>
        <v>146.81365966796801</v>
      </c>
      <c r="K186" s="19">
        <f t="shared" si="19"/>
        <v>205.50494384765739</v>
      </c>
      <c r="L186" s="20">
        <f t="shared" si="20"/>
        <v>1.3997671900041513</v>
      </c>
      <c r="M186" s="20">
        <f t="shared" si="21"/>
        <v>1.9528228708302171</v>
      </c>
      <c r="N186" s="18"/>
      <c r="O186" s="18"/>
      <c r="P186" s="18">
        <f t="shared" si="22"/>
        <v>2.8966780888384487</v>
      </c>
    </row>
    <row r="187" spans="1:16" x14ac:dyDescent="0.15">
      <c r="A187" s="18">
        <v>93</v>
      </c>
      <c r="B187" s="18">
        <v>185</v>
      </c>
      <c r="D187">
        <v>715.22198486328102</v>
      </c>
      <c r="E187">
        <v>580.11676025390602</v>
      </c>
      <c r="F187">
        <v>458.46536254882801</v>
      </c>
      <c r="G187">
        <v>457.24572753906301</v>
      </c>
      <c r="I187" s="19">
        <f t="shared" si="17"/>
        <v>256.75662231445301</v>
      </c>
      <c r="J187" s="19">
        <f t="shared" si="18"/>
        <v>122.87103271484301</v>
      </c>
      <c r="K187" s="19">
        <f t="shared" si="19"/>
        <v>170.74689941406291</v>
      </c>
      <c r="L187" s="20">
        <f t="shared" si="20"/>
        <v>1.3896432351987258</v>
      </c>
      <c r="M187" s="20">
        <f t="shared" si="21"/>
        <v>1.9456884061914188</v>
      </c>
      <c r="N187" s="18"/>
      <c r="O187" s="18"/>
      <c r="P187" s="18">
        <f t="shared" si="22"/>
        <v>2.5207542289532299</v>
      </c>
    </row>
    <row r="188" spans="1:16" x14ac:dyDescent="0.15">
      <c r="A188" s="18">
        <v>93.5</v>
      </c>
      <c r="B188" s="18">
        <v>186</v>
      </c>
      <c r="D188">
        <v>711.98162841796898</v>
      </c>
      <c r="E188">
        <v>579.13757324218795</v>
      </c>
      <c r="F188">
        <v>458.65081787109398</v>
      </c>
      <c r="G188">
        <v>457.59011840820301</v>
      </c>
      <c r="I188" s="19">
        <f t="shared" si="17"/>
        <v>253.330810546875</v>
      </c>
      <c r="J188" s="19">
        <f t="shared" si="18"/>
        <v>121.54745483398494</v>
      </c>
      <c r="K188" s="19">
        <f t="shared" si="19"/>
        <v>168.24759216308553</v>
      </c>
      <c r="L188" s="20">
        <f t="shared" si="20"/>
        <v>1.3842132062155128</v>
      </c>
      <c r="M188" s="20">
        <f t="shared" si="21"/>
        <v>1.9432478673748332</v>
      </c>
      <c r="N188" s="18"/>
      <c r="O188" s="18"/>
      <c r="P188" s="18">
        <f t="shared" si="22"/>
        <v>2.3921591880385571</v>
      </c>
    </row>
    <row r="189" spans="1:16" x14ac:dyDescent="0.15">
      <c r="A189" s="18">
        <v>94</v>
      </c>
      <c r="B189" s="18">
        <v>187</v>
      </c>
      <c r="D189">
        <v>734.46588134765602</v>
      </c>
      <c r="E189">
        <v>590.45001220703102</v>
      </c>
      <c r="F189">
        <v>458.89300537109398</v>
      </c>
      <c r="G189">
        <v>457.72821044921898</v>
      </c>
      <c r="I189" s="19">
        <f t="shared" si="17"/>
        <v>275.57287597656205</v>
      </c>
      <c r="J189" s="19">
        <f t="shared" si="18"/>
        <v>132.72180175781205</v>
      </c>
      <c r="K189" s="19">
        <f t="shared" si="19"/>
        <v>182.66761474609362</v>
      </c>
      <c r="L189" s="20">
        <f t="shared" si="20"/>
        <v>1.3763195822146963</v>
      </c>
      <c r="M189" s="20">
        <f t="shared" si="21"/>
        <v>1.9383437335406444</v>
      </c>
      <c r="N189" s="18"/>
      <c r="O189" s="18"/>
      <c r="P189" s="18">
        <f t="shared" si="22"/>
        <v>2.1337542461573817</v>
      </c>
    </row>
    <row r="190" spans="1:16" x14ac:dyDescent="0.15">
      <c r="A190" s="18">
        <v>94.5</v>
      </c>
      <c r="B190" s="18">
        <v>188</v>
      </c>
      <c r="D190">
        <v>739.61236572265602</v>
      </c>
      <c r="E190">
        <v>591.901123046875</v>
      </c>
      <c r="F190">
        <v>458.09533691406301</v>
      </c>
      <c r="G190">
        <v>456.66143798828102</v>
      </c>
      <c r="I190" s="19">
        <f t="shared" si="17"/>
        <v>281.51702880859301</v>
      </c>
      <c r="J190" s="19">
        <f t="shared" si="18"/>
        <v>135.23968505859398</v>
      </c>
      <c r="K190" s="19">
        <f t="shared" si="19"/>
        <v>186.84924926757725</v>
      </c>
      <c r="L190" s="20">
        <f t="shared" si="20"/>
        <v>1.381615530874853</v>
      </c>
      <c r="M190" s="20">
        <f t="shared" si="21"/>
        <v>1.9466291723674283</v>
      </c>
      <c r="N190" s="18"/>
      <c r="O190" s="18"/>
      <c r="P190" s="18">
        <f t="shared" si="22"/>
        <v>2.5703243747230604</v>
      </c>
    </row>
    <row r="191" spans="1:16" x14ac:dyDescent="0.15">
      <c r="A191" s="18">
        <v>95</v>
      </c>
      <c r="B191" s="18">
        <v>189</v>
      </c>
      <c r="I191" s="19">
        <f t="shared" si="17"/>
        <v>0</v>
      </c>
      <c r="J191" s="19">
        <f t="shared" si="18"/>
        <v>0</v>
      </c>
      <c r="K191" s="19">
        <f t="shared" si="19"/>
        <v>0</v>
      </c>
      <c r="L191" s="20" t="e">
        <f t="shared" si="20"/>
        <v>#DIV/0!</v>
      </c>
      <c r="M191" s="20" t="e">
        <f t="shared" si="21"/>
        <v>#DIV/0!</v>
      </c>
      <c r="N191" s="18"/>
      <c r="O191" s="18"/>
      <c r="P191" s="18" t="e">
        <f t="shared" si="22"/>
        <v>#DIV/0!</v>
      </c>
    </row>
    <row r="192" spans="1:16" x14ac:dyDescent="0.15">
      <c r="A192" s="18">
        <v>95.5</v>
      </c>
      <c r="B192" s="18">
        <v>190</v>
      </c>
      <c r="I192" s="19">
        <f t="shared" si="17"/>
        <v>0</v>
      </c>
      <c r="J192" s="19">
        <f t="shared" si="18"/>
        <v>0</v>
      </c>
      <c r="K192" s="19">
        <f t="shared" si="19"/>
        <v>0</v>
      </c>
      <c r="L192" s="20" t="e">
        <f t="shared" si="20"/>
        <v>#DIV/0!</v>
      </c>
      <c r="M192" s="20" t="e">
        <f t="shared" si="21"/>
        <v>#DIV/0!</v>
      </c>
      <c r="N192" s="18"/>
      <c r="O192" s="18"/>
      <c r="P192" s="18" t="e">
        <f t="shared" si="22"/>
        <v>#DIV/0!</v>
      </c>
    </row>
    <row r="193" spans="9:12" x14ac:dyDescent="0.15">
      <c r="I193" s="7"/>
      <c r="J193" s="7"/>
      <c r="K193" s="7"/>
      <c r="L193" s="7"/>
    </row>
    <row r="194" spans="9:12" x14ac:dyDescent="0.15">
      <c r="I194" s="7"/>
      <c r="J194" s="7"/>
      <c r="K194" s="7"/>
      <c r="L194" s="7"/>
    </row>
    <row r="195" spans="9:12" x14ac:dyDescent="0.15">
      <c r="I195" s="7"/>
      <c r="J195" s="7"/>
      <c r="K195" s="7"/>
      <c r="L195" s="7"/>
    </row>
    <row r="196" spans="9:12" x14ac:dyDescent="0.15">
      <c r="I196" s="7"/>
      <c r="J196" s="7"/>
      <c r="K196" s="7"/>
      <c r="L196" s="7"/>
    </row>
    <row r="197" spans="9:12" x14ac:dyDescent="0.15">
      <c r="I197" s="7"/>
      <c r="J197" s="7"/>
      <c r="K197" s="7"/>
      <c r="L197" s="7"/>
    </row>
    <row r="198" spans="9:12" x14ac:dyDescent="0.15">
      <c r="I198" s="7"/>
      <c r="J198" s="7"/>
      <c r="K198" s="7"/>
      <c r="L198" s="7"/>
    </row>
    <row r="199" spans="9:12" x14ac:dyDescent="0.15">
      <c r="I199" s="7"/>
      <c r="J199" s="7"/>
      <c r="K199" s="7"/>
      <c r="L199" s="7"/>
    </row>
    <row r="200" spans="9:12" x14ac:dyDescent="0.15">
      <c r="I200" s="7"/>
      <c r="J200" s="7"/>
      <c r="K200" s="7"/>
      <c r="L200" s="7"/>
    </row>
    <row r="201" spans="9:12" x14ac:dyDescent="0.15">
      <c r="I201" s="7"/>
      <c r="J201" s="7"/>
      <c r="K201" s="7"/>
      <c r="L201" s="7"/>
    </row>
    <row r="202" spans="9:12" x14ac:dyDescent="0.15">
      <c r="I202" s="7"/>
      <c r="J202" s="7"/>
      <c r="K202" s="7"/>
      <c r="L202" s="7"/>
    </row>
    <row r="203" spans="9:12" x14ac:dyDescent="0.15">
      <c r="I203" s="7"/>
      <c r="J203" s="7"/>
      <c r="K203" s="7"/>
      <c r="L203" s="7"/>
    </row>
    <row r="204" spans="9:12" x14ac:dyDescent="0.15">
      <c r="I204" s="7"/>
      <c r="J204" s="7"/>
      <c r="K204" s="7"/>
      <c r="L204" s="7"/>
    </row>
    <row r="205" spans="9:12" x14ac:dyDescent="0.15">
      <c r="I205" s="7"/>
      <c r="J205" s="7"/>
      <c r="K205" s="7"/>
      <c r="L205" s="7"/>
    </row>
    <row r="206" spans="9:12" x14ac:dyDescent="0.15">
      <c r="I206" s="7"/>
      <c r="J206" s="7"/>
      <c r="K206" s="7"/>
      <c r="L206" s="7"/>
    </row>
    <row r="207" spans="9:12" x14ac:dyDescent="0.15">
      <c r="I207" s="7"/>
      <c r="J207" s="7"/>
      <c r="K207" s="7"/>
      <c r="L207" s="7"/>
    </row>
    <row r="208" spans="9:12" x14ac:dyDescent="0.15">
      <c r="I208" s="7"/>
      <c r="J208" s="7"/>
      <c r="K208" s="7"/>
      <c r="L208" s="7"/>
    </row>
    <row r="209" spans="9:12" x14ac:dyDescent="0.15">
      <c r="I209" s="7"/>
      <c r="J209" s="7"/>
      <c r="K209" s="7"/>
      <c r="L209" s="7"/>
    </row>
    <row r="210" spans="9:12" x14ac:dyDescent="0.15">
      <c r="I210" s="7"/>
      <c r="J210" s="7"/>
      <c r="K210" s="7"/>
      <c r="L210" s="7"/>
    </row>
    <row r="211" spans="9:12" x14ac:dyDescent="0.15">
      <c r="I211" s="7"/>
      <c r="J211" s="7"/>
      <c r="K211" s="7"/>
      <c r="L211" s="7"/>
    </row>
    <row r="212" spans="9:12" x14ac:dyDescent="0.15">
      <c r="I212" s="7"/>
      <c r="J212" s="7"/>
      <c r="K212" s="7"/>
      <c r="L212" s="7"/>
    </row>
    <row r="213" spans="9:12" x14ac:dyDescent="0.15">
      <c r="I213" s="7"/>
      <c r="J213" s="7"/>
      <c r="K213" s="7"/>
      <c r="L213" s="7"/>
    </row>
    <row r="214" spans="9:12" x14ac:dyDescent="0.15">
      <c r="I214" s="7"/>
      <c r="J214" s="7"/>
      <c r="K214" s="7"/>
      <c r="L214" s="7"/>
    </row>
    <row r="215" spans="9:12" x14ac:dyDescent="0.15">
      <c r="I215" s="7"/>
      <c r="J215" s="7"/>
      <c r="K215" s="7"/>
      <c r="L215" s="7"/>
    </row>
    <row r="216" spans="9:12" x14ac:dyDescent="0.15">
      <c r="I216" s="7"/>
      <c r="J216" s="7"/>
      <c r="K216" s="7"/>
      <c r="L216" s="7"/>
    </row>
    <row r="217" spans="9:12" x14ac:dyDescent="0.15">
      <c r="I217" s="7"/>
      <c r="J217" s="7"/>
      <c r="K217" s="7"/>
      <c r="L217" s="7"/>
    </row>
    <row r="218" spans="9:12" x14ac:dyDescent="0.15">
      <c r="I218" s="7"/>
      <c r="J218" s="7"/>
      <c r="K218" s="7"/>
      <c r="L218" s="7"/>
    </row>
    <row r="219" spans="9:12" x14ac:dyDescent="0.15">
      <c r="I219" s="7"/>
      <c r="J219" s="7"/>
      <c r="K219" s="7"/>
      <c r="L219" s="7"/>
    </row>
    <row r="220" spans="9:12" x14ac:dyDescent="0.15">
      <c r="I220" s="7"/>
      <c r="J220" s="7"/>
      <c r="K220" s="7"/>
      <c r="L220" s="7"/>
    </row>
    <row r="221" spans="9:12" x14ac:dyDescent="0.15">
      <c r="I221" s="7"/>
      <c r="J221" s="7"/>
      <c r="K221" s="7"/>
      <c r="L221" s="7"/>
    </row>
    <row r="222" spans="9:12" x14ac:dyDescent="0.15">
      <c r="I222" s="7"/>
      <c r="J222" s="7"/>
      <c r="K222" s="7"/>
      <c r="L222" s="7"/>
    </row>
    <row r="223" spans="9:12" x14ac:dyDescent="0.15">
      <c r="I223" s="7"/>
      <c r="J223" s="7"/>
      <c r="K223" s="7"/>
      <c r="L223" s="7"/>
    </row>
    <row r="224" spans="9:12" x14ac:dyDescent="0.15">
      <c r="I224" s="7"/>
      <c r="J224" s="7"/>
      <c r="K224" s="7"/>
      <c r="L224" s="7"/>
    </row>
    <row r="225" spans="9:12" x14ac:dyDescent="0.15">
      <c r="I225" s="7"/>
      <c r="J225" s="7"/>
      <c r="K225" s="7"/>
      <c r="L225" s="7"/>
    </row>
    <row r="226" spans="9:12" x14ac:dyDescent="0.15">
      <c r="I226" s="7"/>
      <c r="J226" s="7"/>
      <c r="K226" s="7"/>
      <c r="L226" s="7"/>
    </row>
    <row r="227" spans="9:12" x14ac:dyDescent="0.15">
      <c r="I227" s="7"/>
      <c r="J227" s="7"/>
      <c r="K227" s="7"/>
      <c r="L227" s="7"/>
    </row>
    <row r="228" spans="9:12" x14ac:dyDescent="0.15">
      <c r="I228" s="7"/>
      <c r="J228" s="7"/>
      <c r="K228" s="7"/>
      <c r="L228" s="7"/>
    </row>
    <row r="229" spans="9:12" x14ac:dyDescent="0.15">
      <c r="I229" s="7"/>
      <c r="J229" s="7"/>
      <c r="K229" s="7"/>
      <c r="L229" s="7"/>
    </row>
    <row r="230" spans="9:12" x14ac:dyDescent="0.15">
      <c r="I230" s="7"/>
      <c r="J230" s="7"/>
      <c r="K230" s="7"/>
      <c r="L230" s="7"/>
    </row>
    <row r="231" spans="9:12" x14ac:dyDescent="0.15">
      <c r="I231" s="7"/>
      <c r="J231" s="7"/>
      <c r="K231" s="7"/>
      <c r="L231" s="7"/>
    </row>
    <row r="232" spans="9:12" x14ac:dyDescent="0.15">
      <c r="I232" s="7"/>
      <c r="J232" s="7"/>
      <c r="K232" s="7"/>
      <c r="L232" s="7"/>
    </row>
    <row r="233" spans="9:12" x14ac:dyDescent="0.15">
      <c r="I233" s="7"/>
      <c r="J233" s="7"/>
      <c r="K233" s="7"/>
      <c r="L233" s="7"/>
    </row>
    <row r="234" spans="9:12" x14ac:dyDescent="0.15">
      <c r="I234" s="7"/>
      <c r="J234" s="7"/>
      <c r="K234" s="7"/>
      <c r="L234" s="7"/>
    </row>
    <row r="235" spans="9:12" x14ac:dyDescent="0.15">
      <c r="I235" s="7"/>
      <c r="J235" s="7"/>
      <c r="K235" s="7"/>
      <c r="L235" s="7"/>
    </row>
    <row r="236" spans="9:12" x14ac:dyDescent="0.15">
      <c r="I236" s="7"/>
      <c r="J236" s="7"/>
      <c r="K236" s="7"/>
      <c r="L236" s="7"/>
    </row>
    <row r="237" spans="9:12" x14ac:dyDescent="0.15">
      <c r="I237" s="7"/>
      <c r="J237" s="7"/>
      <c r="K237" s="7"/>
      <c r="L237" s="7"/>
    </row>
    <row r="238" spans="9:12" x14ac:dyDescent="0.15">
      <c r="I238" s="7"/>
      <c r="J238" s="7"/>
      <c r="K238" s="7"/>
      <c r="L238" s="7"/>
    </row>
    <row r="239" spans="9:12" x14ac:dyDescent="0.15">
      <c r="I239" s="7"/>
      <c r="J239" s="7"/>
      <c r="K239" s="7"/>
      <c r="L239" s="7"/>
    </row>
    <row r="240" spans="9:12" x14ac:dyDescent="0.15">
      <c r="I240" s="7"/>
      <c r="J240" s="7"/>
      <c r="K240" s="7"/>
      <c r="L240" s="7"/>
    </row>
    <row r="241" spans="9:12" x14ac:dyDescent="0.15">
      <c r="I241" s="7"/>
      <c r="J241" s="7"/>
      <c r="K241" s="7"/>
      <c r="L241" s="7"/>
    </row>
    <row r="242" spans="9:12" x14ac:dyDescent="0.15">
      <c r="I242" s="7"/>
      <c r="J242" s="7"/>
      <c r="K242" s="7"/>
      <c r="L242" s="7"/>
    </row>
    <row r="243" spans="9:12" x14ac:dyDescent="0.15">
      <c r="I243" s="7"/>
      <c r="J243" s="7"/>
      <c r="K243" s="7"/>
      <c r="L243" s="7"/>
    </row>
    <row r="244" spans="9:12" x14ac:dyDescent="0.15">
      <c r="I244" s="7"/>
      <c r="J244" s="7"/>
      <c r="K244" s="7"/>
      <c r="L244" s="7"/>
    </row>
    <row r="245" spans="9:12" x14ac:dyDescent="0.15">
      <c r="I245" s="7"/>
      <c r="J245" s="7"/>
      <c r="K245" s="7"/>
      <c r="L245" s="7"/>
    </row>
    <row r="246" spans="9:12" x14ac:dyDescent="0.15">
      <c r="I246" s="7"/>
      <c r="J246" s="7"/>
      <c r="K246" s="7"/>
      <c r="L246" s="7"/>
    </row>
    <row r="247" spans="9:12" x14ac:dyDescent="0.15">
      <c r="I247" s="7"/>
      <c r="J247" s="7"/>
      <c r="K247" s="7"/>
      <c r="L247" s="7"/>
    </row>
    <row r="248" spans="9:12" x14ac:dyDescent="0.15">
      <c r="I248" s="7"/>
      <c r="J248" s="7"/>
      <c r="K248" s="7"/>
      <c r="L248" s="7"/>
    </row>
    <row r="249" spans="9:12" x14ac:dyDescent="0.15">
      <c r="I249" s="7"/>
      <c r="J249" s="7"/>
      <c r="K249" s="7"/>
      <c r="L249" s="7"/>
    </row>
    <row r="250" spans="9:12" x14ac:dyDescent="0.15">
      <c r="I250" s="7"/>
      <c r="J250" s="7"/>
      <c r="K250" s="7"/>
      <c r="L250" s="7"/>
    </row>
    <row r="251" spans="9:12" x14ac:dyDescent="0.15">
      <c r="I251" s="7"/>
      <c r="J251" s="7"/>
      <c r="K251" s="7"/>
      <c r="L251" s="7"/>
    </row>
    <row r="252" spans="9:12" x14ac:dyDescent="0.15">
      <c r="I252" s="7"/>
      <c r="J252" s="7"/>
      <c r="K252" s="7"/>
      <c r="L252" s="7"/>
    </row>
    <row r="253" spans="9:12" x14ac:dyDescent="0.15">
      <c r="I253" s="7"/>
      <c r="J253" s="7"/>
      <c r="K253" s="7"/>
      <c r="L253" s="7"/>
    </row>
    <row r="254" spans="9:12" x14ac:dyDescent="0.15">
      <c r="I254" s="7"/>
      <c r="J254" s="7"/>
      <c r="K254" s="7"/>
      <c r="L254" s="7"/>
    </row>
    <row r="255" spans="9:12" x14ac:dyDescent="0.15">
      <c r="I255" s="7"/>
      <c r="J255" s="7"/>
      <c r="K255" s="7"/>
      <c r="L255" s="7"/>
    </row>
    <row r="256" spans="9:12" x14ac:dyDescent="0.15">
      <c r="I256" s="7"/>
      <c r="J256" s="7"/>
      <c r="K256" s="7"/>
      <c r="L256" s="7"/>
    </row>
    <row r="257" spans="9:12" x14ac:dyDescent="0.15">
      <c r="I257" s="7"/>
      <c r="J257" s="7"/>
      <c r="K257" s="7"/>
      <c r="L257" s="7"/>
    </row>
    <row r="258" spans="9:12" x14ac:dyDescent="0.15">
      <c r="I258" s="7"/>
      <c r="J258" s="7"/>
      <c r="K258" s="7"/>
      <c r="L258" s="7"/>
    </row>
    <row r="259" spans="9:12" x14ac:dyDescent="0.15">
      <c r="I259" s="7"/>
      <c r="J259" s="7"/>
      <c r="K259" s="7"/>
      <c r="L259" s="7"/>
    </row>
    <row r="260" spans="9:12" x14ac:dyDescent="0.15">
      <c r="I260" s="7"/>
      <c r="J260" s="7"/>
      <c r="K260" s="7"/>
      <c r="L260" s="7"/>
    </row>
    <row r="261" spans="9:12" x14ac:dyDescent="0.15">
      <c r="I261" s="7"/>
      <c r="J261" s="7"/>
      <c r="K261" s="7"/>
      <c r="L261" s="7"/>
    </row>
    <row r="262" spans="9:12" x14ac:dyDescent="0.15">
      <c r="I262" s="7"/>
      <c r="J262" s="7"/>
      <c r="K262" s="7"/>
      <c r="L262" s="7"/>
    </row>
    <row r="263" spans="9:12" x14ac:dyDescent="0.15">
      <c r="I263" s="7"/>
      <c r="J263" s="7"/>
      <c r="K263" s="7"/>
      <c r="L263" s="7"/>
    </row>
    <row r="264" spans="9:12" x14ac:dyDescent="0.15">
      <c r="I264" s="7"/>
      <c r="J264" s="7"/>
      <c r="K264" s="7"/>
      <c r="L264" s="7"/>
    </row>
    <row r="265" spans="9:12" x14ac:dyDescent="0.15">
      <c r="I265" s="7"/>
      <c r="J265" s="7"/>
      <c r="K265" s="7"/>
      <c r="L265" s="7"/>
    </row>
    <row r="266" spans="9:12" x14ac:dyDescent="0.15">
      <c r="I266" s="7"/>
      <c r="J266" s="7"/>
      <c r="K266" s="7"/>
      <c r="L266" s="7"/>
    </row>
    <row r="267" spans="9:12" x14ac:dyDescent="0.15">
      <c r="I267" s="7"/>
      <c r="J267" s="7"/>
      <c r="K267" s="7"/>
      <c r="L267" s="7"/>
    </row>
    <row r="268" spans="9:12" x14ac:dyDescent="0.15">
      <c r="I268" s="7"/>
      <c r="J268" s="7"/>
      <c r="K268" s="7"/>
      <c r="L268" s="7"/>
    </row>
    <row r="269" spans="9:12" x14ac:dyDescent="0.15">
      <c r="I269" s="7"/>
      <c r="J269" s="7"/>
      <c r="K269" s="7"/>
      <c r="L269" s="7"/>
    </row>
    <row r="270" spans="9:12" x14ac:dyDescent="0.15">
      <c r="I270" s="7"/>
      <c r="J270" s="7"/>
      <c r="K270" s="7"/>
      <c r="L270" s="7"/>
    </row>
    <row r="271" spans="9:12" x14ac:dyDescent="0.15">
      <c r="I271" s="7"/>
      <c r="J271" s="7"/>
      <c r="K271" s="7"/>
      <c r="L271" s="7"/>
    </row>
    <row r="272" spans="9:12" x14ac:dyDescent="0.15">
      <c r="I272" s="7"/>
      <c r="J272" s="7"/>
      <c r="K272" s="7"/>
      <c r="L272" s="7"/>
    </row>
    <row r="273" spans="9:12" x14ac:dyDescent="0.15">
      <c r="I273" s="7"/>
      <c r="J273" s="7"/>
      <c r="K273" s="7"/>
      <c r="L273" s="7"/>
    </row>
    <row r="274" spans="9:12" x14ac:dyDescent="0.15">
      <c r="I274" s="7"/>
      <c r="J274" s="7"/>
      <c r="K274" s="7"/>
      <c r="L274" s="7"/>
    </row>
    <row r="275" spans="9:12" x14ac:dyDescent="0.15">
      <c r="I275" s="7"/>
      <c r="J275" s="7"/>
      <c r="K275" s="7"/>
      <c r="L275" s="7"/>
    </row>
    <row r="276" spans="9:12" x14ac:dyDescent="0.15">
      <c r="I276" s="7"/>
      <c r="J276" s="7"/>
      <c r="K276" s="7"/>
      <c r="L276" s="7"/>
    </row>
    <row r="277" spans="9:12" x14ac:dyDescent="0.15">
      <c r="I277" s="7"/>
      <c r="J277" s="7"/>
      <c r="K277" s="7"/>
      <c r="L277" s="7"/>
    </row>
    <row r="278" spans="9:12" x14ac:dyDescent="0.15">
      <c r="I278" s="7"/>
      <c r="J278" s="7"/>
      <c r="K278" s="7"/>
      <c r="L278" s="7"/>
    </row>
    <row r="279" spans="9:12" x14ac:dyDescent="0.15">
      <c r="I279" s="7"/>
      <c r="J279" s="7"/>
      <c r="K279" s="7"/>
      <c r="L279" s="7"/>
    </row>
    <row r="280" spans="9:12" x14ac:dyDescent="0.15">
      <c r="I280" s="7"/>
      <c r="J280" s="7"/>
      <c r="K280" s="7"/>
      <c r="L280" s="7"/>
    </row>
    <row r="281" spans="9:12" x14ac:dyDescent="0.15">
      <c r="I281" s="7"/>
      <c r="J281" s="7"/>
      <c r="K281" s="7"/>
      <c r="L281" s="7"/>
    </row>
    <row r="282" spans="9:12" x14ac:dyDescent="0.15">
      <c r="I282" s="7"/>
      <c r="J282" s="7"/>
      <c r="K282" s="7"/>
      <c r="L282" s="7"/>
    </row>
    <row r="283" spans="9:12" x14ac:dyDescent="0.15">
      <c r="I283" s="7"/>
      <c r="J283" s="7"/>
      <c r="K283" s="7"/>
      <c r="L283" s="7"/>
    </row>
    <row r="284" spans="9:12" x14ac:dyDescent="0.15">
      <c r="I284" s="7"/>
      <c r="J284" s="7"/>
      <c r="K284" s="7"/>
      <c r="L284" s="7"/>
    </row>
    <row r="285" spans="9:12" x14ac:dyDescent="0.15">
      <c r="I285" s="7"/>
      <c r="J285" s="7"/>
      <c r="K285" s="7"/>
      <c r="L285" s="7"/>
    </row>
    <row r="286" spans="9:12" x14ac:dyDescent="0.15">
      <c r="I286" s="7"/>
      <c r="J286" s="7"/>
      <c r="K286" s="7"/>
      <c r="L286" s="7"/>
    </row>
    <row r="287" spans="9:12" x14ac:dyDescent="0.15">
      <c r="I287" s="7"/>
      <c r="J287" s="7"/>
      <c r="K287" s="7"/>
      <c r="L287" s="7"/>
    </row>
    <row r="288" spans="9:12" x14ac:dyDescent="0.15">
      <c r="I288" s="7"/>
      <c r="J288" s="7"/>
      <c r="K288" s="7"/>
      <c r="L288" s="7"/>
    </row>
    <row r="289" spans="9:12" x14ac:dyDescent="0.15">
      <c r="I289" s="7"/>
      <c r="J289" s="7"/>
      <c r="K289" s="7"/>
      <c r="L289" s="7"/>
    </row>
    <row r="290" spans="9:12" x14ac:dyDescent="0.15">
      <c r="I290" s="7"/>
      <c r="J290" s="7"/>
      <c r="K290" s="7"/>
      <c r="L290" s="7"/>
    </row>
    <row r="291" spans="9:12" x14ac:dyDescent="0.15">
      <c r="I291" s="7"/>
      <c r="J291" s="7"/>
      <c r="K291" s="7"/>
      <c r="L291" s="7"/>
    </row>
    <row r="292" spans="9:12" x14ac:dyDescent="0.15">
      <c r="I292" s="7"/>
      <c r="J292" s="7"/>
      <c r="K292" s="7"/>
      <c r="L292" s="7"/>
    </row>
    <row r="293" spans="9:12" x14ac:dyDescent="0.15">
      <c r="I293" s="7"/>
      <c r="J293" s="7"/>
      <c r="K293" s="7"/>
      <c r="L293" s="7"/>
    </row>
    <row r="294" spans="9:12" x14ac:dyDescent="0.15">
      <c r="I294" s="7"/>
      <c r="J294" s="7"/>
      <c r="K294" s="7"/>
      <c r="L294" s="7"/>
    </row>
    <row r="295" spans="9:12" x14ac:dyDescent="0.15">
      <c r="I295" s="7"/>
      <c r="J295" s="7"/>
      <c r="K295" s="7"/>
      <c r="L295" s="7"/>
    </row>
    <row r="296" spans="9:12" x14ac:dyDescent="0.15">
      <c r="I296" s="7"/>
      <c r="J296" s="7"/>
      <c r="K296" s="7"/>
      <c r="L296" s="7"/>
    </row>
    <row r="297" spans="9:12" x14ac:dyDescent="0.15">
      <c r="I297" s="7"/>
      <c r="J297" s="7"/>
      <c r="K297" s="7"/>
      <c r="L297" s="7"/>
    </row>
    <row r="298" spans="9:12" x14ac:dyDescent="0.15">
      <c r="I298" s="7"/>
      <c r="J298" s="7"/>
      <c r="K298" s="7"/>
      <c r="L298" s="7"/>
    </row>
    <row r="299" spans="9:12" x14ac:dyDescent="0.15">
      <c r="I299" s="7"/>
      <c r="J299" s="7"/>
      <c r="K299" s="7"/>
      <c r="L299" s="7"/>
    </row>
    <row r="300" spans="9:12" x14ac:dyDescent="0.15">
      <c r="I300" s="7"/>
      <c r="J300" s="7"/>
      <c r="K300" s="7"/>
      <c r="L300" s="7"/>
    </row>
    <row r="301" spans="9:12" x14ac:dyDescent="0.15">
      <c r="I301" s="7"/>
      <c r="J301" s="7"/>
      <c r="K301" s="7"/>
      <c r="L301" s="7"/>
    </row>
    <row r="302" spans="9:12" x14ac:dyDescent="0.15">
      <c r="I302" s="7"/>
      <c r="J302" s="7"/>
      <c r="K302" s="7"/>
      <c r="L302" s="7"/>
    </row>
    <row r="303" spans="9:12" x14ac:dyDescent="0.15">
      <c r="I303" s="7"/>
      <c r="J303" s="7"/>
      <c r="K303" s="7"/>
      <c r="L303" s="7"/>
    </row>
    <row r="304" spans="9:12" x14ac:dyDescent="0.15">
      <c r="I304" s="7"/>
      <c r="J304" s="7"/>
      <c r="K304" s="7"/>
      <c r="L304" s="7"/>
    </row>
    <row r="305" spans="9:12" x14ac:dyDescent="0.15">
      <c r="I305" s="7"/>
      <c r="J305" s="7"/>
      <c r="K305" s="7"/>
      <c r="L305" s="7"/>
    </row>
    <row r="306" spans="9:12" x14ac:dyDescent="0.15">
      <c r="I306" s="7"/>
      <c r="J306" s="7"/>
      <c r="K306" s="7"/>
      <c r="L306" s="7"/>
    </row>
    <row r="307" spans="9:12" x14ac:dyDescent="0.15">
      <c r="I307" s="7"/>
      <c r="J307" s="7"/>
      <c r="K307" s="7"/>
      <c r="L307" s="7"/>
    </row>
    <row r="308" spans="9:12" x14ac:dyDescent="0.15">
      <c r="I308" s="7"/>
      <c r="J308" s="7"/>
      <c r="K308" s="7"/>
      <c r="L308" s="7"/>
    </row>
    <row r="309" spans="9:12" x14ac:dyDescent="0.15">
      <c r="I309" s="7"/>
      <c r="J309" s="7"/>
      <c r="K309" s="7"/>
      <c r="L309" s="7"/>
    </row>
    <row r="310" spans="9:12" x14ac:dyDescent="0.15">
      <c r="I310" s="7"/>
      <c r="J310" s="7"/>
      <c r="K310" s="7"/>
      <c r="L310" s="7"/>
    </row>
    <row r="311" spans="9:12" x14ac:dyDescent="0.15">
      <c r="I311" s="7"/>
      <c r="J311" s="7"/>
      <c r="K311" s="7"/>
      <c r="L311" s="7"/>
    </row>
    <row r="312" spans="9:12" x14ac:dyDescent="0.15">
      <c r="I312" s="7"/>
      <c r="J312" s="7"/>
      <c r="K312" s="7"/>
      <c r="L312" s="7"/>
    </row>
    <row r="313" spans="9:12" x14ac:dyDescent="0.15">
      <c r="I313" s="7"/>
      <c r="J313" s="7"/>
      <c r="K313" s="7"/>
      <c r="L313" s="7"/>
    </row>
    <row r="314" spans="9:12" x14ac:dyDescent="0.15">
      <c r="I314" s="7"/>
      <c r="J314" s="7"/>
      <c r="K314" s="7"/>
      <c r="L314" s="7"/>
    </row>
    <row r="315" spans="9:12" x14ac:dyDescent="0.15">
      <c r="I315" s="7"/>
      <c r="J315" s="7"/>
      <c r="K315" s="7"/>
      <c r="L315" s="7"/>
    </row>
    <row r="316" spans="9:12" x14ac:dyDescent="0.15">
      <c r="I316" s="7"/>
      <c r="J316" s="7"/>
      <c r="K316" s="7"/>
      <c r="L316" s="7"/>
    </row>
    <row r="317" spans="9:12" x14ac:dyDescent="0.15">
      <c r="I317" s="7"/>
      <c r="J317" s="7"/>
      <c r="K317" s="7"/>
      <c r="L317" s="7"/>
    </row>
    <row r="318" spans="9:12" x14ac:dyDescent="0.15">
      <c r="I318" s="7"/>
      <c r="J318" s="7"/>
      <c r="K318" s="7"/>
      <c r="L318" s="7"/>
    </row>
    <row r="319" spans="9:12" x14ac:dyDescent="0.15">
      <c r="I319" s="7"/>
      <c r="J319" s="7"/>
      <c r="K319" s="7"/>
      <c r="L319" s="7"/>
    </row>
    <row r="320" spans="9:12" x14ac:dyDescent="0.15">
      <c r="I320" s="7"/>
      <c r="J320" s="7"/>
      <c r="K320" s="7"/>
      <c r="L320" s="7"/>
    </row>
    <row r="321" spans="9:12" x14ac:dyDescent="0.15">
      <c r="I321" s="7"/>
      <c r="J321" s="7"/>
      <c r="K321" s="7"/>
      <c r="L321" s="7"/>
    </row>
    <row r="322" spans="9:12" x14ac:dyDescent="0.15">
      <c r="I322" s="7"/>
      <c r="J322" s="7"/>
      <c r="K322" s="7"/>
      <c r="L322" s="7"/>
    </row>
    <row r="323" spans="9:12" x14ac:dyDescent="0.15">
      <c r="I323" s="7"/>
      <c r="J323" s="7"/>
      <c r="K323" s="7"/>
      <c r="L323" s="7"/>
    </row>
    <row r="324" spans="9:12" x14ac:dyDescent="0.15">
      <c r="I324" s="7"/>
      <c r="J324" s="7"/>
      <c r="K324" s="7"/>
      <c r="L324" s="7"/>
    </row>
    <row r="325" spans="9:12" x14ac:dyDescent="0.15">
      <c r="I325" s="7"/>
      <c r="J325" s="7"/>
      <c r="K325" s="7"/>
      <c r="L325" s="7"/>
    </row>
    <row r="326" spans="9:12" x14ac:dyDescent="0.15">
      <c r="I326" s="7"/>
      <c r="J326" s="7"/>
      <c r="K326" s="7"/>
      <c r="L326" s="7"/>
    </row>
    <row r="327" spans="9:12" x14ac:dyDescent="0.15">
      <c r="I327" s="7"/>
      <c r="J327" s="7"/>
      <c r="K327" s="7"/>
      <c r="L327" s="7"/>
    </row>
    <row r="328" spans="9:12" x14ac:dyDescent="0.15">
      <c r="I328" s="7"/>
      <c r="J328" s="7"/>
      <c r="K328" s="7"/>
      <c r="L328" s="7"/>
    </row>
    <row r="329" spans="9:12" x14ac:dyDescent="0.15">
      <c r="I329" s="7"/>
      <c r="J329" s="7"/>
      <c r="K329" s="7"/>
      <c r="L329" s="7"/>
    </row>
    <row r="330" spans="9:12" x14ac:dyDescent="0.15">
      <c r="I330" s="7"/>
      <c r="J330" s="7"/>
      <c r="K330" s="7"/>
      <c r="L330" s="7"/>
    </row>
    <row r="331" spans="9:12" x14ac:dyDescent="0.15">
      <c r="I331" s="7"/>
      <c r="J331" s="7"/>
      <c r="K331" s="7"/>
      <c r="L331" s="7"/>
    </row>
    <row r="332" spans="9:12" x14ac:dyDescent="0.15">
      <c r="I332" s="7"/>
      <c r="J332" s="7"/>
      <c r="K332" s="7"/>
      <c r="L332" s="7"/>
    </row>
    <row r="333" spans="9:12" x14ac:dyDescent="0.15">
      <c r="I333" s="7"/>
      <c r="J333" s="7"/>
      <c r="K333" s="7"/>
      <c r="L333" s="7"/>
    </row>
    <row r="334" spans="9:12" x14ac:dyDescent="0.15">
      <c r="I334" s="7"/>
      <c r="J334" s="7"/>
      <c r="K334" s="7"/>
      <c r="L334" s="7"/>
    </row>
    <row r="335" spans="9:12" x14ac:dyDescent="0.15">
      <c r="I335" s="7"/>
      <c r="J335" s="7"/>
      <c r="K335" s="7"/>
      <c r="L335" s="7"/>
    </row>
    <row r="336" spans="9:12" x14ac:dyDescent="0.15">
      <c r="I336" s="7"/>
      <c r="J336" s="7"/>
      <c r="K336" s="7"/>
      <c r="L336" s="7"/>
    </row>
    <row r="337" spans="9:12" x14ac:dyDescent="0.15">
      <c r="I337" s="7"/>
      <c r="J337" s="7"/>
      <c r="K337" s="7"/>
      <c r="L337" s="7"/>
    </row>
    <row r="338" spans="9:12" x14ac:dyDescent="0.15">
      <c r="I338" s="7"/>
      <c r="J338" s="7"/>
      <c r="K338" s="7"/>
      <c r="L338" s="7"/>
    </row>
    <row r="339" spans="9:12" x14ac:dyDescent="0.15">
      <c r="I339" s="7"/>
      <c r="J339" s="7"/>
      <c r="K339" s="7"/>
      <c r="L339" s="7"/>
    </row>
    <row r="340" spans="9:12" x14ac:dyDescent="0.15">
      <c r="I340" s="7"/>
      <c r="J340" s="7"/>
      <c r="K340" s="7"/>
      <c r="L340" s="7"/>
    </row>
    <row r="341" spans="9:12" x14ac:dyDescent="0.15">
      <c r="I341" s="7"/>
      <c r="J341" s="7"/>
      <c r="K341" s="7"/>
      <c r="L341" s="7"/>
    </row>
    <row r="342" spans="9:12" x14ac:dyDescent="0.15">
      <c r="I342" s="7"/>
      <c r="J342" s="7"/>
      <c r="K342" s="7"/>
      <c r="L342" s="7"/>
    </row>
    <row r="343" spans="9:12" x14ac:dyDescent="0.15">
      <c r="I343" s="7"/>
      <c r="J343" s="7"/>
      <c r="K343" s="7"/>
      <c r="L343" s="7"/>
    </row>
    <row r="344" spans="9:12" x14ac:dyDescent="0.15">
      <c r="I344" s="7"/>
      <c r="J344" s="7"/>
      <c r="K344" s="7"/>
      <c r="L344" s="7"/>
    </row>
    <row r="345" spans="9:12" x14ac:dyDescent="0.15">
      <c r="I345" s="7"/>
      <c r="J345" s="7"/>
      <c r="K345" s="7"/>
      <c r="L345" s="7"/>
    </row>
    <row r="346" spans="9:12" x14ac:dyDescent="0.15">
      <c r="I346" s="7"/>
      <c r="J346" s="7"/>
      <c r="K346" s="7"/>
      <c r="L346" s="7"/>
    </row>
    <row r="347" spans="9:12" x14ac:dyDescent="0.15">
      <c r="I347" s="7"/>
      <c r="J347" s="7"/>
      <c r="K347" s="7"/>
      <c r="L347" s="7"/>
    </row>
    <row r="348" spans="9:12" x14ac:dyDescent="0.15">
      <c r="I348" s="7"/>
      <c r="J348" s="7"/>
      <c r="K348" s="7"/>
      <c r="L348" s="7"/>
    </row>
    <row r="349" spans="9:12" x14ac:dyDescent="0.15">
      <c r="I349" s="7"/>
      <c r="J349" s="7"/>
      <c r="K349" s="7"/>
      <c r="L349" s="7"/>
    </row>
    <row r="350" spans="9:12" x14ac:dyDescent="0.15">
      <c r="I350" s="7"/>
      <c r="J350" s="7"/>
      <c r="K350" s="7"/>
      <c r="L350" s="7"/>
    </row>
    <row r="351" spans="9:12" x14ac:dyDescent="0.15">
      <c r="I351" s="7"/>
      <c r="J351" s="7"/>
      <c r="K351" s="7"/>
      <c r="L351" s="7"/>
    </row>
    <row r="352" spans="9:12" x14ac:dyDescent="0.15">
      <c r="I352" s="7"/>
      <c r="J352" s="7"/>
      <c r="K352" s="7"/>
      <c r="L352" s="7"/>
    </row>
    <row r="353" spans="9:12" x14ac:dyDescent="0.15">
      <c r="I353" s="7"/>
      <c r="J353" s="7"/>
      <c r="K353" s="7"/>
      <c r="L353" s="7"/>
    </row>
    <row r="354" spans="9:12" x14ac:dyDescent="0.15">
      <c r="I354" s="7"/>
      <c r="J354" s="7"/>
      <c r="K354" s="7"/>
      <c r="L354" s="7"/>
    </row>
    <row r="355" spans="9:12" x14ac:dyDescent="0.15">
      <c r="I355" s="7"/>
      <c r="J355" s="7"/>
      <c r="K355" s="7"/>
      <c r="L355" s="7"/>
    </row>
    <row r="356" spans="9:12" x14ac:dyDescent="0.15">
      <c r="I356" s="7"/>
      <c r="J356" s="7"/>
      <c r="K356" s="7"/>
      <c r="L356" s="7"/>
    </row>
    <row r="357" spans="9:12" x14ac:dyDescent="0.15">
      <c r="I357" s="7"/>
      <c r="J357" s="7"/>
      <c r="K357" s="7"/>
      <c r="L357" s="7"/>
    </row>
    <row r="358" spans="9:12" x14ac:dyDescent="0.15">
      <c r="I358" s="7"/>
      <c r="J358" s="7"/>
      <c r="K358" s="7"/>
      <c r="L358" s="7"/>
    </row>
    <row r="359" spans="9:12" x14ac:dyDescent="0.15">
      <c r="I359" s="7"/>
      <c r="J359" s="7"/>
      <c r="K359" s="7"/>
      <c r="L359" s="7"/>
    </row>
    <row r="360" spans="9:12" x14ac:dyDescent="0.15">
      <c r="I360" s="7"/>
      <c r="J360" s="7"/>
      <c r="K360" s="7"/>
      <c r="L360" s="7"/>
    </row>
    <row r="361" spans="9:12" x14ac:dyDescent="0.15">
      <c r="I361" s="7"/>
      <c r="J361" s="7"/>
      <c r="K361" s="7"/>
      <c r="L361" s="7"/>
    </row>
    <row r="362" spans="9:12" x14ac:dyDescent="0.15">
      <c r="I362" s="7"/>
      <c r="J362" s="7"/>
      <c r="K362" s="7"/>
      <c r="L362" s="7"/>
    </row>
    <row r="363" spans="9:12" x14ac:dyDescent="0.15">
      <c r="I363" s="7"/>
      <c r="J363" s="7"/>
      <c r="K363" s="7"/>
      <c r="L363" s="7"/>
    </row>
    <row r="364" spans="9:12" x14ac:dyDescent="0.15">
      <c r="I364" s="7"/>
      <c r="J364" s="7"/>
      <c r="K364" s="7"/>
      <c r="L364" s="7"/>
    </row>
    <row r="365" spans="9:12" x14ac:dyDescent="0.15">
      <c r="I365" s="7"/>
      <c r="J365" s="7"/>
      <c r="K365" s="7"/>
      <c r="L365" s="7"/>
    </row>
    <row r="366" spans="9:12" x14ac:dyDescent="0.15">
      <c r="I366" s="7"/>
      <c r="J366" s="7"/>
      <c r="K366" s="7"/>
      <c r="L366" s="7"/>
    </row>
    <row r="367" spans="9:12" x14ac:dyDescent="0.15">
      <c r="I367" s="7"/>
      <c r="J367" s="7"/>
      <c r="K367" s="7"/>
      <c r="L367" s="7"/>
    </row>
    <row r="368" spans="9:12" x14ac:dyDescent="0.15">
      <c r="I368" s="7"/>
      <c r="J368" s="7"/>
      <c r="K368" s="7"/>
      <c r="L368" s="7"/>
    </row>
    <row r="369" spans="9:12" x14ac:dyDescent="0.15">
      <c r="I369" s="7"/>
      <c r="J369" s="7"/>
      <c r="K369" s="7"/>
      <c r="L369" s="7"/>
    </row>
    <row r="370" spans="9:12" x14ac:dyDescent="0.15">
      <c r="I370" s="7"/>
      <c r="J370" s="7"/>
      <c r="K370" s="7"/>
      <c r="L370" s="7"/>
    </row>
    <row r="371" spans="9:12" x14ac:dyDescent="0.15">
      <c r="I371" s="7"/>
      <c r="J371" s="7"/>
      <c r="K371" s="7"/>
      <c r="L371" s="7"/>
    </row>
    <row r="372" spans="9:12" x14ac:dyDescent="0.15">
      <c r="I372" s="7"/>
      <c r="J372" s="7"/>
      <c r="K372" s="7"/>
      <c r="L372" s="7"/>
    </row>
    <row r="373" spans="9:12" x14ac:dyDescent="0.15">
      <c r="I373" s="7"/>
      <c r="J373" s="7"/>
      <c r="K373" s="7"/>
      <c r="L373" s="7"/>
    </row>
    <row r="374" spans="9:12" x14ac:dyDescent="0.15">
      <c r="I374" s="7"/>
      <c r="J374" s="7"/>
      <c r="K374" s="7"/>
      <c r="L374" s="7"/>
    </row>
    <row r="375" spans="9:12" x14ac:dyDescent="0.15">
      <c r="I375" s="7"/>
      <c r="J375" s="7"/>
      <c r="K375" s="7"/>
      <c r="L375" s="7"/>
    </row>
    <row r="376" spans="9:12" x14ac:dyDescent="0.15">
      <c r="I376" s="7"/>
      <c r="J376" s="7"/>
      <c r="K376" s="7"/>
      <c r="L376" s="7"/>
    </row>
    <row r="377" spans="9:12" x14ac:dyDescent="0.15">
      <c r="I377" s="7"/>
      <c r="J377" s="7"/>
      <c r="K377" s="7"/>
      <c r="L377" s="7"/>
    </row>
    <row r="378" spans="9:12" x14ac:dyDescent="0.15">
      <c r="I378" s="7"/>
      <c r="J378" s="7"/>
      <c r="K378" s="7"/>
      <c r="L378" s="7"/>
    </row>
    <row r="379" spans="9:12" x14ac:dyDescent="0.15">
      <c r="I379" s="7"/>
      <c r="J379" s="7"/>
      <c r="K379" s="7"/>
      <c r="L379" s="7"/>
    </row>
    <row r="380" spans="9:12" x14ac:dyDescent="0.15">
      <c r="I380" s="7"/>
      <c r="J380" s="7"/>
      <c r="K380" s="7"/>
      <c r="L380" s="7"/>
    </row>
    <row r="381" spans="9:12" x14ac:dyDescent="0.15">
      <c r="I381" s="7"/>
      <c r="J381" s="7"/>
      <c r="K381" s="7"/>
      <c r="L381" s="7"/>
    </row>
    <row r="382" spans="9:12" x14ac:dyDescent="0.15">
      <c r="I382" s="7"/>
      <c r="J382" s="7"/>
      <c r="K382" s="7"/>
      <c r="L382" s="7"/>
    </row>
    <row r="383" spans="9:12" x14ac:dyDescent="0.15">
      <c r="I383" s="7"/>
      <c r="J383" s="7"/>
      <c r="K383" s="7"/>
      <c r="L383" s="7"/>
    </row>
    <row r="384" spans="9:12" x14ac:dyDescent="0.15">
      <c r="I384" s="7"/>
      <c r="J384" s="7"/>
      <c r="K384" s="7"/>
      <c r="L384" s="7"/>
    </row>
    <row r="385" spans="9:12" x14ac:dyDescent="0.15">
      <c r="I385" s="7"/>
      <c r="J385" s="7"/>
      <c r="K385" s="7"/>
      <c r="L385" s="7"/>
    </row>
    <row r="386" spans="9:12" x14ac:dyDescent="0.15">
      <c r="I386" s="7"/>
      <c r="J386" s="7"/>
      <c r="K386" s="7"/>
      <c r="L386" s="7"/>
    </row>
    <row r="387" spans="9:12" x14ac:dyDescent="0.15">
      <c r="I387" s="7"/>
      <c r="J387" s="7"/>
      <c r="K387" s="7"/>
      <c r="L387" s="7"/>
    </row>
    <row r="388" spans="9:12" x14ac:dyDescent="0.15">
      <c r="I388" s="7"/>
      <c r="J388" s="7"/>
      <c r="K388" s="7"/>
      <c r="L388" s="7"/>
    </row>
    <row r="389" spans="9:12" x14ac:dyDescent="0.15">
      <c r="I389" s="7"/>
      <c r="J389" s="7"/>
      <c r="K389" s="7"/>
      <c r="L389" s="7"/>
    </row>
    <row r="390" spans="9:12" x14ac:dyDescent="0.15">
      <c r="I390" s="7"/>
      <c r="J390" s="7"/>
      <c r="K390" s="7"/>
      <c r="L390" s="7"/>
    </row>
    <row r="391" spans="9:12" x14ac:dyDescent="0.15">
      <c r="I391" s="7"/>
      <c r="J391" s="7"/>
      <c r="K391" s="7"/>
      <c r="L391" s="7"/>
    </row>
    <row r="392" spans="9:12" x14ac:dyDescent="0.15">
      <c r="I392" s="7"/>
      <c r="J392" s="7"/>
      <c r="K392" s="7"/>
      <c r="L392" s="7"/>
    </row>
    <row r="393" spans="9:12" x14ac:dyDescent="0.15">
      <c r="I393" s="7"/>
      <c r="J393" s="7"/>
      <c r="K393" s="7"/>
      <c r="L393" s="7"/>
    </row>
    <row r="394" spans="9:12" x14ac:dyDescent="0.15">
      <c r="I394" s="7"/>
      <c r="J394" s="7"/>
      <c r="K394" s="7"/>
      <c r="L394" s="7"/>
    </row>
    <row r="395" spans="9:12" x14ac:dyDescent="0.15">
      <c r="I395" s="7"/>
      <c r="J395" s="7"/>
      <c r="K395" s="7"/>
      <c r="L395" s="7"/>
    </row>
    <row r="396" spans="9:12" x14ac:dyDescent="0.15">
      <c r="I396" s="7"/>
      <c r="J396" s="7"/>
      <c r="K396" s="7"/>
      <c r="L396" s="7"/>
    </row>
    <row r="397" spans="9:12" x14ac:dyDescent="0.15">
      <c r="I397" s="7"/>
      <c r="J397" s="7"/>
      <c r="K397" s="7"/>
      <c r="L397" s="7"/>
    </row>
    <row r="398" spans="9:12" x14ac:dyDescent="0.15">
      <c r="I398" s="7"/>
      <c r="J398" s="7"/>
      <c r="K398" s="7"/>
      <c r="L398" s="7"/>
    </row>
    <row r="399" spans="9:12" x14ac:dyDescent="0.15">
      <c r="I399" s="7"/>
      <c r="J399" s="7"/>
      <c r="K399" s="7"/>
      <c r="L399" s="7"/>
    </row>
    <row r="400" spans="9:12" x14ac:dyDescent="0.15">
      <c r="I400" s="7"/>
      <c r="J400" s="7"/>
      <c r="K400" s="7"/>
      <c r="L400" s="7"/>
    </row>
    <row r="401" spans="9:12" x14ac:dyDescent="0.15">
      <c r="I401" s="7"/>
      <c r="J401" s="7"/>
      <c r="K401" s="7"/>
      <c r="L401" s="7"/>
    </row>
    <row r="402" spans="9:12" x14ac:dyDescent="0.15">
      <c r="I402" s="7"/>
      <c r="J402" s="7"/>
      <c r="K402" s="7"/>
      <c r="L402" s="7"/>
    </row>
    <row r="403" spans="9:12" x14ac:dyDescent="0.15">
      <c r="I403" s="7"/>
      <c r="J403" s="7"/>
      <c r="K403" s="7"/>
      <c r="L403" s="7"/>
    </row>
    <row r="404" spans="9:12" x14ac:dyDescent="0.15">
      <c r="I404" s="7"/>
      <c r="J404" s="7"/>
      <c r="K404" s="7"/>
      <c r="L404" s="7"/>
    </row>
    <row r="405" spans="9:12" x14ac:dyDescent="0.15">
      <c r="I405" s="7"/>
      <c r="J405" s="7"/>
      <c r="K405" s="7"/>
      <c r="L405" s="7"/>
    </row>
    <row r="406" spans="9:12" x14ac:dyDescent="0.15">
      <c r="I406" s="7"/>
      <c r="J406" s="7"/>
      <c r="K406" s="7"/>
      <c r="L406" s="7"/>
    </row>
    <row r="407" spans="9:12" x14ac:dyDescent="0.15">
      <c r="I407" s="7"/>
      <c r="J407" s="7"/>
      <c r="K407" s="7"/>
      <c r="L407" s="7"/>
    </row>
    <row r="408" spans="9:12" x14ac:dyDescent="0.15">
      <c r="I408" s="7"/>
      <c r="J408" s="7"/>
      <c r="K408" s="7"/>
      <c r="L408" s="7"/>
    </row>
    <row r="409" spans="9:12" x14ac:dyDescent="0.15">
      <c r="I409" s="7"/>
      <c r="J409" s="7"/>
      <c r="K409" s="7"/>
      <c r="L409" s="7"/>
    </row>
    <row r="410" spans="9:12" x14ac:dyDescent="0.15">
      <c r="I410" s="7"/>
      <c r="J410" s="7"/>
      <c r="K410" s="7"/>
      <c r="L410" s="7"/>
    </row>
    <row r="411" spans="9:12" x14ac:dyDescent="0.15">
      <c r="I411" s="7"/>
      <c r="J411" s="7"/>
      <c r="K411" s="7"/>
      <c r="L411" s="7"/>
    </row>
    <row r="412" spans="9:12" x14ac:dyDescent="0.15">
      <c r="I412" s="7"/>
      <c r="J412" s="7"/>
      <c r="K412" s="7"/>
      <c r="L412" s="7"/>
    </row>
    <row r="413" spans="9:12" x14ac:dyDescent="0.15">
      <c r="I413" s="7"/>
      <c r="J413" s="7"/>
      <c r="K413" s="7"/>
      <c r="L413" s="7"/>
    </row>
    <row r="414" spans="9:12" x14ac:dyDescent="0.15">
      <c r="I414" s="7"/>
      <c r="J414" s="7"/>
      <c r="K414" s="7"/>
      <c r="L414" s="7"/>
    </row>
    <row r="415" spans="9:12" x14ac:dyDescent="0.15">
      <c r="I415" s="7"/>
      <c r="J415" s="7"/>
      <c r="K415" s="7"/>
      <c r="L415" s="7"/>
    </row>
    <row r="416" spans="9:12" x14ac:dyDescent="0.15">
      <c r="I416" s="7"/>
      <c r="J416" s="7"/>
      <c r="K416" s="7"/>
      <c r="L416" s="7"/>
    </row>
    <row r="417" spans="9:12" x14ac:dyDescent="0.15">
      <c r="I417" s="7"/>
      <c r="J417" s="7"/>
      <c r="K417" s="7"/>
      <c r="L417" s="7"/>
    </row>
    <row r="418" spans="9:12" x14ac:dyDescent="0.15">
      <c r="I418" s="7"/>
      <c r="J418" s="7"/>
      <c r="K418" s="7"/>
      <c r="L418" s="7"/>
    </row>
    <row r="419" spans="9:12" x14ac:dyDescent="0.15">
      <c r="I419" s="7"/>
      <c r="J419" s="7"/>
      <c r="K419" s="7"/>
      <c r="L419" s="7"/>
    </row>
    <row r="420" spans="9:12" x14ac:dyDescent="0.15">
      <c r="I420" s="7"/>
      <c r="J420" s="7"/>
      <c r="K420" s="7"/>
      <c r="L420" s="7"/>
    </row>
    <row r="421" spans="9:12" x14ac:dyDescent="0.15">
      <c r="I421" s="7"/>
      <c r="J421" s="7"/>
      <c r="K421" s="7"/>
      <c r="L421" s="7"/>
    </row>
    <row r="422" spans="9:12" x14ac:dyDescent="0.15">
      <c r="I422" s="7"/>
      <c r="J422" s="7"/>
      <c r="K422" s="7"/>
      <c r="L422" s="7"/>
    </row>
    <row r="423" spans="9:12" x14ac:dyDescent="0.15">
      <c r="I423" s="7"/>
      <c r="J423" s="7"/>
      <c r="K423" s="7"/>
      <c r="L423" s="7"/>
    </row>
    <row r="424" spans="9:12" x14ac:dyDescent="0.15">
      <c r="I424" s="7"/>
      <c r="J424" s="7"/>
      <c r="K424" s="7"/>
      <c r="L424" s="7"/>
    </row>
    <row r="425" spans="9:12" x14ac:dyDescent="0.15">
      <c r="I425" s="7"/>
      <c r="J425" s="7"/>
      <c r="K425" s="7"/>
      <c r="L425" s="7"/>
    </row>
    <row r="426" spans="9:12" x14ac:dyDescent="0.15">
      <c r="I426" s="7"/>
      <c r="J426" s="7"/>
      <c r="K426" s="7"/>
      <c r="L426" s="7"/>
    </row>
    <row r="427" spans="9:12" x14ac:dyDescent="0.15">
      <c r="I427" s="7"/>
      <c r="J427" s="7"/>
      <c r="K427" s="7"/>
      <c r="L427" s="7"/>
    </row>
    <row r="428" spans="9:12" x14ac:dyDescent="0.15">
      <c r="I428" s="7"/>
      <c r="J428" s="7"/>
      <c r="K428" s="7"/>
      <c r="L428" s="7"/>
    </row>
    <row r="429" spans="9:12" x14ac:dyDescent="0.15">
      <c r="I429" s="7"/>
      <c r="J429" s="7"/>
      <c r="K429" s="7"/>
      <c r="L429" s="7"/>
    </row>
    <row r="430" spans="9:12" x14ac:dyDescent="0.15">
      <c r="I430" s="7"/>
      <c r="J430" s="7"/>
      <c r="K430" s="7"/>
      <c r="L430" s="7"/>
    </row>
    <row r="431" spans="9:12" x14ac:dyDescent="0.15">
      <c r="I431" s="7"/>
      <c r="J431" s="7"/>
      <c r="K431" s="7"/>
      <c r="L431" s="7"/>
    </row>
    <row r="432" spans="9:12" x14ac:dyDescent="0.15">
      <c r="I432" s="7"/>
      <c r="J432" s="7"/>
      <c r="K432" s="7"/>
      <c r="L432" s="7"/>
    </row>
    <row r="433" spans="9:12" x14ac:dyDescent="0.15">
      <c r="I433" s="7"/>
      <c r="J433" s="7"/>
      <c r="K433" s="7"/>
      <c r="L433" s="7"/>
    </row>
    <row r="434" spans="9:12" x14ac:dyDescent="0.15">
      <c r="I434" s="7"/>
      <c r="J434" s="7"/>
      <c r="K434" s="7"/>
      <c r="L434" s="7"/>
    </row>
    <row r="435" spans="9:12" x14ac:dyDescent="0.15">
      <c r="I435" s="7"/>
      <c r="J435" s="7"/>
      <c r="K435" s="7"/>
      <c r="L435" s="7"/>
    </row>
    <row r="436" spans="9:12" x14ac:dyDescent="0.15">
      <c r="I436" s="7"/>
      <c r="J436" s="7"/>
      <c r="K436" s="7"/>
      <c r="L436" s="7"/>
    </row>
    <row r="437" spans="9:12" x14ac:dyDescent="0.15">
      <c r="I437" s="7"/>
      <c r="J437" s="7"/>
      <c r="K437" s="7"/>
      <c r="L437" s="7"/>
    </row>
    <row r="438" spans="9:12" x14ac:dyDescent="0.15">
      <c r="I438" s="7"/>
      <c r="J438" s="7"/>
      <c r="K438" s="7"/>
      <c r="L438" s="7"/>
    </row>
    <row r="439" spans="9:12" x14ac:dyDescent="0.15">
      <c r="I439" s="7"/>
      <c r="J439" s="7"/>
      <c r="K439" s="7"/>
      <c r="L439" s="7"/>
    </row>
    <row r="440" spans="9:12" x14ac:dyDescent="0.15">
      <c r="I440" s="7"/>
      <c r="J440" s="7"/>
      <c r="K440" s="7"/>
      <c r="L440" s="7"/>
    </row>
    <row r="441" spans="9:12" x14ac:dyDescent="0.15">
      <c r="I441" s="7"/>
      <c r="J441" s="7"/>
      <c r="K441" s="7"/>
      <c r="L441" s="7"/>
    </row>
    <row r="442" spans="9:12" x14ac:dyDescent="0.15">
      <c r="I442" s="7"/>
      <c r="J442" s="7"/>
      <c r="K442" s="7"/>
      <c r="L442" s="7"/>
    </row>
    <row r="443" spans="9:12" x14ac:dyDescent="0.15">
      <c r="I443" s="7"/>
      <c r="J443" s="7"/>
      <c r="K443" s="7"/>
      <c r="L443" s="7"/>
    </row>
    <row r="444" spans="9:12" x14ac:dyDescent="0.15">
      <c r="I444" s="7"/>
      <c r="J444" s="7"/>
      <c r="K444" s="7"/>
      <c r="L444" s="7"/>
    </row>
    <row r="445" spans="9:12" x14ac:dyDescent="0.15">
      <c r="I445" s="7"/>
      <c r="J445" s="7"/>
      <c r="K445" s="7"/>
      <c r="L445" s="7"/>
    </row>
    <row r="446" spans="9:12" x14ac:dyDescent="0.15">
      <c r="I446" s="7"/>
      <c r="J446" s="7"/>
      <c r="K446" s="7"/>
      <c r="L446" s="7"/>
    </row>
    <row r="447" spans="9:12" x14ac:dyDescent="0.15">
      <c r="I447" s="7"/>
      <c r="J447" s="7"/>
      <c r="K447" s="7"/>
      <c r="L447" s="7"/>
    </row>
    <row r="448" spans="9:12" x14ac:dyDescent="0.15">
      <c r="I448" s="7"/>
      <c r="J448" s="7"/>
      <c r="K448" s="7"/>
      <c r="L448" s="7"/>
    </row>
    <row r="449" spans="9:12" x14ac:dyDescent="0.15">
      <c r="I449" s="7"/>
      <c r="J449" s="7"/>
      <c r="K449" s="7"/>
      <c r="L449" s="7"/>
    </row>
    <row r="450" spans="9:12" x14ac:dyDescent="0.15">
      <c r="I450" s="7"/>
      <c r="J450" s="7"/>
      <c r="K450" s="7"/>
      <c r="L450" s="7"/>
    </row>
    <row r="451" spans="9:12" x14ac:dyDescent="0.15">
      <c r="I451" s="7"/>
      <c r="J451" s="7"/>
      <c r="K451" s="7"/>
      <c r="L451" s="7"/>
    </row>
    <row r="452" spans="9:12" x14ac:dyDescent="0.15">
      <c r="I452" s="7"/>
      <c r="J452" s="7"/>
      <c r="K452" s="7"/>
      <c r="L452" s="7"/>
    </row>
    <row r="453" spans="9:12" x14ac:dyDescent="0.15">
      <c r="I453" s="7"/>
      <c r="J453" s="7"/>
      <c r="K453" s="7"/>
      <c r="L453" s="7"/>
    </row>
    <row r="454" spans="9:12" x14ac:dyDescent="0.15">
      <c r="I454" s="7"/>
      <c r="J454" s="7"/>
      <c r="K454" s="7"/>
      <c r="L454" s="7"/>
    </row>
    <row r="455" spans="9:12" x14ac:dyDescent="0.15">
      <c r="I455" s="7"/>
      <c r="J455" s="7"/>
      <c r="K455" s="7"/>
      <c r="L455" s="7"/>
    </row>
    <row r="456" spans="9:12" x14ac:dyDescent="0.15">
      <c r="I456" s="7"/>
      <c r="J456" s="7"/>
      <c r="K456" s="7"/>
      <c r="L456" s="7"/>
    </row>
    <row r="457" spans="9:12" x14ac:dyDescent="0.15">
      <c r="I457" s="7"/>
      <c r="J457" s="7"/>
      <c r="K457" s="7"/>
      <c r="L457" s="7"/>
    </row>
    <row r="458" spans="9:12" x14ac:dyDescent="0.15">
      <c r="I458" s="7"/>
      <c r="J458" s="7"/>
      <c r="K458" s="7"/>
      <c r="L458" s="7"/>
    </row>
    <row r="459" spans="9:12" x14ac:dyDescent="0.15">
      <c r="I459" s="7"/>
      <c r="J459" s="7"/>
      <c r="K459" s="7"/>
      <c r="L459" s="7"/>
    </row>
    <row r="460" spans="9:12" x14ac:dyDescent="0.15">
      <c r="I460" s="7"/>
      <c r="J460" s="7"/>
      <c r="K460" s="7"/>
      <c r="L460" s="7"/>
    </row>
    <row r="461" spans="9:12" x14ac:dyDescent="0.15">
      <c r="I461" s="7"/>
      <c r="J461" s="7"/>
      <c r="K461" s="7"/>
      <c r="L461" s="7"/>
    </row>
    <row r="462" spans="9:12" x14ac:dyDescent="0.15">
      <c r="I462" s="7"/>
      <c r="J462" s="7"/>
      <c r="K462" s="7"/>
      <c r="L462" s="7"/>
    </row>
    <row r="463" spans="9:12" x14ac:dyDescent="0.15">
      <c r="I463" s="7"/>
      <c r="J463" s="7"/>
      <c r="K463" s="7"/>
      <c r="L463" s="7"/>
    </row>
    <row r="464" spans="9:12" x14ac:dyDescent="0.15">
      <c r="I464" s="7"/>
      <c r="J464" s="7"/>
      <c r="K464" s="7"/>
      <c r="L464" s="7"/>
    </row>
    <row r="465" spans="9:12" x14ac:dyDescent="0.15">
      <c r="I465" s="7"/>
      <c r="J465" s="7"/>
      <c r="K465" s="7"/>
      <c r="L465" s="7"/>
    </row>
    <row r="466" spans="9:12" x14ac:dyDescent="0.15">
      <c r="I466" s="7"/>
      <c r="J466" s="7"/>
      <c r="K466" s="7"/>
      <c r="L466" s="7"/>
    </row>
    <row r="467" spans="9:12" x14ac:dyDescent="0.15">
      <c r="I467" s="7"/>
      <c r="J467" s="7"/>
      <c r="K467" s="7"/>
      <c r="L467" s="7"/>
    </row>
    <row r="468" spans="9:12" x14ac:dyDescent="0.15">
      <c r="I468" s="7"/>
      <c r="J468" s="7"/>
      <c r="K468" s="7"/>
      <c r="L468" s="7"/>
    </row>
    <row r="469" spans="9:12" x14ac:dyDescent="0.15">
      <c r="I469" s="7"/>
      <c r="J469" s="7"/>
      <c r="K469" s="7"/>
      <c r="L469" s="7"/>
    </row>
    <row r="470" spans="9:12" x14ac:dyDescent="0.15">
      <c r="I470" s="7"/>
      <c r="J470" s="7"/>
      <c r="K470" s="7"/>
      <c r="L470" s="7"/>
    </row>
    <row r="471" spans="9:12" x14ac:dyDescent="0.15">
      <c r="I471" s="7"/>
      <c r="J471" s="7"/>
      <c r="K471" s="7"/>
      <c r="L471" s="7"/>
    </row>
    <row r="472" spans="9:12" x14ac:dyDescent="0.15">
      <c r="I472" s="7"/>
      <c r="J472" s="7"/>
      <c r="K472" s="7"/>
      <c r="L472" s="7"/>
    </row>
    <row r="473" spans="9:12" x14ac:dyDescent="0.15">
      <c r="I473" s="7"/>
      <c r="J473" s="7"/>
      <c r="K473" s="7"/>
      <c r="L473" s="7"/>
    </row>
    <row r="474" spans="9:12" x14ac:dyDescent="0.15">
      <c r="I474" s="7"/>
      <c r="J474" s="7"/>
      <c r="K474" s="7"/>
      <c r="L474" s="7"/>
    </row>
    <row r="475" spans="9:12" x14ac:dyDescent="0.15">
      <c r="I475" s="7"/>
      <c r="J475" s="7"/>
      <c r="K475" s="7"/>
      <c r="L475" s="7"/>
    </row>
    <row r="476" spans="9:12" x14ac:dyDescent="0.15">
      <c r="I476" s="7"/>
      <c r="J476" s="7"/>
      <c r="K476" s="7"/>
      <c r="L476" s="7"/>
    </row>
    <row r="477" spans="9:12" x14ac:dyDescent="0.15">
      <c r="I477" s="7"/>
      <c r="J477" s="7"/>
      <c r="K477" s="7"/>
      <c r="L477" s="7"/>
    </row>
    <row r="478" spans="9:12" x14ac:dyDescent="0.15">
      <c r="I478" s="7"/>
      <c r="J478" s="7"/>
      <c r="K478" s="7"/>
      <c r="L478" s="7"/>
    </row>
    <row r="479" spans="9:12" x14ac:dyDescent="0.15">
      <c r="I479" s="7"/>
      <c r="J479" s="7"/>
      <c r="K479" s="7"/>
      <c r="L479" s="7"/>
    </row>
    <row r="480" spans="9:12" x14ac:dyDescent="0.15">
      <c r="I480" s="7"/>
      <c r="J480" s="7"/>
      <c r="K480" s="7"/>
      <c r="L480" s="7"/>
    </row>
    <row r="481" spans="9:12" x14ac:dyDescent="0.15">
      <c r="I481" s="7"/>
      <c r="J481" s="7"/>
      <c r="K481" s="7"/>
      <c r="L481" s="7"/>
    </row>
    <row r="482" spans="9:12" x14ac:dyDescent="0.15">
      <c r="I482" s="7"/>
      <c r="J482" s="7"/>
      <c r="K482" s="7"/>
      <c r="L482" s="7"/>
    </row>
    <row r="483" spans="9:12" x14ac:dyDescent="0.15">
      <c r="I483" s="7"/>
      <c r="J483" s="7"/>
      <c r="K483" s="7"/>
      <c r="L483" s="7"/>
    </row>
    <row r="484" spans="9:12" x14ac:dyDescent="0.15">
      <c r="I484" s="7"/>
      <c r="J484" s="7"/>
      <c r="K484" s="7"/>
      <c r="L484" s="7"/>
    </row>
    <row r="485" spans="9:12" x14ac:dyDescent="0.15">
      <c r="I485" s="7"/>
      <c r="J485" s="7"/>
      <c r="K485" s="7"/>
      <c r="L485" s="7"/>
    </row>
    <row r="486" spans="9:12" x14ac:dyDescent="0.15">
      <c r="I486" s="7"/>
      <c r="J486" s="7"/>
      <c r="K486" s="7"/>
      <c r="L486" s="7"/>
    </row>
    <row r="487" spans="9:12" x14ac:dyDescent="0.15">
      <c r="I487" s="7"/>
      <c r="J487" s="7"/>
      <c r="K487" s="7"/>
      <c r="L487" s="7"/>
    </row>
    <row r="488" spans="9:12" x14ac:dyDescent="0.15">
      <c r="I488" s="7"/>
      <c r="J488" s="7"/>
      <c r="K488" s="7"/>
      <c r="L488" s="7"/>
    </row>
    <row r="489" spans="9:12" x14ac:dyDescent="0.15">
      <c r="I489" s="7"/>
      <c r="J489" s="7"/>
      <c r="K489" s="7"/>
      <c r="L489" s="7"/>
    </row>
    <row r="490" spans="9:12" x14ac:dyDescent="0.15">
      <c r="I490" s="7"/>
      <c r="J490" s="7"/>
      <c r="K490" s="7"/>
      <c r="L490" s="7"/>
    </row>
    <row r="491" spans="9:12" x14ac:dyDescent="0.15">
      <c r="I491" s="7"/>
      <c r="J491" s="7"/>
      <c r="K491" s="7"/>
      <c r="L491" s="7"/>
    </row>
    <row r="492" spans="9:12" x14ac:dyDescent="0.15">
      <c r="I492" s="7"/>
      <c r="J492" s="7"/>
      <c r="K492" s="7"/>
      <c r="L492" s="7"/>
    </row>
    <row r="493" spans="9:12" x14ac:dyDescent="0.15">
      <c r="I493" s="7"/>
      <c r="J493" s="7"/>
      <c r="K493" s="7"/>
      <c r="L493" s="7"/>
    </row>
    <row r="494" spans="9:12" x14ac:dyDescent="0.15">
      <c r="I494" s="7"/>
      <c r="J494" s="7"/>
      <c r="K494" s="7"/>
      <c r="L494" s="7"/>
    </row>
    <row r="495" spans="9:12" x14ac:dyDescent="0.15">
      <c r="I495" s="7"/>
      <c r="J495" s="7"/>
      <c r="K495" s="7"/>
      <c r="L495" s="7"/>
    </row>
    <row r="496" spans="9:12" x14ac:dyDescent="0.15">
      <c r="I496" s="7"/>
      <c r="J496" s="7"/>
      <c r="K496" s="7"/>
      <c r="L496" s="7"/>
    </row>
    <row r="497" spans="9:12" x14ac:dyDescent="0.15">
      <c r="I497" s="7"/>
      <c r="J497" s="7"/>
      <c r="K497" s="7"/>
      <c r="L497" s="7"/>
    </row>
    <row r="498" spans="9:12" x14ac:dyDescent="0.15">
      <c r="I498" s="7"/>
      <c r="J498" s="7"/>
      <c r="K498" s="7"/>
      <c r="L498" s="7"/>
    </row>
    <row r="499" spans="9:12" x14ac:dyDescent="0.15">
      <c r="I499" s="7"/>
      <c r="J499" s="7"/>
      <c r="K499" s="7"/>
      <c r="L499" s="7"/>
    </row>
    <row r="500" spans="9:12" x14ac:dyDescent="0.15">
      <c r="I500" s="7"/>
      <c r="J500" s="7"/>
      <c r="K500" s="7"/>
      <c r="L500" s="7"/>
    </row>
    <row r="501" spans="9:12" x14ac:dyDescent="0.15">
      <c r="I501" s="7"/>
      <c r="J501" s="7"/>
      <c r="K501" s="7"/>
      <c r="L501" s="7"/>
    </row>
    <row r="502" spans="9:12" x14ac:dyDescent="0.15">
      <c r="I502" s="7"/>
      <c r="J502" s="7"/>
      <c r="K502" s="7"/>
      <c r="L502" s="7"/>
    </row>
    <row r="503" spans="9:12" x14ac:dyDescent="0.15">
      <c r="I503" s="7"/>
      <c r="J503" s="7"/>
      <c r="K503" s="7"/>
      <c r="L503" s="7"/>
    </row>
    <row r="504" spans="9:12" x14ac:dyDescent="0.15">
      <c r="I504" s="7"/>
      <c r="J504" s="7"/>
      <c r="K504" s="7"/>
      <c r="L504" s="7"/>
    </row>
    <row r="505" spans="9:12" x14ac:dyDescent="0.15">
      <c r="I505" s="7"/>
      <c r="J505" s="7"/>
      <c r="K505" s="7"/>
      <c r="L505" s="7"/>
    </row>
    <row r="506" spans="9:12" x14ac:dyDescent="0.15">
      <c r="I506" s="7"/>
      <c r="J506" s="7"/>
      <c r="K506" s="7"/>
      <c r="L506" s="7"/>
    </row>
    <row r="507" spans="9:12" x14ac:dyDescent="0.15">
      <c r="I507" s="7"/>
      <c r="J507" s="7"/>
      <c r="K507" s="7"/>
      <c r="L507" s="7"/>
    </row>
    <row r="508" spans="9:12" x14ac:dyDescent="0.15">
      <c r="I508" s="7"/>
      <c r="J508" s="7"/>
      <c r="K508" s="7"/>
      <c r="L508" s="7"/>
    </row>
    <row r="509" spans="9:12" x14ac:dyDescent="0.15">
      <c r="I509" s="7"/>
      <c r="J509" s="7"/>
      <c r="K509" s="7"/>
      <c r="L509" s="7"/>
    </row>
    <row r="510" spans="9:12" x14ac:dyDescent="0.15">
      <c r="I510" s="7"/>
      <c r="J510" s="7"/>
      <c r="K510" s="7"/>
      <c r="L510" s="7"/>
    </row>
    <row r="511" spans="9:12" x14ac:dyDescent="0.15">
      <c r="I511" s="7"/>
      <c r="J511" s="7"/>
      <c r="K511" s="7"/>
      <c r="L511" s="7"/>
    </row>
    <row r="512" spans="9:12" x14ac:dyDescent="0.15">
      <c r="I512" s="7"/>
      <c r="J512" s="7"/>
      <c r="K512" s="7"/>
      <c r="L512" s="7"/>
    </row>
    <row r="513" spans="9:12" x14ac:dyDescent="0.15">
      <c r="I513" s="7"/>
      <c r="J513" s="7"/>
      <c r="K513" s="7"/>
      <c r="L513" s="7"/>
    </row>
    <row r="514" spans="9:12" x14ac:dyDescent="0.15">
      <c r="I514" s="7"/>
      <c r="J514" s="7"/>
      <c r="K514" s="7"/>
      <c r="L514" s="7"/>
    </row>
    <row r="515" spans="9:12" x14ac:dyDescent="0.15">
      <c r="I515" s="7"/>
      <c r="J515" s="7"/>
      <c r="K515" s="7"/>
      <c r="L515" s="7"/>
    </row>
    <row r="516" spans="9:12" x14ac:dyDescent="0.15">
      <c r="I516" s="7"/>
      <c r="J516" s="7"/>
      <c r="K516" s="7"/>
      <c r="L516" s="7"/>
    </row>
    <row r="517" spans="9:12" x14ac:dyDescent="0.15">
      <c r="I517" s="7"/>
      <c r="J517" s="7"/>
      <c r="K517" s="7"/>
      <c r="L517" s="7"/>
    </row>
    <row r="518" spans="9:12" x14ac:dyDescent="0.15">
      <c r="I518" s="7"/>
      <c r="J518" s="7"/>
      <c r="K518" s="7"/>
      <c r="L518" s="7"/>
    </row>
    <row r="519" spans="9:12" x14ac:dyDescent="0.15">
      <c r="I519" s="7"/>
      <c r="J519" s="7"/>
      <c r="K519" s="7"/>
      <c r="L519" s="7"/>
    </row>
    <row r="520" spans="9:12" x14ac:dyDescent="0.15">
      <c r="I520" s="7"/>
      <c r="J520" s="7"/>
      <c r="K520" s="7"/>
      <c r="L520" s="7"/>
    </row>
    <row r="521" spans="9:12" x14ac:dyDescent="0.15">
      <c r="I521" s="7"/>
      <c r="J521" s="7"/>
      <c r="K521" s="7"/>
      <c r="L521" s="7"/>
    </row>
    <row r="522" spans="9:12" x14ac:dyDescent="0.15">
      <c r="I522" s="7"/>
      <c r="J522" s="7"/>
      <c r="K522" s="7"/>
      <c r="L522" s="7"/>
    </row>
    <row r="523" spans="9:12" x14ac:dyDescent="0.15">
      <c r="I523" s="7"/>
      <c r="J523" s="7"/>
      <c r="K523" s="7"/>
      <c r="L523" s="7"/>
    </row>
    <row r="524" spans="9:12" x14ac:dyDescent="0.15">
      <c r="I524" s="7"/>
      <c r="J524" s="7"/>
      <c r="K524" s="7"/>
      <c r="L524" s="7"/>
    </row>
    <row r="525" spans="9:12" x14ac:dyDescent="0.15">
      <c r="I525" s="7"/>
      <c r="J525" s="7"/>
      <c r="K525" s="7"/>
      <c r="L525" s="7"/>
    </row>
    <row r="526" spans="9:12" x14ac:dyDescent="0.15">
      <c r="I526" s="7"/>
      <c r="J526" s="7"/>
      <c r="K526" s="7"/>
      <c r="L526" s="7"/>
    </row>
    <row r="527" spans="9:12" x14ac:dyDescent="0.15">
      <c r="I527" s="7"/>
      <c r="J527" s="7"/>
      <c r="K527" s="7"/>
      <c r="L527" s="7"/>
    </row>
    <row r="528" spans="9:12" x14ac:dyDescent="0.15">
      <c r="I528" s="7"/>
      <c r="J528" s="7"/>
      <c r="K528" s="7"/>
      <c r="L528" s="7"/>
    </row>
    <row r="529" spans="9:12" x14ac:dyDescent="0.15">
      <c r="I529" s="7"/>
      <c r="J529" s="7"/>
      <c r="K529" s="7"/>
      <c r="L529" s="7"/>
    </row>
    <row r="530" spans="9:12" x14ac:dyDescent="0.15">
      <c r="I530" s="7"/>
      <c r="J530" s="7"/>
      <c r="K530" s="7"/>
      <c r="L530" s="7"/>
    </row>
    <row r="531" spans="9:12" x14ac:dyDescent="0.15">
      <c r="I531" s="7"/>
      <c r="J531" s="7"/>
      <c r="K531" s="7"/>
      <c r="L531" s="7"/>
    </row>
    <row r="532" spans="9:12" x14ac:dyDescent="0.15">
      <c r="I532" s="7"/>
      <c r="J532" s="7"/>
      <c r="K532" s="7"/>
      <c r="L532" s="7"/>
    </row>
    <row r="533" spans="9:12" x14ac:dyDescent="0.15">
      <c r="I533" s="7"/>
      <c r="J533" s="7"/>
      <c r="K533" s="7"/>
      <c r="L533" s="7"/>
    </row>
    <row r="534" spans="9:12" x14ac:dyDescent="0.15">
      <c r="I534" s="7"/>
      <c r="J534" s="7"/>
      <c r="K534" s="7"/>
      <c r="L534" s="7"/>
    </row>
    <row r="535" spans="9:12" x14ac:dyDescent="0.15">
      <c r="I535" s="7"/>
      <c r="J535" s="7"/>
      <c r="K535" s="7"/>
      <c r="L535" s="7"/>
    </row>
    <row r="536" spans="9:12" x14ac:dyDescent="0.15">
      <c r="I536" s="7"/>
      <c r="J536" s="7"/>
      <c r="K536" s="7"/>
      <c r="L536" s="7"/>
    </row>
    <row r="537" spans="9:12" x14ac:dyDescent="0.15">
      <c r="I537" s="7"/>
      <c r="J537" s="7"/>
      <c r="K537" s="7"/>
      <c r="L537" s="7"/>
    </row>
    <row r="538" spans="9:12" x14ac:dyDescent="0.15">
      <c r="I538" s="7"/>
      <c r="J538" s="7"/>
      <c r="K538" s="7"/>
      <c r="L538" s="7"/>
    </row>
    <row r="539" spans="9:12" x14ac:dyDescent="0.15">
      <c r="I539" s="7"/>
      <c r="J539" s="7"/>
      <c r="K539" s="7"/>
      <c r="L539" s="7"/>
    </row>
    <row r="540" spans="9:12" x14ac:dyDescent="0.15">
      <c r="I540" s="7"/>
      <c r="J540" s="7"/>
      <c r="K540" s="7"/>
      <c r="L540" s="7"/>
    </row>
    <row r="541" spans="9:12" x14ac:dyDescent="0.15">
      <c r="I541" s="7"/>
      <c r="J541" s="7"/>
      <c r="K541" s="7"/>
      <c r="L541" s="7"/>
    </row>
    <row r="542" spans="9:12" x14ac:dyDescent="0.15">
      <c r="I542" s="7"/>
      <c r="J542" s="7"/>
      <c r="K542" s="7"/>
      <c r="L542" s="7"/>
    </row>
    <row r="543" spans="9:12" x14ac:dyDescent="0.15">
      <c r="I543" s="7"/>
      <c r="J543" s="7"/>
      <c r="K543" s="7"/>
      <c r="L543" s="7"/>
    </row>
    <row r="544" spans="9:12" x14ac:dyDescent="0.15">
      <c r="I544" s="7"/>
      <c r="J544" s="7"/>
      <c r="K544" s="7"/>
      <c r="L544" s="7"/>
    </row>
    <row r="545" spans="9:12" x14ac:dyDescent="0.15">
      <c r="I545" s="7"/>
      <c r="J545" s="7"/>
      <c r="K545" s="7"/>
      <c r="L545" s="7"/>
    </row>
    <row r="546" spans="9:12" x14ac:dyDescent="0.15">
      <c r="I546" s="7"/>
      <c r="J546" s="7"/>
      <c r="K546" s="7"/>
      <c r="L546" s="7"/>
    </row>
    <row r="547" spans="9:12" x14ac:dyDescent="0.15">
      <c r="I547" s="7"/>
      <c r="J547" s="7"/>
      <c r="K547" s="7"/>
      <c r="L547" s="7"/>
    </row>
    <row r="548" spans="9:12" x14ac:dyDescent="0.15">
      <c r="I548" s="7"/>
      <c r="J548" s="7"/>
      <c r="K548" s="7"/>
      <c r="L548" s="7"/>
    </row>
    <row r="549" spans="9:12" x14ac:dyDescent="0.15">
      <c r="I549" s="7"/>
      <c r="J549" s="7"/>
      <c r="K549" s="7"/>
      <c r="L549" s="7"/>
    </row>
    <row r="550" spans="9:12" x14ac:dyDescent="0.15">
      <c r="I550" s="7"/>
      <c r="J550" s="7"/>
      <c r="K550" s="7"/>
      <c r="L550" s="7"/>
    </row>
    <row r="551" spans="9:12" x14ac:dyDescent="0.15">
      <c r="I551" s="7"/>
      <c r="J551" s="7"/>
      <c r="K551" s="7"/>
      <c r="L551" s="7"/>
    </row>
    <row r="552" spans="9:12" x14ac:dyDescent="0.15">
      <c r="I552" s="7"/>
      <c r="J552" s="7"/>
      <c r="K552" s="7"/>
      <c r="L552" s="7"/>
    </row>
    <row r="553" spans="9:12" x14ac:dyDescent="0.15">
      <c r="I553" s="7"/>
      <c r="J553" s="7"/>
      <c r="K553" s="7"/>
      <c r="L553" s="7"/>
    </row>
    <row r="554" spans="9:12" x14ac:dyDescent="0.15">
      <c r="I554" s="7"/>
      <c r="J554" s="7"/>
      <c r="K554" s="7"/>
      <c r="L554" s="7"/>
    </row>
    <row r="555" spans="9:12" x14ac:dyDescent="0.15">
      <c r="I555" s="7"/>
      <c r="J555" s="7"/>
      <c r="K555" s="7"/>
      <c r="L555" s="7"/>
    </row>
    <row r="556" spans="9:12" x14ac:dyDescent="0.15">
      <c r="I556" s="7"/>
      <c r="J556" s="7"/>
      <c r="K556" s="7"/>
      <c r="L556" s="7"/>
    </row>
    <row r="557" spans="9:12" x14ac:dyDescent="0.15">
      <c r="I557" s="7"/>
      <c r="J557" s="7"/>
      <c r="K557" s="7"/>
      <c r="L557" s="7"/>
    </row>
    <row r="558" spans="9:12" x14ac:dyDescent="0.15">
      <c r="I558" s="7"/>
      <c r="J558" s="7"/>
      <c r="K558" s="7"/>
      <c r="L558" s="7"/>
    </row>
    <row r="559" spans="9:12" x14ac:dyDescent="0.15">
      <c r="I559" s="7"/>
      <c r="J559" s="7"/>
      <c r="K559" s="7"/>
      <c r="L559" s="7"/>
    </row>
    <row r="560" spans="9:12" x14ac:dyDescent="0.15">
      <c r="I560" s="7"/>
      <c r="J560" s="7"/>
      <c r="K560" s="7"/>
      <c r="L560" s="7"/>
    </row>
    <row r="561" spans="9:12" x14ac:dyDescent="0.15">
      <c r="I561" s="7"/>
      <c r="J561" s="7"/>
      <c r="K561" s="7"/>
      <c r="L561" s="7"/>
    </row>
    <row r="562" spans="9:12" x14ac:dyDescent="0.15">
      <c r="I562" s="7"/>
      <c r="J562" s="7"/>
      <c r="K562" s="7"/>
      <c r="L562" s="7"/>
    </row>
    <row r="563" spans="9:12" x14ac:dyDescent="0.15">
      <c r="I563" s="7"/>
      <c r="J563" s="7"/>
      <c r="K563" s="7"/>
      <c r="L563" s="7"/>
    </row>
    <row r="564" spans="9:12" x14ac:dyDescent="0.15">
      <c r="I564" s="7"/>
      <c r="J564" s="7"/>
      <c r="K564" s="7"/>
      <c r="L564" s="7"/>
    </row>
    <row r="565" spans="9:12" x14ac:dyDescent="0.15">
      <c r="I565" s="7"/>
      <c r="J565" s="7"/>
      <c r="K565" s="7"/>
      <c r="L565" s="7"/>
    </row>
    <row r="566" spans="9:12" x14ac:dyDescent="0.15">
      <c r="I566" s="7"/>
      <c r="J566" s="7"/>
      <c r="K566" s="7"/>
      <c r="L566" s="7"/>
    </row>
    <row r="567" spans="9:12" x14ac:dyDescent="0.15">
      <c r="I567" s="7"/>
      <c r="J567" s="7"/>
      <c r="K567" s="7"/>
      <c r="L567" s="7"/>
    </row>
    <row r="568" spans="9:12" x14ac:dyDescent="0.15">
      <c r="I568" s="7"/>
      <c r="J568" s="7"/>
      <c r="K568" s="7"/>
      <c r="L568" s="7"/>
    </row>
    <row r="569" spans="9:12" x14ac:dyDescent="0.15">
      <c r="I569" s="7"/>
      <c r="J569" s="7"/>
      <c r="K569" s="7"/>
      <c r="L569" s="7"/>
    </row>
    <row r="570" spans="9:12" x14ac:dyDescent="0.15">
      <c r="I570" s="7"/>
      <c r="J570" s="7"/>
      <c r="K570" s="7"/>
      <c r="L570" s="7"/>
    </row>
    <row r="571" spans="9:12" x14ac:dyDescent="0.15">
      <c r="I571" s="7"/>
      <c r="J571" s="7"/>
      <c r="K571" s="7"/>
      <c r="L571" s="7"/>
    </row>
    <row r="572" spans="9:12" x14ac:dyDescent="0.15">
      <c r="I572" s="7"/>
      <c r="J572" s="7"/>
      <c r="K572" s="7"/>
      <c r="L572" s="7"/>
    </row>
    <row r="573" spans="9:12" x14ac:dyDescent="0.15">
      <c r="I573" s="7"/>
      <c r="J573" s="7"/>
      <c r="K573" s="7"/>
      <c r="L573" s="7"/>
    </row>
    <row r="574" spans="9:12" x14ac:dyDescent="0.15">
      <c r="I574" s="7"/>
      <c r="J574" s="7"/>
      <c r="K574" s="7"/>
      <c r="L574" s="7"/>
    </row>
    <row r="575" spans="9:12" x14ac:dyDescent="0.15">
      <c r="I575" s="7"/>
      <c r="J575" s="7"/>
      <c r="K575" s="7"/>
      <c r="L575" s="7"/>
    </row>
    <row r="576" spans="9:12" x14ac:dyDescent="0.15">
      <c r="I576" s="7"/>
      <c r="J576" s="7"/>
      <c r="K576" s="7"/>
      <c r="L576" s="7"/>
    </row>
    <row r="577" spans="9:12" x14ac:dyDescent="0.15">
      <c r="I577" s="7"/>
      <c r="J577" s="7"/>
      <c r="K577" s="7"/>
      <c r="L577" s="7"/>
    </row>
    <row r="578" spans="9:12" x14ac:dyDescent="0.15">
      <c r="I578" s="7"/>
      <c r="J578" s="7"/>
      <c r="K578" s="7"/>
      <c r="L578" s="7"/>
    </row>
    <row r="579" spans="9:12" x14ac:dyDescent="0.15">
      <c r="I579" s="7"/>
      <c r="J579" s="7"/>
      <c r="K579" s="7"/>
      <c r="L579" s="7"/>
    </row>
    <row r="580" spans="9:12" x14ac:dyDescent="0.15">
      <c r="I580" s="7"/>
      <c r="J580" s="7"/>
      <c r="K580" s="7"/>
      <c r="L580" s="7"/>
    </row>
    <row r="581" spans="9:12" x14ac:dyDescent="0.15">
      <c r="I581" s="7"/>
      <c r="J581" s="7"/>
      <c r="K581" s="7"/>
      <c r="L581" s="7"/>
    </row>
    <row r="582" spans="9:12" x14ac:dyDescent="0.15">
      <c r="I582" s="7"/>
      <c r="J582" s="7"/>
      <c r="K582" s="7"/>
      <c r="L582" s="7"/>
    </row>
    <row r="583" spans="9:12" x14ac:dyDescent="0.15">
      <c r="I583" s="7"/>
      <c r="J583" s="7"/>
      <c r="K583" s="7"/>
      <c r="L583" s="7"/>
    </row>
    <row r="584" spans="9:12" x14ac:dyDescent="0.15">
      <c r="I584" s="7"/>
      <c r="J584" s="7"/>
      <c r="K584" s="7"/>
      <c r="L584" s="7"/>
    </row>
    <row r="585" spans="9:12" x14ac:dyDescent="0.15">
      <c r="I585" s="7"/>
      <c r="J585" s="7"/>
      <c r="K585" s="7"/>
      <c r="L585" s="7"/>
    </row>
    <row r="586" spans="9:12" x14ac:dyDescent="0.15">
      <c r="I586" s="7"/>
      <c r="J586" s="7"/>
      <c r="K586" s="7"/>
      <c r="L586" s="7"/>
    </row>
    <row r="587" spans="9:12" x14ac:dyDescent="0.15">
      <c r="I587" s="7"/>
      <c r="J587" s="7"/>
      <c r="K587" s="7"/>
      <c r="L587" s="7"/>
    </row>
    <row r="588" spans="9:12" x14ac:dyDescent="0.15">
      <c r="I588" s="7"/>
      <c r="J588" s="7"/>
      <c r="K588" s="7"/>
      <c r="L588" s="7"/>
    </row>
    <row r="589" spans="9:12" x14ac:dyDescent="0.15">
      <c r="I589" s="7"/>
      <c r="J589" s="7"/>
      <c r="K589" s="7"/>
      <c r="L589" s="7"/>
    </row>
    <row r="590" spans="9:12" x14ac:dyDescent="0.15">
      <c r="I590" s="7"/>
      <c r="J590" s="7"/>
      <c r="K590" s="7"/>
      <c r="L590" s="7"/>
    </row>
    <row r="591" spans="9:12" x14ac:dyDescent="0.15">
      <c r="I591" s="7"/>
      <c r="J591" s="7"/>
      <c r="K591" s="7"/>
      <c r="L591" s="7"/>
    </row>
    <row r="592" spans="9:12" x14ac:dyDescent="0.15">
      <c r="I592" s="7"/>
      <c r="J592" s="7"/>
      <c r="K592" s="7"/>
      <c r="L592" s="7"/>
    </row>
    <row r="593" spans="9:12" x14ac:dyDescent="0.15">
      <c r="I593" s="7"/>
      <c r="J593" s="7"/>
      <c r="K593" s="7"/>
      <c r="L593" s="7"/>
    </row>
    <row r="594" spans="9:12" x14ac:dyDescent="0.15">
      <c r="I594" s="7"/>
      <c r="J594" s="7"/>
      <c r="K594" s="7"/>
      <c r="L594" s="7"/>
    </row>
    <row r="595" spans="9:12" x14ac:dyDescent="0.15">
      <c r="I595" s="7"/>
      <c r="J595" s="7"/>
      <c r="K595" s="7"/>
      <c r="L595" s="7"/>
    </row>
    <row r="596" spans="9:12" x14ac:dyDescent="0.15">
      <c r="I596" s="7"/>
      <c r="J596" s="7"/>
      <c r="K596" s="7"/>
      <c r="L596" s="7"/>
    </row>
    <row r="597" spans="9:12" x14ac:dyDescent="0.15">
      <c r="I597" s="7"/>
      <c r="J597" s="7"/>
      <c r="K597" s="7"/>
      <c r="L597" s="7"/>
    </row>
    <row r="598" spans="9:12" x14ac:dyDescent="0.15">
      <c r="I598" s="7"/>
      <c r="J598" s="7"/>
      <c r="K598" s="7"/>
      <c r="L598" s="7"/>
    </row>
    <row r="599" spans="9:12" x14ac:dyDescent="0.15">
      <c r="I599" s="7"/>
      <c r="J599" s="7"/>
      <c r="K599" s="7"/>
      <c r="L599" s="7"/>
    </row>
    <row r="600" spans="9:12" x14ac:dyDescent="0.15">
      <c r="I600" s="7"/>
      <c r="J600" s="7"/>
      <c r="K600" s="7"/>
      <c r="L600" s="7"/>
    </row>
    <row r="601" spans="9:12" x14ac:dyDescent="0.15">
      <c r="I601" s="7"/>
      <c r="J601" s="7"/>
      <c r="K601" s="7"/>
      <c r="L601" s="7"/>
    </row>
    <row r="602" spans="9:12" x14ac:dyDescent="0.15">
      <c r="I602" s="7"/>
      <c r="J602" s="7"/>
      <c r="K602" s="7"/>
      <c r="L602" s="7"/>
    </row>
    <row r="603" spans="9:12" x14ac:dyDescent="0.15">
      <c r="I603" s="7"/>
      <c r="J603" s="7"/>
      <c r="K603" s="7"/>
      <c r="L603" s="7"/>
    </row>
    <row r="604" spans="9:12" x14ac:dyDescent="0.15">
      <c r="I604" s="7"/>
      <c r="J604" s="7"/>
      <c r="K604" s="7"/>
      <c r="L604" s="7"/>
    </row>
    <row r="605" spans="9:12" x14ac:dyDescent="0.15">
      <c r="I605" s="7"/>
      <c r="J605" s="7"/>
      <c r="K605" s="7"/>
      <c r="L605" s="7"/>
    </row>
    <row r="606" spans="9:12" x14ac:dyDescent="0.15">
      <c r="I606" s="7"/>
      <c r="J606" s="7"/>
      <c r="K606" s="7"/>
      <c r="L606" s="7"/>
    </row>
    <row r="607" spans="9:12" x14ac:dyDescent="0.15">
      <c r="I607" s="7"/>
      <c r="J607" s="7"/>
      <c r="K607" s="7"/>
      <c r="L607" s="7"/>
    </row>
    <row r="608" spans="9:12" x14ac:dyDescent="0.15">
      <c r="I608" s="7"/>
      <c r="J608" s="7"/>
      <c r="K608" s="7"/>
      <c r="L608" s="7"/>
    </row>
    <row r="609" spans="9:12" x14ac:dyDescent="0.15">
      <c r="I609" s="7"/>
      <c r="J609" s="7"/>
      <c r="K609" s="7"/>
      <c r="L609" s="7"/>
    </row>
    <row r="610" spans="9:12" x14ac:dyDescent="0.15">
      <c r="I610" s="7"/>
      <c r="J610" s="7"/>
      <c r="K610" s="7"/>
      <c r="L610" s="7"/>
    </row>
    <row r="611" spans="9:12" x14ac:dyDescent="0.15">
      <c r="I611" s="7"/>
      <c r="J611" s="7"/>
      <c r="K611" s="7"/>
      <c r="L611" s="7"/>
    </row>
    <row r="612" spans="9:12" x14ac:dyDescent="0.15">
      <c r="I612" s="7"/>
      <c r="J612" s="7"/>
      <c r="K612" s="7"/>
      <c r="L612" s="7"/>
    </row>
    <row r="613" spans="9:12" x14ac:dyDescent="0.15">
      <c r="I613" s="7"/>
      <c r="J613" s="7"/>
      <c r="K613" s="7"/>
      <c r="L613" s="7"/>
    </row>
    <row r="614" spans="9:12" x14ac:dyDescent="0.15">
      <c r="I614" s="7"/>
      <c r="J614" s="7"/>
      <c r="K614" s="7"/>
      <c r="L614" s="7"/>
    </row>
    <row r="615" spans="9:12" x14ac:dyDescent="0.15">
      <c r="I615" s="7"/>
      <c r="J615" s="7"/>
      <c r="K615" s="7"/>
      <c r="L615" s="7"/>
    </row>
    <row r="616" spans="9:12" x14ac:dyDescent="0.15">
      <c r="I616" s="7"/>
      <c r="J616" s="7"/>
      <c r="K616" s="7"/>
      <c r="L616" s="7"/>
    </row>
    <row r="617" spans="9:12" x14ac:dyDescent="0.15">
      <c r="I617" s="7"/>
      <c r="J617" s="7"/>
      <c r="K617" s="7"/>
      <c r="L617" s="7"/>
    </row>
    <row r="618" spans="9:12" x14ac:dyDescent="0.15">
      <c r="I618" s="7"/>
      <c r="J618" s="7"/>
      <c r="K618" s="7"/>
      <c r="L618" s="7"/>
    </row>
    <row r="619" spans="9:12" x14ac:dyDescent="0.15">
      <c r="I619" s="7"/>
      <c r="J619" s="7"/>
      <c r="K619" s="7"/>
      <c r="L619" s="7"/>
    </row>
    <row r="620" spans="9:12" x14ac:dyDescent="0.15">
      <c r="I620" s="7"/>
      <c r="J620" s="7"/>
      <c r="K620" s="7"/>
      <c r="L620" s="7"/>
    </row>
    <row r="621" spans="9:12" x14ac:dyDescent="0.15">
      <c r="I621" s="7"/>
      <c r="J621" s="7"/>
      <c r="K621" s="7"/>
      <c r="L621" s="7"/>
    </row>
    <row r="622" spans="9:12" x14ac:dyDescent="0.15">
      <c r="I622" s="7"/>
      <c r="J622" s="7"/>
      <c r="K622" s="7"/>
      <c r="L622" s="7"/>
    </row>
    <row r="623" spans="9:12" x14ac:dyDescent="0.15">
      <c r="I623" s="7"/>
      <c r="J623" s="7"/>
      <c r="K623" s="7"/>
      <c r="L623" s="7"/>
    </row>
    <row r="624" spans="9:12" x14ac:dyDescent="0.15">
      <c r="I624" s="7"/>
      <c r="J624" s="7"/>
      <c r="K624" s="7"/>
      <c r="L624" s="7"/>
    </row>
    <row r="625" spans="9:12" x14ac:dyDescent="0.15">
      <c r="I625" s="7"/>
      <c r="J625" s="7"/>
      <c r="K625" s="7"/>
      <c r="L625" s="7"/>
    </row>
    <row r="626" spans="9:12" x14ac:dyDescent="0.15">
      <c r="I626" s="7"/>
      <c r="J626" s="7"/>
      <c r="K626" s="7"/>
      <c r="L626" s="7"/>
    </row>
    <row r="627" spans="9:12" x14ac:dyDescent="0.15">
      <c r="I627" s="7"/>
      <c r="J627" s="7"/>
      <c r="K627" s="7"/>
      <c r="L627" s="7"/>
    </row>
    <row r="628" spans="9:12" x14ac:dyDescent="0.15">
      <c r="I628" s="7"/>
      <c r="J628" s="7"/>
      <c r="K628" s="7"/>
      <c r="L628" s="7"/>
    </row>
    <row r="629" spans="9:12" x14ac:dyDescent="0.15">
      <c r="I629" s="7"/>
      <c r="J629" s="7"/>
      <c r="K629" s="7"/>
      <c r="L629" s="7"/>
    </row>
    <row r="630" spans="9:12" x14ac:dyDescent="0.15">
      <c r="I630" s="7"/>
      <c r="J630" s="7"/>
      <c r="K630" s="7"/>
      <c r="L630" s="7"/>
    </row>
    <row r="631" spans="9:12" x14ac:dyDescent="0.15">
      <c r="I631" s="7"/>
      <c r="J631" s="7"/>
      <c r="K631" s="7"/>
      <c r="L631" s="7"/>
    </row>
    <row r="632" spans="9:12" x14ac:dyDescent="0.15">
      <c r="I632" s="7"/>
      <c r="J632" s="7"/>
      <c r="K632" s="7"/>
      <c r="L632" s="7"/>
    </row>
    <row r="633" spans="9:12" x14ac:dyDescent="0.15">
      <c r="I633" s="7"/>
      <c r="J633" s="7"/>
      <c r="K633" s="7"/>
      <c r="L633" s="7"/>
    </row>
    <row r="634" spans="9:12" x14ac:dyDescent="0.15">
      <c r="I634" s="7"/>
      <c r="J634" s="7"/>
      <c r="K634" s="7"/>
      <c r="L634" s="7"/>
    </row>
    <row r="635" spans="9:12" x14ac:dyDescent="0.15">
      <c r="I635" s="7"/>
      <c r="J635" s="7"/>
      <c r="K635" s="7"/>
      <c r="L635" s="7"/>
    </row>
    <row r="636" spans="9:12" x14ac:dyDescent="0.15">
      <c r="I636" s="7"/>
      <c r="J636" s="7"/>
      <c r="K636" s="7"/>
      <c r="L636" s="7"/>
    </row>
    <row r="637" spans="9:12" x14ac:dyDescent="0.15">
      <c r="I637" s="7"/>
      <c r="J637" s="7"/>
      <c r="K637" s="7"/>
      <c r="L637" s="7"/>
    </row>
    <row r="638" spans="9:12" x14ac:dyDescent="0.15">
      <c r="I638" s="7"/>
      <c r="J638" s="7"/>
      <c r="K638" s="7"/>
      <c r="L638" s="7"/>
    </row>
    <row r="639" spans="9:12" x14ac:dyDescent="0.15">
      <c r="I639" s="7"/>
      <c r="J639" s="7"/>
      <c r="K639" s="7"/>
      <c r="L639" s="7"/>
    </row>
    <row r="640" spans="9:12" x14ac:dyDescent="0.15">
      <c r="I640" s="7"/>
      <c r="J640" s="7"/>
      <c r="K640" s="7"/>
      <c r="L640" s="7"/>
    </row>
    <row r="641" spans="9:12" x14ac:dyDescent="0.15">
      <c r="I641" s="7"/>
      <c r="J641" s="7"/>
      <c r="K641" s="7"/>
      <c r="L641" s="7"/>
    </row>
    <row r="642" spans="9:12" x14ac:dyDescent="0.15">
      <c r="I642" s="7"/>
      <c r="J642" s="7"/>
      <c r="K642" s="7"/>
      <c r="L642" s="7"/>
    </row>
    <row r="643" spans="9:12" x14ac:dyDescent="0.15">
      <c r="I643" s="7"/>
      <c r="J643" s="7"/>
      <c r="K643" s="7"/>
      <c r="L643" s="7"/>
    </row>
    <row r="644" spans="9:12" x14ac:dyDescent="0.15">
      <c r="I644" s="7"/>
      <c r="J644" s="7"/>
      <c r="K644" s="7"/>
      <c r="L644" s="7"/>
    </row>
    <row r="645" spans="9:12" x14ac:dyDescent="0.15">
      <c r="I645" s="7"/>
      <c r="J645" s="7"/>
      <c r="K645" s="7"/>
      <c r="L645" s="7"/>
    </row>
    <row r="646" spans="9:12" x14ac:dyDescent="0.15">
      <c r="I646" s="7"/>
      <c r="J646" s="7"/>
      <c r="K646" s="7"/>
      <c r="L646" s="7"/>
    </row>
    <row r="647" spans="9:12" x14ac:dyDescent="0.15">
      <c r="I647" s="7"/>
      <c r="J647" s="7"/>
      <c r="K647" s="7"/>
      <c r="L647" s="7"/>
    </row>
    <row r="648" spans="9:12" x14ac:dyDescent="0.15">
      <c r="I648" s="7"/>
      <c r="J648" s="7"/>
      <c r="K648" s="7"/>
      <c r="L648" s="7"/>
    </row>
    <row r="649" spans="9:12" x14ac:dyDescent="0.15">
      <c r="I649" s="7"/>
      <c r="J649" s="7"/>
      <c r="K649" s="7"/>
      <c r="L649" s="7"/>
    </row>
    <row r="650" spans="9:12" x14ac:dyDescent="0.15">
      <c r="I650" s="7"/>
      <c r="J650" s="7"/>
      <c r="K650" s="7"/>
      <c r="L650" s="7"/>
    </row>
    <row r="651" spans="9:12" x14ac:dyDescent="0.15">
      <c r="I651" s="7"/>
      <c r="J651" s="7"/>
      <c r="K651" s="7"/>
      <c r="L651" s="7"/>
    </row>
    <row r="652" spans="9:12" x14ac:dyDescent="0.15">
      <c r="I652" s="7"/>
      <c r="J652" s="7"/>
      <c r="K652" s="7"/>
      <c r="L652" s="7"/>
    </row>
    <row r="653" spans="9:12" x14ac:dyDescent="0.15">
      <c r="I653" s="7"/>
      <c r="J653" s="7"/>
      <c r="K653" s="7"/>
      <c r="L653" s="7"/>
    </row>
    <row r="654" spans="9:12" x14ac:dyDescent="0.15">
      <c r="I654" s="7"/>
      <c r="J654" s="7"/>
      <c r="K654" s="7"/>
      <c r="L654" s="7"/>
    </row>
    <row r="655" spans="9:12" x14ac:dyDescent="0.15">
      <c r="I655" s="7"/>
      <c r="J655" s="7"/>
      <c r="K655" s="7"/>
      <c r="L655" s="7"/>
    </row>
    <row r="656" spans="9:12" x14ac:dyDescent="0.15">
      <c r="I656" s="7"/>
      <c r="J656" s="7"/>
      <c r="K656" s="7"/>
      <c r="L656" s="7"/>
    </row>
    <row r="657" spans="9:12" x14ac:dyDescent="0.15">
      <c r="I657" s="7"/>
      <c r="J657" s="7"/>
      <c r="K657" s="7"/>
      <c r="L657" s="7"/>
    </row>
    <row r="658" spans="9:12" x14ac:dyDescent="0.15">
      <c r="I658" s="7"/>
      <c r="J658" s="7"/>
      <c r="K658" s="7"/>
      <c r="L658" s="7"/>
    </row>
    <row r="659" spans="9:12" x14ac:dyDescent="0.15">
      <c r="I659" s="7"/>
      <c r="J659" s="7"/>
      <c r="K659" s="7"/>
      <c r="L659" s="7"/>
    </row>
    <row r="660" spans="9:12" x14ac:dyDescent="0.15">
      <c r="I660" s="7"/>
      <c r="J660" s="7"/>
      <c r="K660" s="7"/>
      <c r="L660" s="7"/>
    </row>
    <row r="661" spans="9:12" x14ac:dyDescent="0.15">
      <c r="I661" s="7"/>
      <c r="J661" s="7"/>
      <c r="K661" s="7"/>
      <c r="L661" s="7"/>
    </row>
    <row r="662" spans="9:12" x14ac:dyDescent="0.15">
      <c r="I662" s="7"/>
      <c r="J662" s="7"/>
      <c r="K662" s="7"/>
      <c r="L662" s="7"/>
    </row>
    <row r="663" spans="9:12" x14ac:dyDescent="0.15">
      <c r="I663" s="7"/>
      <c r="J663" s="7"/>
      <c r="K663" s="7"/>
      <c r="L663" s="7"/>
    </row>
    <row r="664" spans="9:12" x14ac:dyDescent="0.15">
      <c r="I664" s="7"/>
      <c r="J664" s="7"/>
      <c r="K664" s="7"/>
      <c r="L664" s="7"/>
    </row>
    <row r="665" spans="9:12" x14ac:dyDescent="0.15">
      <c r="I665" s="7"/>
      <c r="J665" s="7"/>
      <c r="K665" s="7"/>
      <c r="L665" s="7"/>
    </row>
    <row r="666" spans="9:12" x14ac:dyDescent="0.15">
      <c r="I666" s="7"/>
      <c r="J666" s="7"/>
      <c r="K666" s="7"/>
      <c r="L666" s="7"/>
    </row>
    <row r="667" spans="9:12" x14ac:dyDescent="0.15">
      <c r="I667" s="7"/>
      <c r="J667" s="7"/>
      <c r="K667" s="7"/>
      <c r="L667" s="7"/>
    </row>
    <row r="668" spans="9:12" x14ac:dyDescent="0.15">
      <c r="I668" s="7"/>
      <c r="J668" s="7"/>
      <c r="K668" s="7"/>
      <c r="L668" s="7"/>
    </row>
    <row r="669" spans="9:12" x14ac:dyDescent="0.15">
      <c r="I669" s="7"/>
      <c r="J669" s="7"/>
      <c r="K669" s="7"/>
      <c r="L669" s="7"/>
    </row>
    <row r="670" spans="9:12" x14ac:dyDescent="0.15">
      <c r="I670" s="7"/>
      <c r="J670" s="7"/>
      <c r="K670" s="7"/>
      <c r="L670" s="7"/>
    </row>
    <row r="671" spans="9:12" x14ac:dyDescent="0.15">
      <c r="I671" s="7"/>
      <c r="J671" s="7"/>
      <c r="K671" s="7"/>
      <c r="L671" s="7"/>
    </row>
    <row r="672" spans="9:12" x14ac:dyDescent="0.15">
      <c r="I672" s="7"/>
      <c r="J672" s="7"/>
      <c r="K672" s="7"/>
      <c r="L672" s="7"/>
    </row>
    <row r="673" spans="9:12" x14ac:dyDescent="0.15">
      <c r="I673" s="7"/>
      <c r="J673" s="7"/>
      <c r="K673" s="7"/>
      <c r="L673" s="7"/>
    </row>
    <row r="674" spans="9:12" x14ac:dyDescent="0.15">
      <c r="I674" s="7"/>
      <c r="J674" s="7"/>
      <c r="K674" s="7"/>
      <c r="L674" s="7"/>
    </row>
    <row r="675" spans="9:12" x14ac:dyDescent="0.15">
      <c r="I675" s="7"/>
      <c r="J675" s="7"/>
      <c r="K675" s="7"/>
      <c r="L675" s="7"/>
    </row>
    <row r="676" spans="9:12" x14ac:dyDescent="0.15">
      <c r="I676" s="7"/>
      <c r="J676" s="7"/>
      <c r="K676" s="7"/>
      <c r="L676" s="7"/>
    </row>
    <row r="677" spans="9:12" x14ac:dyDescent="0.15">
      <c r="I677" s="7"/>
      <c r="J677" s="7"/>
      <c r="K677" s="7"/>
      <c r="L677" s="7"/>
    </row>
    <row r="678" spans="9:12" x14ac:dyDescent="0.15">
      <c r="I678" s="7"/>
      <c r="J678" s="7"/>
      <c r="K678" s="7"/>
      <c r="L678" s="7"/>
    </row>
    <row r="679" spans="9:12" x14ac:dyDescent="0.15">
      <c r="I679" s="7"/>
      <c r="J679" s="7"/>
      <c r="K679" s="7"/>
      <c r="L679" s="7"/>
    </row>
    <row r="680" spans="9:12" x14ac:dyDescent="0.15">
      <c r="I680" s="7"/>
      <c r="J680" s="7"/>
      <c r="K680" s="7"/>
      <c r="L680" s="7"/>
    </row>
    <row r="681" spans="9:12" x14ac:dyDescent="0.15">
      <c r="I681" s="7"/>
      <c r="J681" s="7"/>
      <c r="K681" s="7"/>
      <c r="L681" s="7"/>
    </row>
    <row r="682" spans="9:12" x14ac:dyDescent="0.15">
      <c r="I682" s="7"/>
      <c r="J682" s="7"/>
      <c r="K682" s="7"/>
      <c r="L682" s="7"/>
    </row>
    <row r="683" spans="9:12" x14ac:dyDescent="0.15">
      <c r="I683" s="7"/>
      <c r="J683" s="7"/>
      <c r="K683" s="7"/>
      <c r="L683" s="7"/>
    </row>
    <row r="684" spans="9:12" x14ac:dyDescent="0.15">
      <c r="I684" s="7"/>
      <c r="J684" s="7"/>
      <c r="K684" s="7"/>
      <c r="L684" s="7"/>
    </row>
    <row r="685" spans="9:12" x14ac:dyDescent="0.15">
      <c r="I685" s="7"/>
      <c r="J685" s="7"/>
      <c r="K685" s="7"/>
      <c r="L685" s="7"/>
    </row>
    <row r="686" spans="9:12" x14ac:dyDescent="0.15">
      <c r="I686" s="7"/>
      <c r="J686" s="7"/>
      <c r="K686" s="7"/>
      <c r="L686" s="7"/>
    </row>
    <row r="687" spans="9:12" x14ac:dyDescent="0.15">
      <c r="I687" s="7"/>
      <c r="J687" s="7"/>
      <c r="K687" s="7"/>
      <c r="L687" s="7"/>
    </row>
    <row r="688" spans="9:12" x14ac:dyDescent="0.15">
      <c r="I688" s="7"/>
      <c r="J688" s="7"/>
      <c r="K688" s="7"/>
      <c r="L688" s="7"/>
    </row>
    <row r="689" spans="9:12" x14ac:dyDescent="0.15">
      <c r="I689" s="7"/>
      <c r="J689" s="7"/>
      <c r="K689" s="7"/>
      <c r="L689" s="7"/>
    </row>
    <row r="690" spans="9:12" x14ac:dyDescent="0.15">
      <c r="I690" s="7"/>
      <c r="J690" s="7"/>
      <c r="K690" s="7"/>
      <c r="L690" s="7"/>
    </row>
    <row r="691" spans="9:12" x14ac:dyDescent="0.15">
      <c r="I691" s="7"/>
      <c r="J691" s="7"/>
      <c r="K691" s="7"/>
      <c r="L691" s="7"/>
    </row>
    <row r="692" spans="9:12" x14ac:dyDescent="0.15">
      <c r="I692" s="7"/>
      <c r="J692" s="7"/>
      <c r="K692" s="7"/>
      <c r="L692" s="7"/>
    </row>
    <row r="693" spans="9:12" x14ac:dyDescent="0.15">
      <c r="I693" s="7"/>
      <c r="J693" s="7"/>
      <c r="K693" s="7"/>
      <c r="L693" s="7"/>
    </row>
    <row r="694" spans="9:12" x14ac:dyDescent="0.15">
      <c r="I694" s="7"/>
      <c r="J694" s="7"/>
      <c r="K694" s="7"/>
      <c r="L694" s="7"/>
    </row>
    <row r="695" spans="9:12" x14ac:dyDescent="0.15">
      <c r="I695" s="7"/>
      <c r="J695" s="7"/>
      <c r="K695" s="7"/>
      <c r="L695" s="7"/>
    </row>
    <row r="696" spans="9:12" x14ac:dyDescent="0.15">
      <c r="I696" s="7"/>
      <c r="J696" s="7"/>
      <c r="K696" s="7"/>
      <c r="L696" s="7"/>
    </row>
    <row r="697" spans="9:12" x14ac:dyDescent="0.15">
      <c r="I697" s="7"/>
      <c r="J697" s="7"/>
      <c r="K697" s="7"/>
      <c r="L697" s="7"/>
    </row>
    <row r="698" spans="9:12" x14ac:dyDescent="0.15">
      <c r="I698" s="7"/>
      <c r="J698" s="7"/>
      <c r="K698" s="7"/>
      <c r="L698" s="7"/>
    </row>
    <row r="699" spans="9:12" x14ac:dyDescent="0.15">
      <c r="I699" s="7"/>
      <c r="J699" s="7"/>
      <c r="K699" s="7"/>
      <c r="L699" s="7"/>
    </row>
    <row r="700" spans="9:12" x14ac:dyDescent="0.15">
      <c r="I700" s="7"/>
      <c r="J700" s="7"/>
      <c r="K700" s="7"/>
      <c r="L700" s="7"/>
    </row>
    <row r="701" spans="9:12" x14ac:dyDescent="0.15">
      <c r="I701" s="7"/>
      <c r="J701" s="7"/>
      <c r="K701" s="7"/>
      <c r="L701" s="7"/>
    </row>
    <row r="702" spans="9:12" x14ac:dyDescent="0.15">
      <c r="I702" s="7"/>
      <c r="J702" s="7"/>
      <c r="K702" s="7"/>
      <c r="L702" s="7"/>
    </row>
    <row r="703" spans="9:12" x14ac:dyDescent="0.15">
      <c r="I703" s="7"/>
      <c r="J703" s="7"/>
      <c r="K703" s="7"/>
      <c r="L703" s="7"/>
    </row>
    <row r="704" spans="9:12" x14ac:dyDescent="0.15">
      <c r="I704" s="7"/>
      <c r="J704" s="7"/>
      <c r="K704" s="7"/>
      <c r="L704" s="7"/>
    </row>
    <row r="705" spans="9:12" x14ac:dyDescent="0.15">
      <c r="I705" s="7"/>
      <c r="J705" s="7"/>
      <c r="K705" s="7"/>
      <c r="L705" s="7"/>
    </row>
    <row r="706" spans="9:12" x14ac:dyDescent="0.15">
      <c r="I706" s="7"/>
      <c r="J706" s="7"/>
      <c r="K706" s="7"/>
      <c r="L706" s="7"/>
    </row>
    <row r="707" spans="9:12" x14ac:dyDescent="0.15">
      <c r="I707" s="7"/>
      <c r="J707" s="7"/>
      <c r="K707" s="7"/>
      <c r="L707" s="7"/>
    </row>
    <row r="708" spans="9:12" x14ac:dyDescent="0.15">
      <c r="I708" s="7"/>
      <c r="J708" s="7"/>
      <c r="K708" s="7"/>
      <c r="L708" s="7"/>
    </row>
    <row r="709" spans="9:12" x14ac:dyDescent="0.15">
      <c r="I709" s="7"/>
      <c r="J709" s="7"/>
      <c r="K709" s="7"/>
      <c r="L709" s="7"/>
    </row>
    <row r="710" spans="9:12" x14ac:dyDescent="0.15">
      <c r="I710" s="7"/>
      <c r="J710" s="7"/>
      <c r="K710" s="7"/>
      <c r="L710" s="7"/>
    </row>
    <row r="711" spans="9:12" x14ac:dyDescent="0.15">
      <c r="I711" s="7"/>
      <c r="J711" s="7"/>
      <c r="K711" s="7"/>
      <c r="L711" s="7"/>
    </row>
    <row r="712" spans="9:12" x14ac:dyDescent="0.15">
      <c r="I712" s="7"/>
      <c r="J712" s="7"/>
      <c r="K712" s="7"/>
      <c r="L712" s="7"/>
    </row>
    <row r="713" spans="9:12" x14ac:dyDescent="0.15">
      <c r="I713" s="7"/>
      <c r="J713" s="7"/>
      <c r="K713" s="7"/>
      <c r="L713" s="7"/>
    </row>
    <row r="714" spans="9:12" x14ac:dyDescent="0.15">
      <c r="I714" s="7"/>
      <c r="J714" s="7"/>
      <c r="K714" s="7"/>
      <c r="L714" s="7"/>
    </row>
    <row r="715" spans="9:12" x14ac:dyDescent="0.15">
      <c r="I715" s="7"/>
      <c r="J715" s="7"/>
      <c r="K715" s="7"/>
      <c r="L715" s="7"/>
    </row>
    <row r="716" spans="9:12" x14ac:dyDescent="0.15">
      <c r="I716" s="7"/>
      <c r="J716" s="7"/>
      <c r="K716" s="7"/>
      <c r="L716" s="7"/>
    </row>
    <row r="717" spans="9:12" x14ac:dyDescent="0.15">
      <c r="I717" s="7"/>
      <c r="J717" s="7"/>
      <c r="K717" s="7"/>
      <c r="L717" s="7"/>
    </row>
    <row r="718" spans="9:12" x14ac:dyDescent="0.15">
      <c r="I718" s="7"/>
      <c r="J718" s="7"/>
      <c r="K718" s="7"/>
      <c r="L718" s="7"/>
    </row>
    <row r="719" spans="9:12" x14ac:dyDescent="0.15">
      <c r="I719" s="7"/>
      <c r="J719" s="7"/>
      <c r="K719" s="7"/>
      <c r="L719" s="7"/>
    </row>
    <row r="720" spans="9:12" x14ac:dyDescent="0.15">
      <c r="I720" s="7"/>
      <c r="J720" s="7"/>
      <c r="K720" s="7"/>
      <c r="L720" s="7"/>
    </row>
    <row r="721" spans="9:12" x14ac:dyDescent="0.15">
      <c r="I721" s="7"/>
      <c r="J721" s="7"/>
      <c r="K721" s="7"/>
      <c r="L721" s="7"/>
    </row>
    <row r="722" spans="9:12" x14ac:dyDescent="0.15">
      <c r="I722" s="7"/>
      <c r="J722" s="7"/>
      <c r="K722" s="7"/>
      <c r="L722" s="7"/>
    </row>
    <row r="723" spans="9:12" x14ac:dyDescent="0.15">
      <c r="I723" s="7"/>
      <c r="J723" s="7"/>
      <c r="K723" s="7"/>
      <c r="L723" s="7"/>
    </row>
    <row r="724" spans="9:12" x14ac:dyDescent="0.15">
      <c r="I724" s="7"/>
      <c r="J724" s="7"/>
      <c r="K724" s="7"/>
      <c r="L724" s="7"/>
    </row>
    <row r="725" spans="9:12" x14ac:dyDescent="0.15">
      <c r="I725" s="7"/>
      <c r="J725" s="7"/>
      <c r="K725" s="7"/>
      <c r="L725" s="7"/>
    </row>
    <row r="726" spans="9:12" x14ac:dyDescent="0.15">
      <c r="I726" s="7"/>
      <c r="J726" s="7"/>
      <c r="K726" s="7"/>
      <c r="L726" s="7"/>
    </row>
    <row r="727" spans="9:12" x14ac:dyDescent="0.15">
      <c r="I727" s="7"/>
      <c r="J727" s="7"/>
      <c r="K727" s="7"/>
      <c r="L727" s="7"/>
    </row>
    <row r="728" spans="9:12" x14ac:dyDescent="0.15">
      <c r="I728" s="7"/>
      <c r="J728" s="7"/>
      <c r="K728" s="7"/>
      <c r="L728" s="7"/>
    </row>
    <row r="729" spans="9:12" x14ac:dyDescent="0.15">
      <c r="I729" s="7"/>
      <c r="J729" s="7"/>
      <c r="K729" s="7"/>
      <c r="L729" s="7"/>
    </row>
    <row r="730" spans="9:12" x14ac:dyDescent="0.15">
      <c r="I730" s="7"/>
      <c r="J730" s="7"/>
      <c r="K730" s="7"/>
      <c r="L730" s="7"/>
    </row>
    <row r="731" spans="9:12" x14ac:dyDescent="0.15">
      <c r="I731" s="7"/>
      <c r="J731" s="7"/>
      <c r="K731" s="7"/>
      <c r="L731" s="7"/>
    </row>
    <row r="732" spans="9:12" x14ac:dyDescent="0.15">
      <c r="I732" s="7"/>
      <c r="J732" s="7"/>
      <c r="K732" s="7"/>
      <c r="L732" s="7"/>
    </row>
    <row r="733" spans="9:12" x14ac:dyDescent="0.15">
      <c r="I733" s="7"/>
      <c r="J733" s="7"/>
      <c r="K733" s="7"/>
      <c r="L733" s="7"/>
    </row>
    <row r="734" spans="9:12" x14ac:dyDescent="0.15">
      <c r="I734" s="7"/>
      <c r="J734" s="7"/>
      <c r="K734" s="7"/>
      <c r="L734" s="7"/>
    </row>
    <row r="735" spans="9:12" x14ac:dyDescent="0.15">
      <c r="I735" s="7"/>
      <c r="J735" s="7"/>
      <c r="K735" s="7"/>
      <c r="L735" s="7"/>
    </row>
    <row r="736" spans="9:12" x14ac:dyDescent="0.15">
      <c r="I736" s="7"/>
      <c r="J736" s="7"/>
      <c r="K736" s="7"/>
      <c r="L736" s="7"/>
    </row>
    <row r="737" spans="9:12" x14ac:dyDescent="0.15">
      <c r="I737" s="7"/>
      <c r="J737" s="7"/>
      <c r="K737" s="7"/>
      <c r="L737" s="7"/>
    </row>
    <row r="738" spans="9:12" x14ac:dyDescent="0.15">
      <c r="I738" s="7"/>
      <c r="J738" s="7"/>
      <c r="K738" s="7"/>
      <c r="L738" s="7"/>
    </row>
    <row r="739" spans="9:12" x14ac:dyDescent="0.15">
      <c r="I739" s="7"/>
      <c r="J739" s="7"/>
      <c r="K739" s="7"/>
      <c r="L739" s="7"/>
    </row>
    <row r="740" spans="9:12" x14ac:dyDescent="0.15">
      <c r="I740" s="7"/>
      <c r="J740" s="7"/>
      <c r="K740" s="7"/>
      <c r="L740" s="7"/>
    </row>
    <row r="741" spans="9:12" x14ac:dyDescent="0.15">
      <c r="I741" s="7"/>
      <c r="J741" s="7"/>
      <c r="K741" s="7"/>
      <c r="L741" s="7"/>
    </row>
    <row r="742" spans="9:12" x14ac:dyDescent="0.15">
      <c r="I742" s="7"/>
      <c r="J742" s="7"/>
      <c r="K742" s="7"/>
      <c r="L742" s="7"/>
    </row>
    <row r="743" spans="9:12" x14ac:dyDescent="0.15">
      <c r="I743" s="7"/>
      <c r="J743" s="7"/>
      <c r="K743" s="7"/>
      <c r="L743" s="7"/>
    </row>
    <row r="744" spans="9:12" x14ac:dyDescent="0.15">
      <c r="I744" s="7"/>
      <c r="J744" s="7"/>
      <c r="K744" s="7"/>
      <c r="L744" s="7"/>
    </row>
    <row r="745" spans="9:12" x14ac:dyDescent="0.15">
      <c r="I745" s="7"/>
      <c r="J745" s="7"/>
      <c r="K745" s="7"/>
      <c r="L745" s="7"/>
    </row>
    <row r="746" spans="9:12" x14ac:dyDescent="0.15">
      <c r="I746" s="7"/>
      <c r="J746" s="7"/>
      <c r="K746" s="7"/>
      <c r="L746" s="7"/>
    </row>
    <row r="747" spans="9:12" x14ac:dyDescent="0.15">
      <c r="I747" s="7"/>
      <c r="J747" s="7"/>
      <c r="K747" s="7"/>
      <c r="L747" s="7"/>
    </row>
    <row r="748" spans="9:12" x14ac:dyDescent="0.15">
      <c r="I748" s="7"/>
      <c r="J748" s="7"/>
      <c r="K748" s="7"/>
      <c r="L748" s="7"/>
    </row>
    <row r="749" spans="9:12" x14ac:dyDescent="0.15">
      <c r="I749" s="7"/>
      <c r="J749" s="7"/>
      <c r="K749" s="7"/>
      <c r="L749" s="7"/>
    </row>
    <row r="750" spans="9:12" x14ac:dyDescent="0.15">
      <c r="I750" s="7"/>
      <c r="J750" s="7"/>
      <c r="K750" s="7"/>
      <c r="L750" s="7"/>
    </row>
    <row r="751" spans="9:12" x14ac:dyDescent="0.15">
      <c r="I751" s="7"/>
      <c r="J751" s="7"/>
      <c r="K751" s="7"/>
      <c r="L751" s="7"/>
    </row>
    <row r="752" spans="9:12" x14ac:dyDescent="0.15">
      <c r="I752" s="7"/>
      <c r="J752" s="7"/>
      <c r="K752" s="7"/>
      <c r="L752" s="7"/>
    </row>
    <row r="753" spans="9:12" x14ac:dyDescent="0.15">
      <c r="I753" s="7"/>
      <c r="J753" s="7"/>
      <c r="K753" s="7"/>
      <c r="L753" s="7"/>
    </row>
    <row r="754" spans="9:12" x14ac:dyDescent="0.15">
      <c r="I754" s="7"/>
      <c r="J754" s="7"/>
      <c r="K754" s="7"/>
      <c r="L754" s="7"/>
    </row>
    <row r="755" spans="9:12" x14ac:dyDescent="0.15">
      <c r="I755" s="7"/>
      <c r="J755" s="7"/>
      <c r="K755" s="7"/>
      <c r="L755" s="7"/>
    </row>
    <row r="756" spans="9:12" x14ac:dyDescent="0.15">
      <c r="I756" s="7"/>
      <c r="J756" s="7"/>
      <c r="K756" s="7"/>
      <c r="L756" s="7"/>
    </row>
    <row r="757" spans="9:12" x14ac:dyDescent="0.15">
      <c r="I757" s="7"/>
      <c r="J757" s="7"/>
      <c r="K757" s="7"/>
      <c r="L757" s="7"/>
    </row>
    <row r="758" spans="9:12" x14ac:dyDescent="0.15">
      <c r="I758" s="7"/>
      <c r="J758" s="7"/>
      <c r="K758" s="7"/>
      <c r="L758" s="7"/>
    </row>
    <row r="759" spans="9:12" x14ac:dyDescent="0.15">
      <c r="I759" s="7"/>
      <c r="J759" s="7"/>
      <c r="K759" s="7"/>
      <c r="L759" s="7"/>
    </row>
    <row r="760" spans="9:12" x14ac:dyDescent="0.15">
      <c r="I760" s="7"/>
      <c r="J760" s="7"/>
      <c r="K760" s="7"/>
      <c r="L760" s="7"/>
    </row>
    <row r="761" spans="9:12" x14ac:dyDescent="0.15">
      <c r="I761" s="7"/>
      <c r="J761" s="7"/>
      <c r="K761" s="7"/>
      <c r="L761" s="7"/>
    </row>
    <row r="762" spans="9:12" x14ac:dyDescent="0.15">
      <c r="I762" s="7"/>
      <c r="J762" s="7"/>
      <c r="K762" s="7"/>
      <c r="L762" s="7"/>
    </row>
    <row r="763" spans="9:12" x14ac:dyDescent="0.15">
      <c r="I763" s="7"/>
      <c r="J763" s="7"/>
      <c r="K763" s="7"/>
      <c r="L763" s="7"/>
    </row>
    <row r="764" spans="9:12" x14ac:dyDescent="0.15">
      <c r="I764" s="7"/>
      <c r="J764" s="7"/>
      <c r="K764" s="7"/>
      <c r="L764" s="7"/>
    </row>
    <row r="765" spans="9:12" x14ac:dyDescent="0.15">
      <c r="I765" s="7"/>
      <c r="J765" s="7"/>
      <c r="K765" s="7"/>
      <c r="L765" s="7"/>
    </row>
    <row r="766" spans="9:12" x14ac:dyDescent="0.15">
      <c r="I766" s="7"/>
      <c r="J766" s="7"/>
      <c r="K766" s="7"/>
      <c r="L766" s="7"/>
    </row>
    <row r="767" spans="9:12" x14ac:dyDescent="0.15">
      <c r="I767" s="7"/>
      <c r="J767" s="7"/>
      <c r="K767" s="7"/>
      <c r="L767" s="7"/>
    </row>
    <row r="768" spans="9:12" x14ac:dyDescent="0.15">
      <c r="I768" s="7"/>
      <c r="J768" s="7"/>
      <c r="K768" s="7"/>
      <c r="L768" s="7"/>
    </row>
    <row r="769" spans="9:12" x14ac:dyDescent="0.15">
      <c r="I769" s="7"/>
      <c r="J769" s="7"/>
      <c r="K769" s="7"/>
      <c r="L769" s="7"/>
    </row>
    <row r="770" spans="9:12" x14ac:dyDescent="0.15">
      <c r="I770" s="7"/>
      <c r="J770" s="7"/>
      <c r="K770" s="7"/>
      <c r="L770" s="7"/>
    </row>
    <row r="771" spans="9:12" x14ac:dyDescent="0.15">
      <c r="I771" s="7"/>
      <c r="J771" s="7"/>
      <c r="K771" s="7"/>
      <c r="L771" s="7"/>
    </row>
    <row r="772" spans="9:12" x14ac:dyDescent="0.15">
      <c r="I772" s="7"/>
      <c r="J772" s="7"/>
      <c r="K772" s="7"/>
      <c r="L772" s="7"/>
    </row>
    <row r="773" spans="9:12" x14ac:dyDescent="0.15">
      <c r="I773" s="7"/>
      <c r="J773" s="7"/>
      <c r="K773" s="7"/>
      <c r="L773" s="7"/>
    </row>
    <row r="774" spans="9:12" x14ac:dyDescent="0.15">
      <c r="I774" s="7"/>
      <c r="J774" s="7"/>
      <c r="K774" s="7"/>
      <c r="L774" s="7"/>
    </row>
    <row r="775" spans="9:12" x14ac:dyDescent="0.15">
      <c r="I775" s="7"/>
      <c r="J775" s="7"/>
      <c r="K775" s="7"/>
      <c r="L775" s="7"/>
    </row>
    <row r="776" spans="9:12" x14ac:dyDescent="0.15">
      <c r="I776" s="7"/>
      <c r="J776" s="7"/>
      <c r="K776" s="7"/>
      <c r="L776" s="7"/>
    </row>
    <row r="777" spans="9:12" x14ac:dyDescent="0.15">
      <c r="I777" s="7"/>
      <c r="J777" s="7"/>
      <c r="K777" s="7"/>
      <c r="L777" s="7"/>
    </row>
    <row r="778" spans="9:12" x14ac:dyDescent="0.15">
      <c r="I778" s="7"/>
      <c r="J778" s="7"/>
      <c r="K778" s="7"/>
      <c r="L778" s="7"/>
    </row>
    <row r="779" spans="9:12" x14ac:dyDescent="0.15">
      <c r="I779" s="7"/>
      <c r="J779" s="7"/>
      <c r="K779" s="7"/>
      <c r="L779" s="7"/>
    </row>
    <row r="780" spans="9:12" x14ac:dyDescent="0.15">
      <c r="I780" s="7"/>
      <c r="J780" s="7"/>
      <c r="K780" s="7"/>
      <c r="L780" s="7"/>
    </row>
    <row r="781" spans="9:12" x14ac:dyDescent="0.15">
      <c r="I781" s="7"/>
      <c r="J781" s="7"/>
      <c r="K781" s="7"/>
      <c r="L781" s="7"/>
    </row>
    <row r="782" spans="9:12" x14ac:dyDescent="0.15">
      <c r="I782" s="7"/>
      <c r="J782" s="7"/>
      <c r="K782" s="7"/>
      <c r="L782" s="7"/>
    </row>
    <row r="783" spans="9:12" x14ac:dyDescent="0.15">
      <c r="I783" s="7"/>
      <c r="J783" s="7"/>
      <c r="K783" s="7"/>
      <c r="L783" s="7"/>
    </row>
    <row r="784" spans="9:12" x14ac:dyDescent="0.15">
      <c r="I784" s="7"/>
      <c r="J784" s="7"/>
      <c r="K784" s="7"/>
      <c r="L784" s="7"/>
    </row>
    <row r="785" spans="9:12" x14ac:dyDescent="0.15">
      <c r="I785" s="7"/>
      <c r="J785" s="7"/>
      <c r="K785" s="7"/>
      <c r="L785" s="7"/>
    </row>
    <row r="786" spans="9:12" x14ac:dyDescent="0.15">
      <c r="I786" s="7"/>
      <c r="J786" s="7"/>
      <c r="K786" s="7"/>
      <c r="L786" s="7"/>
    </row>
    <row r="787" spans="9:12" x14ac:dyDescent="0.15">
      <c r="I787" s="7"/>
      <c r="J787" s="7"/>
      <c r="K787" s="7"/>
      <c r="L787" s="7"/>
    </row>
    <row r="788" spans="9:12" x14ac:dyDescent="0.15">
      <c r="I788" s="7"/>
      <c r="J788" s="7"/>
      <c r="K788" s="7"/>
      <c r="L788" s="7"/>
    </row>
    <row r="789" spans="9:12" x14ac:dyDescent="0.15">
      <c r="I789" s="7"/>
      <c r="J789" s="7"/>
      <c r="K789" s="7"/>
      <c r="L789" s="7"/>
    </row>
    <row r="790" spans="9:12" x14ac:dyDescent="0.15">
      <c r="I790" s="7"/>
      <c r="J790" s="7"/>
      <c r="K790" s="7"/>
      <c r="L790" s="7"/>
    </row>
    <row r="791" spans="9:12" x14ac:dyDescent="0.15">
      <c r="I791" s="7"/>
      <c r="J791" s="7"/>
      <c r="K791" s="7"/>
      <c r="L791" s="7"/>
    </row>
    <row r="792" spans="9:12" x14ac:dyDescent="0.15">
      <c r="I792" s="7"/>
      <c r="J792" s="7"/>
      <c r="K792" s="7"/>
      <c r="L792" s="7"/>
    </row>
    <row r="793" spans="9:12" x14ac:dyDescent="0.15">
      <c r="I793" s="7"/>
      <c r="J793" s="7"/>
      <c r="K793" s="7"/>
      <c r="L793" s="7"/>
    </row>
    <row r="794" spans="9:12" x14ac:dyDescent="0.15">
      <c r="I794" s="7"/>
      <c r="J794" s="7"/>
      <c r="K794" s="7"/>
      <c r="L794" s="7"/>
    </row>
    <row r="795" spans="9:12" x14ac:dyDescent="0.15">
      <c r="I795" s="7"/>
      <c r="J795" s="7"/>
      <c r="K795" s="7"/>
      <c r="L795" s="7"/>
    </row>
    <row r="796" spans="9:12" x14ac:dyDescent="0.15">
      <c r="I796" s="7"/>
      <c r="J796" s="7"/>
      <c r="K796" s="7"/>
      <c r="L796" s="7"/>
    </row>
    <row r="797" spans="9:12" x14ac:dyDescent="0.15">
      <c r="I797" s="7"/>
      <c r="J797" s="7"/>
      <c r="K797" s="7"/>
      <c r="L797" s="7"/>
    </row>
    <row r="798" spans="9:12" x14ac:dyDescent="0.15">
      <c r="I798" s="7"/>
      <c r="J798" s="7"/>
      <c r="K798" s="7"/>
      <c r="L798" s="7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V798"/>
  <sheetViews>
    <sheetView topLeftCell="A7" zoomScale="75" zoomScaleNormal="75" zoomScalePageLayoutView="75" workbookViewId="0">
      <selection activeCell="G36" sqref="G36"/>
    </sheetView>
  </sheetViews>
  <sheetFormatPr baseColWidth="10" defaultColWidth="11.5" defaultRowHeight="13" x14ac:dyDescent="0.15"/>
  <cols>
    <col min="1" max="2" width="11.5" style="6"/>
    <col min="3" max="3" width="13.5" style="6" customWidth="1"/>
    <col min="8" max="8" width="4.5" style="6" customWidth="1"/>
    <col min="9" max="10" width="8.5" style="6" customWidth="1"/>
    <col min="11" max="11" width="13.5" style="6" customWidth="1"/>
    <col min="12" max="12" width="17.5" style="6" customWidth="1"/>
    <col min="13" max="13" width="12.5" style="6" customWidth="1"/>
    <col min="14" max="14" width="11.5" style="6"/>
    <col min="15" max="15" width="6.5" style="6" customWidth="1"/>
    <col min="16" max="16" width="9.5" style="6" customWidth="1"/>
    <col min="17" max="16384" width="11.5" style="6"/>
  </cols>
  <sheetData>
    <row r="1" spans="1:16" s="4" customFormat="1" ht="55.5" customHeight="1" x14ac:dyDescent="0.2">
      <c r="A1" s="4" t="s">
        <v>11</v>
      </c>
      <c r="B1" s="4" t="s">
        <v>6</v>
      </c>
      <c r="C1" s="4" t="s">
        <v>4</v>
      </c>
      <c r="D1" t="s">
        <v>41</v>
      </c>
      <c r="E1" t="s">
        <v>19</v>
      </c>
      <c r="F1" t="s">
        <v>42</v>
      </c>
      <c r="G1" t="s">
        <v>20</v>
      </c>
      <c r="I1" s="4" t="s">
        <v>0</v>
      </c>
      <c r="J1" s="4" t="s">
        <v>1</v>
      </c>
      <c r="K1" s="4" t="s">
        <v>2</v>
      </c>
      <c r="L1" s="4" t="s">
        <v>3</v>
      </c>
      <c r="M1" s="5" t="s">
        <v>12</v>
      </c>
      <c r="N1" s="5" t="s">
        <v>15</v>
      </c>
      <c r="O1" s="4" t="s">
        <v>13</v>
      </c>
      <c r="P1" s="4" t="s">
        <v>14</v>
      </c>
    </row>
    <row r="2" spans="1:16" x14ac:dyDescent="0.15">
      <c r="A2" s="6">
        <v>0.5</v>
      </c>
      <c r="B2" s="6">
        <v>0</v>
      </c>
      <c r="C2" s="6" t="s">
        <v>9</v>
      </c>
      <c r="D2">
        <v>523.22344970703102</v>
      </c>
      <c r="E2">
        <v>486.57992553710898</v>
      </c>
      <c r="F2">
        <v>459.49969482421898</v>
      </c>
      <c r="G2">
        <v>458.36770629882801</v>
      </c>
      <c r="I2" s="7">
        <f t="shared" ref="I2:J65" si="0">D2-F2</f>
        <v>63.723754882812045</v>
      </c>
      <c r="J2" s="7">
        <f t="shared" si="0"/>
        <v>28.212219238280966</v>
      </c>
      <c r="K2" s="7">
        <f t="shared" ref="K2:K65" si="1">I2-0.7*J2</f>
        <v>43.975201416015366</v>
      </c>
      <c r="L2" s="8">
        <f t="shared" ref="L2:L65" si="2">K2/J2</f>
        <v>1.5587288984464476</v>
      </c>
      <c r="M2" s="8"/>
      <c r="N2" s="18">
        <f>LINEST(V64:V104,U64:U104)</f>
        <v>-5.8087694360477345E-3</v>
      </c>
      <c r="O2" s="9">
        <f>AVERAGE(M38:M45)</f>
        <v>1.7526433607367942</v>
      </c>
    </row>
    <row r="3" spans="1:16" x14ac:dyDescent="0.15">
      <c r="A3" s="6">
        <v>1</v>
      </c>
      <c r="B3" s="6">
        <v>1</v>
      </c>
      <c r="C3" s="6" t="s">
        <v>7</v>
      </c>
      <c r="D3">
        <v>528.572021484375</v>
      </c>
      <c r="E3">
        <v>488.71795654296898</v>
      </c>
      <c r="F3">
        <v>458.72787475585898</v>
      </c>
      <c r="G3">
        <v>457.64572143554699</v>
      </c>
      <c r="I3" s="7">
        <f t="shared" si="0"/>
        <v>69.844146728516023</v>
      </c>
      <c r="J3" s="7">
        <f t="shared" si="0"/>
        <v>31.072235107421989</v>
      </c>
      <c r="K3" s="7">
        <f t="shared" si="1"/>
        <v>48.093582153320632</v>
      </c>
      <c r="L3" s="8">
        <f t="shared" si="2"/>
        <v>1.5477992486556875</v>
      </c>
      <c r="M3" s="8"/>
      <c r="N3" s="18"/>
    </row>
    <row r="4" spans="1:16" ht="15" x14ac:dyDescent="0.15">
      <c r="A4" s="6">
        <v>1.5</v>
      </c>
      <c r="B4" s="6">
        <v>2</v>
      </c>
      <c r="D4">
        <v>870.810302734375</v>
      </c>
      <c r="E4">
        <v>626.55505371093795</v>
      </c>
      <c r="F4">
        <v>459.89242553710898</v>
      </c>
      <c r="G4">
        <v>458.60198974609398</v>
      </c>
      <c r="I4" s="7">
        <f t="shared" si="0"/>
        <v>410.91787719726602</v>
      </c>
      <c r="J4" s="7">
        <f t="shared" si="0"/>
        <v>167.95306396484398</v>
      </c>
      <c r="K4" s="7">
        <f t="shared" si="1"/>
        <v>293.35073242187525</v>
      </c>
      <c r="L4" s="8">
        <f t="shared" si="2"/>
        <v>1.746623285677477</v>
      </c>
      <c r="M4" s="8"/>
      <c r="N4" s="16" t="s">
        <v>16</v>
      </c>
    </row>
    <row r="5" spans="1:16" x14ac:dyDescent="0.15">
      <c r="A5" s="6">
        <v>2</v>
      </c>
      <c r="B5" s="6">
        <v>3</v>
      </c>
      <c r="D5">
        <v>872.94738769531295</v>
      </c>
      <c r="E5">
        <v>627.68133544921898</v>
      </c>
      <c r="F5">
        <v>458.82833862304699</v>
      </c>
      <c r="G5">
        <v>457.48831176757801</v>
      </c>
      <c r="I5" s="7">
        <f t="shared" si="0"/>
        <v>414.11904907226597</v>
      </c>
      <c r="J5" s="7">
        <f t="shared" si="0"/>
        <v>170.19302368164097</v>
      </c>
      <c r="K5" s="7">
        <f t="shared" si="1"/>
        <v>294.9839324951173</v>
      </c>
      <c r="L5" s="8">
        <f t="shared" si="2"/>
        <v>1.7332316337883935</v>
      </c>
      <c r="M5" s="8"/>
      <c r="N5" s="18">
        <f>RSQ(V64:V104,U64:U104)</f>
        <v>0.97957685278197759</v>
      </c>
    </row>
    <row r="6" spans="1:16" x14ac:dyDescent="0.15">
      <c r="A6" s="6">
        <v>2.5</v>
      </c>
      <c r="B6" s="6">
        <v>4</v>
      </c>
      <c r="C6" s="6" t="s">
        <v>5</v>
      </c>
      <c r="D6">
        <v>862.57318115234398</v>
      </c>
      <c r="E6">
        <v>624.26892089843795</v>
      </c>
      <c r="F6">
        <v>459.20623779296898</v>
      </c>
      <c r="G6">
        <v>457.91946411132801</v>
      </c>
      <c r="I6" s="7">
        <f t="shared" si="0"/>
        <v>403.366943359375</v>
      </c>
      <c r="J6" s="7">
        <f t="shared" si="0"/>
        <v>166.34945678710994</v>
      </c>
      <c r="K6" s="7">
        <f t="shared" si="1"/>
        <v>286.92232360839807</v>
      </c>
      <c r="L6" s="8">
        <f t="shared" si="2"/>
        <v>1.7248167150650477</v>
      </c>
      <c r="M6" s="8">
        <f t="shared" ref="M6:M22" si="3">L6+ABS($N$2)*A6</f>
        <v>1.739338638655167</v>
      </c>
      <c r="P6" s="6">
        <f t="shared" ref="P6:P69" si="4">(M6-$O$2)/$O$2*100</f>
        <v>-0.75912318385378563</v>
      </c>
    </row>
    <row r="7" spans="1:16" x14ac:dyDescent="0.15">
      <c r="A7" s="6">
        <v>3</v>
      </c>
      <c r="B7" s="6">
        <v>5</v>
      </c>
      <c r="C7" s="6" t="s">
        <v>8</v>
      </c>
      <c r="D7">
        <v>877.04064941406295</v>
      </c>
      <c r="E7">
        <v>630.97784423828102</v>
      </c>
      <c r="F7">
        <v>458.976806640625</v>
      </c>
      <c r="G7">
        <v>457.88040161132801</v>
      </c>
      <c r="I7" s="7">
        <f t="shared" si="0"/>
        <v>418.06384277343795</v>
      </c>
      <c r="J7" s="7">
        <f t="shared" si="0"/>
        <v>173.09744262695301</v>
      </c>
      <c r="K7" s="7">
        <f t="shared" si="1"/>
        <v>296.89563293457087</v>
      </c>
      <c r="L7" s="8">
        <f t="shared" si="2"/>
        <v>1.7151936413897153</v>
      </c>
      <c r="M7" s="8">
        <f t="shared" si="3"/>
        <v>1.7326199496978585</v>
      </c>
      <c r="P7" s="6">
        <f t="shared" si="4"/>
        <v>-1.1424692260562372</v>
      </c>
    </row>
    <row r="8" spans="1:16" x14ac:dyDescent="0.15">
      <c r="A8" s="6">
        <v>3.5</v>
      </c>
      <c r="B8" s="6">
        <v>6</v>
      </c>
      <c r="D8">
        <v>853.69287109375</v>
      </c>
      <c r="E8">
        <v>623.44537353515602</v>
      </c>
      <c r="F8">
        <v>458.49603271484398</v>
      </c>
      <c r="G8">
        <v>457.38681030273398</v>
      </c>
      <c r="I8" s="7">
        <f t="shared" si="0"/>
        <v>395.19683837890602</v>
      </c>
      <c r="J8" s="7">
        <f t="shared" si="0"/>
        <v>166.05856323242205</v>
      </c>
      <c r="K8" s="7">
        <f t="shared" si="1"/>
        <v>278.95584411621059</v>
      </c>
      <c r="L8" s="8">
        <f t="shared" si="2"/>
        <v>1.6798642520215781</v>
      </c>
      <c r="M8" s="8">
        <f t="shared" si="3"/>
        <v>1.7001949450477452</v>
      </c>
      <c r="P8" s="6">
        <f t="shared" si="4"/>
        <v>-2.9925321296969516</v>
      </c>
    </row>
    <row r="9" spans="1:16" x14ac:dyDescent="0.15">
      <c r="A9" s="6">
        <v>4</v>
      </c>
      <c r="B9" s="6">
        <v>7</v>
      </c>
      <c r="D9">
        <v>844.83361816406295</v>
      </c>
      <c r="E9">
        <v>621.32098388671898</v>
      </c>
      <c r="F9">
        <v>459.31280517578102</v>
      </c>
      <c r="G9">
        <v>458.27252197265602</v>
      </c>
      <c r="I9" s="7">
        <f t="shared" si="0"/>
        <v>385.52081298828193</v>
      </c>
      <c r="J9" s="7">
        <f t="shared" si="0"/>
        <v>163.04846191406295</v>
      </c>
      <c r="K9" s="7">
        <f t="shared" si="1"/>
        <v>271.38688964843789</v>
      </c>
      <c r="L9" s="8">
        <f t="shared" si="2"/>
        <v>1.6644553800910815</v>
      </c>
      <c r="M9" s="8">
        <f t="shared" si="3"/>
        <v>1.6876904578352725</v>
      </c>
      <c r="P9" s="6">
        <f t="shared" si="4"/>
        <v>-3.7059965738960208</v>
      </c>
    </row>
    <row r="10" spans="1:16" x14ac:dyDescent="0.15">
      <c r="A10" s="6">
        <v>4.5</v>
      </c>
      <c r="B10" s="6">
        <v>8</v>
      </c>
      <c r="D10">
        <v>874.62731933593795</v>
      </c>
      <c r="E10">
        <v>633.25775146484398</v>
      </c>
      <c r="F10">
        <v>458.45535278320301</v>
      </c>
      <c r="G10">
        <v>457.48849487304699</v>
      </c>
      <c r="I10" s="7">
        <f t="shared" si="0"/>
        <v>416.17196655273494</v>
      </c>
      <c r="J10" s="7">
        <f t="shared" si="0"/>
        <v>175.76925659179699</v>
      </c>
      <c r="K10" s="7">
        <f t="shared" si="1"/>
        <v>293.13348693847706</v>
      </c>
      <c r="L10" s="8">
        <f t="shared" si="2"/>
        <v>1.6677176237892637</v>
      </c>
      <c r="M10" s="8">
        <f t="shared" si="3"/>
        <v>1.6938570862514786</v>
      </c>
      <c r="P10" s="6">
        <f t="shared" si="4"/>
        <v>-3.3541492697409026</v>
      </c>
    </row>
    <row r="11" spans="1:16" x14ac:dyDescent="0.15">
      <c r="A11" s="6">
        <v>5</v>
      </c>
      <c r="B11" s="6">
        <v>9</v>
      </c>
      <c r="D11">
        <v>865.85137939453102</v>
      </c>
      <c r="E11">
        <v>629.64489746093795</v>
      </c>
      <c r="F11">
        <v>459.36871337890602</v>
      </c>
      <c r="G11">
        <v>458.46350097656301</v>
      </c>
      <c r="I11" s="7">
        <f t="shared" si="0"/>
        <v>406.482666015625</v>
      </c>
      <c r="J11" s="7">
        <f t="shared" si="0"/>
        <v>171.18139648437494</v>
      </c>
      <c r="K11" s="7">
        <f t="shared" si="1"/>
        <v>286.65568847656255</v>
      </c>
      <c r="L11" s="8">
        <f t="shared" si="2"/>
        <v>1.674572671819089</v>
      </c>
      <c r="M11" s="8">
        <f t="shared" si="3"/>
        <v>1.7036165189993278</v>
      </c>
      <c r="P11" s="6">
        <f t="shared" si="4"/>
        <v>-2.7973085018766173</v>
      </c>
    </row>
    <row r="12" spans="1:16" x14ac:dyDescent="0.15">
      <c r="A12" s="6">
        <v>5.5</v>
      </c>
      <c r="B12" s="6">
        <v>10</v>
      </c>
      <c r="D12">
        <v>921.240966796875</v>
      </c>
      <c r="E12">
        <v>650.33697509765602</v>
      </c>
      <c r="F12">
        <v>458.80944824218801</v>
      </c>
      <c r="G12">
        <v>457.79864501953102</v>
      </c>
      <c r="I12" s="7">
        <f t="shared" si="0"/>
        <v>462.43151855468699</v>
      </c>
      <c r="J12" s="7">
        <f t="shared" si="0"/>
        <v>192.538330078125</v>
      </c>
      <c r="K12" s="7">
        <f t="shared" si="1"/>
        <v>327.65468749999951</v>
      </c>
      <c r="L12" s="8">
        <f t="shared" si="2"/>
        <v>1.701763422208187</v>
      </c>
      <c r="M12" s="8">
        <f t="shared" si="3"/>
        <v>1.7337116541064495</v>
      </c>
      <c r="P12" s="6">
        <f t="shared" si="4"/>
        <v>-1.0801802040539501</v>
      </c>
    </row>
    <row r="13" spans="1:16" x14ac:dyDescent="0.15">
      <c r="A13" s="6">
        <v>6</v>
      </c>
      <c r="B13" s="6">
        <v>11</v>
      </c>
      <c r="D13">
        <v>941.9248046875</v>
      </c>
      <c r="E13">
        <v>657.00616455078102</v>
      </c>
      <c r="F13">
        <v>458.66320800781301</v>
      </c>
      <c r="G13">
        <v>457.74395751953102</v>
      </c>
      <c r="I13" s="7">
        <f t="shared" si="0"/>
        <v>483.26159667968699</v>
      </c>
      <c r="J13" s="7">
        <f t="shared" si="0"/>
        <v>199.26220703125</v>
      </c>
      <c r="K13" s="7">
        <f t="shared" si="1"/>
        <v>343.77805175781202</v>
      </c>
      <c r="L13" s="8">
        <f t="shared" si="2"/>
        <v>1.7252546625858551</v>
      </c>
      <c r="M13" s="8">
        <f t="shared" si="3"/>
        <v>1.7601072792021415</v>
      </c>
      <c r="P13" s="6">
        <f t="shared" si="4"/>
        <v>0.42586635892709923</v>
      </c>
    </row>
    <row r="14" spans="1:16" x14ac:dyDescent="0.15">
      <c r="A14" s="6">
        <v>6.5</v>
      </c>
      <c r="B14" s="6">
        <v>12</v>
      </c>
      <c r="D14">
        <v>928.35107421875</v>
      </c>
      <c r="E14">
        <v>653.74530029296898</v>
      </c>
      <c r="F14">
        <v>459.28268432617199</v>
      </c>
      <c r="G14">
        <v>458.26702880859398</v>
      </c>
      <c r="I14" s="7">
        <f t="shared" si="0"/>
        <v>469.06838989257801</v>
      </c>
      <c r="J14" s="7">
        <f t="shared" si="0"/>
        <v>195.478271484375</v>
      </c>
      <c r="K14" s="7">
        <f t="shared" si="1"/>
        <v>332.23359985351556</v>
      </c>
      <c r="L14" s="8">
        <f t="shared" si="2"/>
        <v>1.6995935012658003</v>
      </c>
      <c r="M14" s="8">
        <f t="shared" si="3"/>
        <v>1.7373505026001106</v>
      </c>
      <c r="P14" s="6">
        <f t="shared" si="4"/>
        <v>-0.8725596136258208</v>
      </c>
    </row>
    <row r="15" spans="1:16" x14ac:dyDescent="0.15">
      <c r="A15" s="6">
        <v>7</v>
      </c>
      <c r="B15" s="6">
        <v>13</v>
      </c>
      <c r="D15">
        <v>928.00598144531295</v>
      </c>
      <c r="E15">
        <v>652.24737548828102</v>
      </c>
      <c r="F15">
        <v>458.11795043945301</v>
      </c>
      <c r="G15">
        <v>457.14297485351602</v>
      </c>
      <c r="I15" s="7">
        <f t="shared" si="0"/>
        <v>469.88803100585994</v>
      </c>
      <c r="J15" s="7">
        <f t="shared" si="0"/>
        <v>195.104400634765</v>
      </c>
      <c r="K15" s="7">
        <f t="shared" si="1"/>
        <v>333.31495056152448</v>
      </c>
      <c r="L15" s="8">
        <f t="shared" si="2"/>
        <v>1.7083927860012205</v>
      </c>
      <c r="M15" s="8">
        <f t="shared" si="3"/>
        <v>1.7490541720535546</v>
      </c>
      <c r="P15" s="6">
        <f t="shared" si="4"/>
        <v>-0.20478716683870482</v>
      </c>
    </row>
    <row r="16" spans="1:16" x14ac:dyDescent="0.15">
      <c r="A16" s="6">
        <v>7.5</v>
      </c>
      <c r="B16" s="6">
        <v>14</v>
      </c>
      <c r="D16">
        <v>935.16735839843795</v>
      </c>
      <c r="E16">
        <v>656.48254394531295</v>
      </c>
      <c r="F16">
        <v>459.44396972656301</v>
      </c>
      <c r="G16">
        <v>458.26641845703102</v>
      </c>
      <c r="I16" s="7">
        <f t="shared" si="0"/>
        <v>475.72338867187494</v>
      </c>
      <c r="J16" s="7">
        <f t="shared" si="0"/>
        <v>198.21612548828193</v>
      </c>
      <c r="K16" s="7">
        <f t="shared" si="1"/>
        <v>336.97210083007758</v>
      </c>
      <c r="L16" s="8">
        <f t="shared" si="2"/>
        <v>1.7000236484291413</v>
      </c>
      <c r="M16" s="8">
        <f t="shared" si="3"/>
        <v>1.7435894191994994</v>
      </c>
      <c r="P16" s="6">
        <f t="shared" si="4"/>
        <v>-0.51658778620475221</v>
      </c>
    </row>
    <row r="17" spans="1:16" x14ac:dyDescent="0.15">
      <c r="A17" s="6">
        <v>8</v>
      </c>
      <c r="B17" s="6">
        <v>15</v>
      </c>
      <c r="D17">
        <v>942.91265869140602</v>
      </c>
      <c r="E17">
        <v>659.64294433593795</v>
      </c>
      <c r="F17">
        <v>458.71932983398398</v>
      </c>
      <c r="G17">
        <v>457.66342163085898</v>
      </c>
      <c r="I17" s="7">
        <f t="shared" si="0"/>
        <v>484.19332885742205</v>
      </c>
      <c r="J17" s="7">
        <f t="shared" si="0"/>
        <v>201.97952270507898</v>
      </c>
      <c r="K17" s="7">
        <f t="shared" si="1"/>
        <v>342.80766296386673</v>
      </c>
      <c r="L17" s="8">
        <f t="shared" si="2"/>
        <v>1.6972396922851352</v>
      </c>
      <c r="M17" s="8">
        <f t="shared" si="3"/>
        <v>1.7437098477735171</v>
      </c>
      <c r="P17" s="6">
        <f t="shared" si="4"/>
        <v>-0.50971653237664305</v>
      </c>
    </row>
    <row r="18" spans="1:16" x14ac:dyDescent="0.15">
      <c r="A18" s="6">
        <v>8.5</v>
      </c>
      <c r="B18" s="6">
        <v>16</v>
      </c>
      <c r="D18">
        <v>953.653564453125</v>
      </c>
      <c r="E18">
        <v>666.020263671875</v>
      </c>
      <c r="F18">
        <v>458.671142578125</v>
      </c>
      <c r="G18">
        <v>457.71954345703102</v>
      </c>
      <c r="I18" s="7">
        <f t="shared" si="0"/>
        <v>494.982421875</v>
      </c>
      <c r="J18" s="7">
        <f t="shared" si="0"/>
        <v>208.30072021484398</v>
      </c>
      <c r="K18" s="7">
        <f t="shared" si="1"/>
        <v>349.17191772460922</v>
      </c>
      <c r="L18" s="8">
        <f t="shared" si="2"/>
        <v>1.6762876161180285</v>
      </c>
      <c r="M18" s="8">
        <f t="shared" si="3"/>
        <v>1.7256621563244341</v>
      </c>
      <c r="P18" s="6">
        <f t="shared" si="4"/>
        <v>-1.5394577708620329</v>
      </c>
    </row>
    <row r="19" spans="1:16" x14ac:dyDescent="0.15">
      <c r="A19" s="6">
        <v>9</v>
      </c>
      <c r="B19" s="6">
        <v>17</v>
      </c>
      <c r="D19">
        <v>966.49450683593795</v>
      </c>
      <c r="E19">
        <v>675.0302734375</v>
      </c>
      <c r="F19">
        <v>459.21902465820301</v>
      </c>
      <c r="G19">
        <v>457.98696899414102</v>
      </c>
      <c r="I19" s="7">
        <f t="shared" si="0"/>
        <v>507.27548217773494</v>
      </c>
      <c r="J19" s="7">
        <f t="shared" si="0"/>
        <v>217.04330444335898</v>
      </c>
      <c r="K19" s="7">
        <f t="shared" si="1"/>
        <v>355.34516906738367</v>
      </c>
      <c r="L19" s="8">
        <f t="shared" si="2"/>
        <v>1.6372086205502683</v>
      </c>
      <c r="M19" s="8">
        <f t="shared" si="3"/>
        <v>1.6894875454746978</v>
      </c>
      <c r="P19" s="6">
        <f t="shared" si="4"/>
        <v>-3.6034607311978331</v>
      </c>
    </row>
    <row r="20" spans="1:16" x14ac:dyDescent="0.15">
      <c r="A20" s="6">
        <v>9.5</v>
      </c>
      <c r="B20" s="6">
        <v>18</v>
      </c>
      <c r="D20">
        <v>903.96643066406295</v>
      </c>
      <c r="E20">
        <v>648.07000732421898</v>
      </c>
      <c r="F20">
        <v>458.70571899414102</v>
      </c>
      <c r="G20">
        <v>457.65182495117199</v>
      </c>
      <c r="I20" s="7">
        <f t="shared" si="0"/>
        <v>445.26071166992193</v>
      </c>
      <c r="J20" s="7">
        <f t="shared" si="0"/>
        <v>190.41818237304699</v>
      </c>
      <c r="K20" s="7">
        <f t="shared" si="1"/>
        <v>311.96798400878902</v>
      </c>
      <c r="L20" s="8">
        <f t="shared" si="2"/>
        <v>1.6383308574893054</v>
      </c>
      <c r="M20" s="8">
        <f t="shared" si="3"/>
        <v>1.6935141671317588</v>
      </c>
      <c r="P20" s="6">
        <f t="shared" si="4"/>
        <v>-3.3737150939925389</v>
      </c>
    </row>
    <row r="21" spans="1:16" x14ac:dyDescent="0.15">
      <c r="A21" s="6">
        <v>10</v>
      </c>
      <c r="B21" s="6">
        <v>19</v>
      </c>
      <c r="D21">
        <v>880.04705810546898</v>
      </c>
      <c r="E21">
        <v>638.77056884765602</v>
      </c>
      <c r="F21">
        <v>459.28616333007801</v>
      </c>
      <c r="G21">
        <v>458.40411376953102</v>
      </c>
      <c r="I21" s="7">
        <f t="shared" si="0"/>
        <v>420.76089477539097</v>
      </c>
      <c r="J21" s="7">
        <f t="shared" si="0"/>
        <v>180.366455078125</v>
      </c>
      <c r="K21" s="7">
        <f t="shared" si="1"/>
        <v>294.50437622070348</v>
      </c>
      <c r="L21" s="8">
        <f t="shared" si="2"/>
        <v>1.6328112458225124</v>
      </c>
      <c r="M21" s="8">
        <f t="shared" si="3"/>
        <v>1.6908989401829897</v>
      </c>
      <c r="P21" s="6">
        <f t="shared" si="4"/>
        <v>-3.5229312441435727</v>
      </c>
    </row>
    <row r="22" spans="1:16" x14ac:dyDescent="0.15">
      <c r="A22" s="6">
        <v>10.5</v>
      </c>
      <c r="B22" s="6">
        <v>20</v>
      </c>
      <c r="D22">
        <v>874.26623535156295</v>
      </c>
      <c r="E22">
        <v>636.14343261718795</v>
      </c>
      <c r="F22">
        <v>458.45373535156301</v>
      </c>
      <c r="G22">
        <v>457.72787475585898</v>
      </c>
      <c r="I22" s="7">
        <f t="shared" si="0"/>
        <v>415.81249999999994</v>
      </c>
      <c r="J22" s="7">
        <f t="shared" si="0"/>
        <v>178.41555786132898</v>
      </c>
      <c r="K22" s="7">
        <f t="shared" si="1"/>
        <v>290.92160949706965</v>
      </c>
      <c r="L22" s="8">
        <f t="shared" si="2"/>
        <v>1.6305843110564631</v>
      </c>
      <c r="M22" s="8">
        <f t="shared" si="3"/>
        <v>1.6915763901349643</v>
      </c>
      <c r="P22" s="6">
        <f t="shared" si="4"/>
        <v>-3.4842782034194282</v>
      </c>
    </row>
    <row r="23" spans="1:16" x14ac:dyDescent="0.15">
      <c r="A23" s="6">
        <v>11</v>
      </c>
      <c r="B23" s="6">
        <v>21</v>
      </c>
      <c r="D23">
        <v>882.554443359375</v>
      </c>
      <c r="E23">
        <v>639.54577636718795</v>
      </c>
      <c r="F23">
        <v>459.65243530273398</v>
      </c>
      <c r="G23">
        <v>458.67868041992199</v>
      </c>
      <c r="I23" s="7">
        <f t="shared" si="0"/>
        <v>422.90200805664102</v>
      </c>
      <c r="J23" s="7">
        <f t="shared" si="0"/>
        <v>180.86709594726597</v>
      </c>
      <c r="K23" s="7">
        <f t="shared" si="1"/>
        <v>296.29504089355487</v>
      </c>
      <c r="L23" s="8">
        <f t="shared" si="2"/>
        <v>1.6381920621976667</v>
      </c>
      <c r="M23" s="8">
        <f>L23+ABS($N$2)*A23</f>
        <v>1.7020885259941918</v>
      </c>
      <c r="P23" s="6">
        <f t="shared" si="4"/>
        <v>-2.8844906998848643</v>
      </c>
    </row>
    <row r="24" spans="1:16" x14ac:dyDescent="0.15">
      <c r="A24" s="6">
        <v>11.5</v>
      </c>
      <c r="B24" s="6">
        <v>22</v>
      </c>
      <c r="D24">
        <v>885.64794921875</v>
      </c>
      <c r="E24">
        <v>640.893798828125</v>
      </c>
      <c r="F24">
        <v>457.84176635742199</v>
      </c>
      <c r="G24">
        <v>456.91009521484398</v>
      </c>
      <c r="I24" s="7">
        <f t="shared" si="0"/>
        <v>427.80618286132801</v>
      </c>
      <c r="J24" s="7">
        <f t="shared" si="0"/>
        <v>183.98370361328102</v>
      </c>
      <c r="K24" s="7">
        <f t="shared" si="1"/>
        <v>299.01759033203132</v>
      </c>
      <c r="L24" s="8">
        <f t="shared" si="2"/>
        <v>1.6252395427398412</v>
      </c>
      <c r="M24" s="8">
        <f t="shared" ref="M24:M87" si="5">L24+ABS($N$2)*A24</f>
        <v>1.6920403912543902</v>
      </c>
      <c r="P24" s="6">
        <f t="shared" si="4"/>
        <v>-3.4578038430435192</v>
      </c>
    </row>
    <row r="25" spans="1:16" x14ac:dyDescent="0.15">
      <c r="A25" s="6">
        <v>12</v>
      </c>
      <c r="B25" s="6">
        <v>23</v>
      </c>
      <c r="D25">
        <v>876.60998535156295</v>
      </c>
      <c r="E25">
        <v>637.09600830078102</v>
      </c>
      <c r="F25">
        <v>459.48666381835898</v>
      </c>
      <c r="G25">
        <v>458.222900390625</v>
      </c>
      <c r="I25" s="7">
        <f t="shared" si="0"/>
        <v>417.12332153320398</v>
      </c>
      <c r="J25" s="7">
        <f t="shared" si="0"/>
        <v>178.87310791015602</v>
      </c>
      <c r="K25" s="7">
        <f t="shared" si="1"/>
        <v>291.91214599609475</v>
      </c>
      <c r="L25" s="8">
        <f t="shared" si="2"/>
        <v>1.6319509925590141</v>
      </c>
      <c r="M25" s="8">
        <f t="shared" si="5"/>
        <v>1.7016562257915868</v>
      </c>
      <c r="P25" s="6">
        <f t="shared" si="4"/>
        <v>-2.9091563113999905</v>
      </c>
    </row>
    <row r="26" spans="1:16" x14ac:dyDescent="0.15">
      <c r="A26" s="6">
        <v>12.5</v>
      </c>
      <c r="B26" s="6">
        <v>24</v>
      </c>
      <c r="D26">
        <v>874.9541015625</v>
      </c>
      <c r="E26">
        <v>635.10430908203102</v>
      </c>
      <c r="F26">
        <v>459.01727294921898</v>
      </c>
      <c r="G26">
        <v>458.02154541015602</v>
      </c>
      <c r="I26" s="7">
        <f t="shared" si="0"/>
        <v>415.93682861328102</v>
      </c>
      <c r="J26" s="7">
        <f t="shared" si="0"/>
        <v>177.082763671875</v>
      </c>
      <c r="K26" s="7">
        <f t="shared" si="1"/>
        <v>291.97889404296853</v>
      </c>
      <c r="L26" s="8">
        <f t="shared" si="2"/>
        <v>1.6488272940216249</v>
      </c>
      <c r="M26" s="8">
        <f t="shared" si="5"/>
        <v>1.7214369119722215</v>
      </c>
      <c r="P26" s="6">
        <f t="shared" si="4"/>
        <v>-1.7805361583347907</v>
      </c>
    </row>
    <row r="27" spans="1:16" x14ac:dyDescent="0.15">
      <c r="A27" s="6">
        <v>13</v>
      </c>
      <c r="B27" s="6">
        <v>25</v>
      </c>
      <c r="D27">
        <v>890.97302246093795</v>
      </c>
      <c r="E27">
        <v>640.398681640625</v>
      </c>
      <c r="F27">
        <v>458.84402465820301</v>
      </c>
      <c r="G27">
        <v>457.94448852539102</v>
      </c>
      <c r="I27" s="7">
        <f t="shared" si="0"/>
        <v>432.12899780273494</v>
      </c>
      <c r="J27" s="7">
        <f t="shared" si="0"/>
        <v>182.45419311523398</v>
      </c>
      <c r="K27" s="7">
        <f t="shared" si="1"/>
        <v>304.4110626220712</v>
      </c>
      <c r="L27" s="8">
        <f t="shared" si="2"/>
        <v>1.6684245915346654</v>
      </c>
      <c r="M27" s="8">
        <f t="shared" si="5"/>
        <v>1.7439385942032859</v>
      </c>
      <c r="P27" s="6">
        <f t="shared" si="4"/>
        <v>-0.49666502201844814</v>
      </c>
    </row>
    <row r="28" spans="1:16" x14ac:dyDescent="0.15">
      <c r="A28" s="6">
        <v>13.5</v>
      </c>
      <c r="B28" s="6">
        <v>26</v>
      </c>
      <c r="D28">
        <v>861.52111816406295</v>
      </c>
      <c r="E28">
        <v>625.77252197265602</v>
      </c>
      <c r="F28">
        <v>459.45089721679699</v>
      </c>
      <c r="G28">
        <v>458.51068115234398</v>
      </c>
      <c r="I28" s="7">
        <f t="shared" si="0"/>
        <v>402.07022094726597</v>
      </c>
      <c r="J28" s="7">
        <f t="shared" si="0"/>
        <v>167.26184082031205</v>
      </c>
      <c r="K28" s="7">
        <f t="shared" si="1"/>
        <v>284.98693237304752</v>
      </c>
      <c r="L28" s="8">
        <f t="shared" si="2"/>
        <v>1.703837115359782</v>
      </c>
      <c r="M28" s="8">
        <f t="shared" si="5"/>
        <v>1.7822555027464264</v>
      </c>
      <c r="P28" s="6">
        <f t="shared" si="4"/>
        <v>1.6895703183552182</v>
      </c>
    </row>
    <row r="29" spans="1:16" x14ac:dyDescent="0.15">
      <c r="A29" s="6">
        <v>14</v>
      </c>
      <c r="B29" s="6">
        <v>27</v>
      </c>
      <c r="D29">
        <v>851.24426269531295</v>
      </c>
      <c r="E29">
        <v>620.07708740234398</v>
      </c>
      <c r="F29">
        <v>458.53631591796898</v>
      </c>
      <c r="G29">
        <v>457.32723999023398</v>
      </c>
      <c r="I29" s="7">
        <f t="shared" si="0"/>
        <v>392.70794677734398</v>
      </c>
      <c r="J29" s="7">
        <f t="shared" si="0"/>
        <v>162.74984741211</v>
      </c>
      <c r="K29" s="7">
        <f t="shared" si="1"/>
        <v>278.78305358886701</v>
      </c>
      <c r="L29" s="8">
        <f t="shared" si="2"/>
        <v>1.712954316220902</v>
      </c>
      <c r="M29" s="8">
        <f t="shared" si="5"/>
        <v>1.7942770883255703</v>
      </c>
      <c r="P29" s="6">
        <f t="shared" si="4"/>
        <v>2.3754820017275926</v>
      </c>
    </row>
    <row r="30" spans="1:16" x14ac:dyDescent="0.15">
      <c r="A30" s="6">
        <v>14.5</v>
      </c>
      <c r="B30" s="6">
        <v>28</v>
      </c>
      <c r="D30">
        <v>852.76324462890602</v>
      </c>
      <c r="E30">
        <v>620.72198486328102</v>
      </c>
      <c r="F30">
        <v>459.20114135742199</v>
      </c>
      <c r="G30">
        <v>458.34817504882801</v>
      </c>
      <c r="I30" s="7">
        <f t="shared" si="0"/>
        <v>393.56210327148403</v>
      </c>
      <c r="J30" s="7">
        <f t="shared" si="0"/>
        <v>162.37380981445301</v>
      </c>
      <c r="K30" s="7">
        <f t="shared" si="1"/>
        <v>279.90043640136696</v>
      </c>
      <c r="L30" s="8">
        <f t="shared" si="2"/>
        <v>1.7238028517112052</v>
      </c>
      <c r="M30" s="8">
        <f t="shared" si="5"/>
        <v>1.8080300085338974</v>
      </c>
      <c r="P30" s="6">
        <f t="shared" si="4"/>
        <v>3.1601778797609588</v>
      </c>
    </row>
    <row r="31" spans="1:16" x14ac:dyDescent="0.15">
      <c r="A31" s="6">
        <v>15</v>
      </c>
      <c r="B31" s="6">
        <v>29</v>
      </c>
      <c r="D31">
        <v>786.69812011718795</v>
      </c>
      <c r="E31">
        <v>593.93505859375</v>
      </c>
      <c r="F31">
        <v>459.66360473632801</v>
      </c>
      <c r="G31">
        <v>458.71322631835898</v>
      </c>
      <c r="I31" s="7">
        <f t="shared" si="0"/>
        <v>327.03451538085994</v>
      </c>
      <c r="J31" s="7">
        <f t="shared" si="0"/>
        <v>135.22183227539102</v>
      </c>
      <c r="K31" s="7">
        <f t="shared" si="1"/>
        <v>232.37923278808623</v>
      </c>
      <c r="L31" s="8">
        <f t="shared" si="2"/>
        <v>1.718503801330141</v>
      </c>
      <c r="M31" s="8">
        <f t="shared" si="5"/>
        <v>1.8056353428708571</v>
      </c>
      <c r="P31" s="6">
        <f t="shared" si="4"/>
        <v>3.023546222877064</v>
      </c>
    </row>
    <row r="32" spans="1:16" x14ac:dyDescent="0.15">
      <c r="A32" s="6">
        <v>15.5</v>
      </c>
      <c r="B32" s="6">
        <v>30</v>
      </c>
      <c r="D32">
        <v>888.89532470703102</v>
      </c>
      <c r="E32">
        <v>635.94757080078102</v>
      </c>
      <c r="F32">
        <v>459.30343627929699</v>
      </c>
      <c r="G32">
        <v>458.12039184570301</v>
      </c>
      <c r="I32" s="7">
        <f t="shared" si="0"/>
        <v>429.59188842773403</v>
      </c>
      <c r="J32" s="7">
        <f t="shared" si="0"/>
        <v>177.82717895507801</v>
      </c>
      <c r="K32" s="7">
        <f t="shared" si="1"/>
        <v>305.11286315917943</v>
      </c>
      <c r="L32" s="8">
        <f t="shared" si="2"/>
        <v>1.7157830706871631</v>
      </c>
      <c r="M32" s="8">
        <f t="shared" si="5"/>
        <v>1.8058189969459029</v>
      </c>
      <c r="P32" s="6">
        <f t="shared" si="4"/>
        <v>3.0340249134743638</v>
      </c>
    </row>
    <row r="33" spans="1:16" x14ac:dyDescent="0.15">
      <c r="A33" s="6">
        <v>16</v>
      </c>
      <c r="B33" s="6">
        <v>31</v>
      </c>
      <c r="D33">
        <v>879.856201171875</v>
      </c>
      <c r="E33">
        <v>632.94543457031295</v>
      </c>
      <c r="F33">
        <v>458.70510864257801</v>
      </c>
      <c r="G33">
        <v>457.40777587890602</v>
      </c>
      <c r="I33" s="7">
        <f t="shared" si="0"/>
        <v>421.15109252929699</v>
      </c>
      <c r="J33" s="7">
        <f t="shared" si="0"/>
        <v>175.53765869140693</v>
      </c>
      <c r="K33" s="7">
        <f t="shared" si="1"/>
        <v>298.27473144531211</v>
      </c>
      <c r="L33" s="8">
        <f t="shared" si="2"/>
        <v>1.6992065045693441</v>
      </c>
      <c r="M33" s="8">
        <f t="shared" si="5"/>
        <v>1.7921468155461078</v>
      </c>
      <c r="P33" s="6">
        <f t="shared" si="4"/>
        <v>2.2539357232783939</v>
      </c>
    </row>
    <row r="34" spans="1:16" x14ac:dyDescent="0.15">
      <c r="A34" s="6">
        <v>16.5</v>
      </c>
      <c r="B34" s="6">
        <v>32</v>
      </c>
      <c r="D34">
        <v>870.460205078125</v>
      </c>
      <c r="E34">
        <v>629.481201171875</v>
      </c>
      <c r="F34">
        <v>459.57962036132801</v>
      </c>
      <c r="G34">
        <v>458.1826171875</v>
      </c>
      <c r="I34" s="7">
        <f t="shared" si="0"/>
        <v>410.88058471679699</v>
      </c>
      <c r="J34" s="7">
        <f t="shared" si="0"/>
        <v>171.298583984375</v>
      </c>
      <c r="K34" s="7">
        <f t="shared" si="1"/>
        <v>290.97157592773448</v>
      </c>
      <c r="L34" s="8">
        <f t="shared" si="2"/>
        <v>1.6986221903286454</v>
      </c>
      <c r="M34" s="8">
        <f t="shared" si="5"/>
        <v>1.794466886023433</v>
      </c>
      <c r="P34" s="6">
        <f t="shared" si="4"/>
        <v>2.3863112270060802</v>
      </c>
    </row>
    <row r="35" spans="1:16" x14ac:dyDescent="0.15">
      <c r="A35" s="6">
        <v>17</v>
      </c>
      <c r="B35" s="6">
        <v>33</v>
      </c>
      <c r="D35">
        <v>868.065185546875</v>
      </c>
      <c r="E35">
        <v>630.73895263671898</v>
      </c>
      <c r="F35">
        <v>459.51962280273398</v>
      </c>
      <c r="G35">
        <v>458.39334106445301</v>
      </c>
      <c r="I35" s="7">
        <f t="shared" si="0"/>
        <v>408.54556274414102</v>
      </c>
      <c r="J35" s="7">
        <f t="shared" si="0"/>
        <v>172.34561157226597</v>
      </c>
      <c r="K35" s="7">
        <f t="shared" si="1"/>
        <v>287.90363464355482</v>
      </c>
      <c r="L35" s="8">
        <f t="shared" si="2"/>
        <v>1.6705016856366801</v>
      </c>
      <c r="M35" s="8">
        <f t="shared" si="5"/>
        <v>1.7692507660494916</v>
      </c>
      <c r="P35" s="6">
        <f t="shared" si="4"/>
        <v>0.94756330265136501</v>
      </c>
    </row>
    <row r="36" spans="1:16" x14ac:dyDescent="0.15">
      <c r="A36" s="6">
        <v>17.5</v>
      </c>
      <c r="B36" s="6">
        <v>34</v>
      </c>
      <c r="D36">
        <v>862.70404052734398</v>
      </c>
      <c r="E36">
        <v>630.76477050781295</v>
      </c>
      <c r="F36">
        <v>458.94793701171898</v>
      </c>
      <c r="G36">
        <v>457.68762207031301</v>
      </c>
      <c r="I36" s="7">
        <f t="shared" si="0"/>
        <v>403.756103515625</v>
      </c>
      <c r="J36" s="7">
        <f t="shared" si="0"/>
        <v>173.07714843749994</v>
      </c>
      <c r="K36" s="7">
        <f t="shared" si="1"/>
        <v>282.60209960937505</v>
      </c>
      <c r="L36" s="8">
        <f t="shared" si="2"/>
        <v>1.6328100050216956</v>
      </c>
      <c r="M36" s="8">
        <f t="shared" si="5"/>
        <v>1.734463470152531</v>
      </c>
      <c r="P36" s="6">
        <f t="shared" si="4"/>
        <v>-1.0372840813786852</v>
      </c>
    </row>
    <row r="37" spans="1:16" x14ac:dyDescent="0.15">
      <c r="A37" s="6">
        <v>18</v>
      </c>
      <c r="B37" s="6">
        <v>35</v>
      </c>
      <c r="D37">
        <v>796.72814941406295</v>
      </c>
      <c r="E37">
        <v>605.03875732421898</v>
      </c>
      <c r="F37">
        <v>458.49786376953102</v>
      </c>
      <c r="G37">
        <v>457.24505615234398</v>
      </c>
      <c r="I37" s="7">
        <f t="shared" si="0"/>
        <v>338.23028564453193</v>
      </c>
      <c r="J37" s="7">
        <f t="shared" si="0"/>
        <v>147.793701171875</v>
      </c>
      <c r="K37" s="7">
        <f t="shared" si="1"/>
        <v>234.77469482421944</v>
      </c>
      <c r="L37" s="8">
        <f t="shared" si="2"/>
        <v>1.5885297746971698</v>
      </c>
      <c r="M37" s="8">
        <f t="shared" si="5"/>
        <v>1.6930876245460291</v>
      </c>
      <c r="P37" s="6">
        <f t="shared" si="4"/>
        <v>-3.3980521950414593</v>
      </c>
    </row>
    <row r="38" spans="1:16" x14ac:dyDescent="0.15">
      <c r="A38" s="6">
        <v>18.5</v>
      </c>
      <c r="B38" s="6">
        <v>36</v>
      </c>
      <c r="D38">
        <v>837.56719970703102</v>
      </c>
      <c r="E38">
        <v>620.78314208984398</v>
      </c>
      <c r="F38">
        <v>459.04107666015602</v>
      </c>
      <c r="G38">
        <v>457.93063354492199</v>
      </c>
      <c r="I38" s="7">
        <f t="shared" si="0"/>
        <v>378.526123046875</v>
      </c>
      <c r="J38" s="7">
        <f t="shared" si="0"/>
        <v>162.85250854492199</v>
      </c>
      <c r="K38" s="7">
        <f t="shared" si="1"/>
        <v>264.5293670654296</v>
      </c>
      <c r="L38" s="8">
        <f t="shared" si="2"/>
        <v>1.6243493540810923</v>
      </c>
      <c r="M38" s="8">
        <f t="shared" si="5"/>
        <v>1.7318115886479752</v>
      </c>
      <c r="P38" s="6">
        <f t="shared" si="4"/>
        <v>-1.1885916185516174</v>
      </c>
    </row>
    <row r="39" spans="1:16" x14ac:dyDescent="0.15">
      <c r="A39" s="6">
        <v>19</v>
      </c>
      <c r="B39" s="6">
        <v>37</v>
      </c>
      <c r="D39">
        <v>907.17272949218795</v>
      </c>
      <c r="E39">
        <v>647.90344238281295</v>
      </c>
      <c r="F39">
        <v>459.31970214843801</v>
      </c>
      <c r="G39">
        <v>458.06204223632801</v>
      </c>
      <c r="I39" s="7">
        <f t="shared" si="0"/>
        <v>447.85302734374994</v>
      </c>
      <c r="J39" s="7">
        <f t="shared" si="0"/>
        <v>189.84140014648494</v>
      </c>
      <c r="K39" s="7">
        <f t="shared" si="1"/>
        <v>314.96404724121049</v>
      </c>
      <c r="L39" s="8">
        <f t="shared" si="2"/>
        <v>1.6590904144100218</v>
      </c>
      <c r="M39" s="8">
        <f t="shared" si="5"/>
        <v>1.7694570336949287</v>
      </c>
      <c r="P39" s="6">
        <f t="shared" si="4"/>
        <v>0.95933224835121123</v>
      </c>
    </row>
    <row r="40" spans="1:16" x14ac:dyDescent="0.15">
      <c r="A40" s="6">
        <v>19.5</v>
      </c>
      <c r="B40" s="6">
        <v>38</v>
      </c>
      <c r="D40">
        <v>861.59765625</v>
      </c>
      <c r="E40">
        <v>628.12451171875</v>
      </c>
      <c r="F40">
        <v>458.65609741210898</v>
      </c>
      <c r="G40">
        <v>457.33639526367199</v>
      </c>
      <c r="I40" s="7">
        <f t="shared" si="0"/>
        <v>402.94155883789102</v>
      </c>
      <c r="J40" s="7">
        <f t="shared" si="0"/>
        <v>170.78811645507801</v>
      </c>
      <c r="K40" s="7">
        <f t="shared" si="1"/>
        <v>283.38987731933639</v>
      </c>
      <c r="L40" s="8">
        <f t="shared" si="2"/>
        <v>1.6593067667789154</v>
      </c>
      <c r="M40" s="8">
        <f t="shared" si="5"/>
        <v>1.7725777707818462</v>
      </c>
      <c r="P40" s="6">
        <f t="shared" si="4"/>
        <v>1.1373911254068141</v>
      </c>
    </row>
    <row r="41" spans="1:16" x14ac:dyDescent="0.15">
      <c r="A41" s="6">
        <v>20</v>
      </c>
      <c r="B41" s="6">
        <v>39</v>
      </c>
      <c r="D41">
        <v>882.356689453125</v>
      </c>
      <c r="E41">
        <v>639.699462890625</v>
      </c>
      <c r="F41">
        <v>459.34979248046898</v>
      </c>
      <c r="G41">
        <v>458.26519775390602</v>
      </c>
      <c r="I41" s="7">
        <f t="shared" si="0"/>
        <v>423.00689697265602</v>
      </c>
      <c r="J41" s="7">
        <f t="shared" si="0"/>
        <v>181.43426513671898</v>
      </c>
      <c r="K41" s="7">
        <f t="shared" si="1"/>
        <v>296.00291137695274</v>
      </c>
      <c r="L41" s="8">
        <f t="shared" si="2"/>
        <v>1.6314609103958455</v>
      </c>
      <c r="M41" s="8">
        <f t="shared" si="5"/>
        <v>1.7476362991168002</v>
      </c>
      <c r="P41" s="6">
        <f t="shared" si="4"/>
        <v>-0.2856862800592278</v>
      </c>
    </row>
    <row r="42" spans="1:16" x14ac:dyDescent="0.15">
      <c r="A42" s="6">
        <v>20.5</v>
      </c>
      <c r="B42" s="6">
        <v>40</v>
      </c>
      <c r="D42">
        <v>895.28997802734398</v>
      </c>
      <c r="E42">
        <v>644.04180908203102</v>
      </c>
      <c r="F42">
        <v>459.28677368164102</v>
      </c>
      <c r="G42">
        <v>458.05450439453102</v>
      </c>
      <c r="I42" s="7">
        <f t="shared" si="0"/>
        <v>436.00320434570295</v>
      </c>
      <c r="J42" s="7">
        <f t="shared" si="0"/>
        <v>185.9873046875</v>
      </c>
      <c r="K42" s="7">
        <f t="shared" si="1"/>
        <v>305.81209106445294</v>
      </c>
      <c r="L42" s="8">
        <f t="shared" si="2"/>
        <v>1.6442632553780228</v>
      </c>
      <c r="M42" s="8">
        <f t="shared" si="5"/>
        <v>1.7633430288170013</v>
      </c>
      <c r="P42" s="6">
        <f t="shared" si="4"/>
        <v>0.61048746823821209</v>
      </c>
    </row>
    <row r="43" spans="1:16" x14ac:dyDescent="0.15">
      <c r="A43" s="6">
        <v>21</v>
      </c>
      <c r="B43" s="6">
        <v>41</v>
      </c>
      <c r="D43">
        <v>909.97668457031295</v>
      </c>
      <c r="E43">
        <v>651.824951171875</v>
      </c>
      <c r="F43">
        <v>458.79724121093801</v>
      </c>
      <c r="G43">
        <v>457.54544067382801</v>
      </c>
      <c r="I43" s="7">
        <f t="shared" si="0"/>
        <v>451.17944335937494</v>
      </c>
      <c r="J43" s="7">
        <f t="shared" si="0"/>
        <v>194.27951049804699</v>
      </c>
      <c r="K43" s="7">
        <f t="shared" si="1"/>
        <v>315.1837860107421</v>
      </c>
      <c r="L43" s="8">
        <f t="shared" si="2"/>
        <v>1.6223212895829822</v>
      </c>
      <c r="M43" s="8">
        <f t="shared" si="5"/>
        <v>1.7443054477399846</v>
      </c>
      <c r="P43" s="6">
        <f t="shared" si="4"/>
        <v>-0.47573357955176626</v>
      </c>
    </row>
    <row r="44" spans="1:16" x14ac:dyDescent="0.15">
      <c r="A44" s="6">
        <v>21.5</v>
      </c>
      <c r="B44" s="6">
        <v>42</v>
      </c>
      <c r="D44">
        <v>868.22747802734398</v>
      </c>
      <c r="E44">
        <v>634.47906494140602</v>
      </c>
      <c r="F44">
        <v>459.38580322265602</v>
      </c>
      <c r="G44">
        <v>458.24710083007801</v>
      </c>
      <c r="I44" s="7">
        <f t="shared" si="0"/>
        <v>408.84167480468795</v>
      </c>
      <c r="J44" s="7">
        <f t="shared" si="0"/>
        <v>176.23196411132801</v>
      </c>
      <c r="K44" s="7">
        <f t="shared" si="1"/>
        <v>285.47929992675836</v>
      </c>
      <c r="L44" s="8">
        <f t="shared" si="2"/>
        <v>1.6199064759127204</v>
      </c>
      <c r="M44" s="8">
        <f t="shared" si="5"/>
        <v>1.7447950187877468</v>
      </c>
      <c r="P44" s="6">
        <f t="shared" si="4"/>
        <v>-0.44780028412329193</v>
      </c>
    </row>
    <row r="45" spans="1:16" x14ac:dyDescent="0.15">
      <c r="A45" s="6">
        <v>22</v>
      </c>
      <c r="B45" s="6">
        <v>43</v>
      </c>
      <c r="D45">
        <v>872.61962890625</v>
      </c>
      <c r="E45">
        <v>635.9384765625</v>
      </c>
      <c r="F45">
        <v>458.65365600585898</v>
      </c>
      <c r="G45">
        <v>457.46084594726602</v>
      </c>
      <c r="I45" s="7">
        <f t="shared" si="0"/>
        <v>413.96597290039102</v>
      </c>
      <c r="J45" s="7">
        <f t="shared" si="0"/>
        <v>178.47763061523398</v>
      </c>
      <c r="K45" s="7">
        <f t="shared" si="1"/>
        <v>289.03163146972724</v>
      </c>
      <c r="L45" s="8">
        <f t="shared" si="2"/>
        <v>1.6194277707150204</v>
      </c>
      <c r="M45" s="8">
        <f t="shared" si="5"/>
        <v>1.7472206983080705</v>
      </c>
      <c r="P45" s="6">
        <f t="shared" si="4"/>
        <v>-0.30939907971032143</v>
      </c>
    </row>
    <row r="46" spans="1:16" ht="15" x14ac:dyDescent="0.2">
      <c r="A46" s="6">
        <v>22.5</v>
      </c>
      <c r="B46" s="6">
        <v>44</v>
      </c>
      <c r="C46" s="24" t="s">
        <v>29</v>
      </c>
      <c r="D46">
        <v>882.63024902343795</v>
      </c>
      <c r="E46">
        <v>638.88757324218795</v>
      </c>
      <c r="F46">
        <v>458.96624755859398</v>
      </c>
      <c r="G46">
        <v>458.05673217773398</v>
      </c>
      <c r="I46" s="7">
        <f t="shared" si="0"/>
        <v>423.66400146484398</v>
      </c>
      <c r="J46" s="7">
        <f t="shared" si="0"/>
        <v>180.83084106445398</v>
      </c>
      <c r="K46" s="7">
        <f t="shared" si="1"/>
        <v>297.08241271972622</v>
      </c>
      <c r="L46" s="8">
        <f t="shared" si="2"/>
        <v>1.6428746942223003</v>
      </c>
      <c r="M46" s="8">
        <f t="shared" si="5"/>
        <v>1.7735720065333742</v>
      </c>
      <c r="P46" s="6">
        <f t="shared" si="4"/>
        <v>1.194118910066327</v>
      </c>
    </row>
    <row r="47" spans="1:16" x14ac:dyDescent="0.15">
      <c r="A47" s="6">
        <v>23</v>
      </c>
      <c r="B47" s="6">
        <v>45</v>
      </c>
      <c r="D47">
        <v>909.71044921875</v>
      </c>
      <c r="E47">
        <v>650.12432861328102</v>
      </c>
      <c r="F47">
        <v>458.93045043945301</v>
      </c>
      <c r="G47">
        <v>457.86212158203102</v>
      </c>
      <c r="I47" s="7">
        <f t="shared" si="0"/>
        <v>450.77999877929699</v>
      </c>
      <c r="J47" s="7">
        <f t="shared" si="0"/>
        <v>192.26220703125</v>
      </c>
      <c r="K47" s="7">
        <f t="shared" si="1"/>
        <v>316.196453857422</v>
      </c>
      <c r="L47" s="8">
        <f t="shared" si="2"/>
        <v>1.6446105489989924</v>
      </c>
      <c r="M47" s="8">
        <f t="shared" si="5"/>
        <v>1.7782122460280902</v>
      </c>
      <c r="P47" s="6">
        <f t="shared" si="4"/>
        <v>1.4588755398900535</v>
      </c>
    </row>
    <row r="48" spans="1:16" x14ac:dyDescent="0.15">
      <c r="A48" s="6">
        <v>23.5</v>
      </c>
      <c r="B48" s="6">
        <v>46</v>
      </c>
      <c r="D48">
        <v>910.12841796875</v>
      </c>
      <c r="E48">
        <v>650.26043701171898</v>
      </c>
      <c r="F48">
        <v>458.63473510742199</v>
      </c>
      <c r="G48">
        <v>457.19525146484398</v>
      </c>
      <c r="I48" s="7">
        <f t="shared" si="0"/>
        <v>451.49368286132801</v>
      </c>
      <c r="J48" s="7">
        <f t="shared" si="0"/>
        <v>193.065185546875</v>
      </c>
      <c r="K48" s="7">
        <f t="shared" si="1"/>
        <v>316.34805297851551</v>
      </c>
      <c r="L48" s="8">
        <f t="shared" si="2"/>
        <v>1.6385556623397968</v>
      </c>
      <c r="M48" s="8">
        <f t="shared" si="5"/>
        <v>1.7750617440869185</v>
      </c>
      <c r="P48" s="6">
        <f t="shared" si="4"/>
        <v>1.2791183792634169</v>
      </c>
    </row>
    <row r="49" spans="1:22" x14ac:dyDescent="0.15">
      <c r="A49" s="6">
        <v>24</v>
      </c>
      <c r="B49" s="6">
        <v>47</v>
      </c>
      <c r="D49">
        <v>907.17425537109398</v>
      </c>
      <c r="E49">
        <v>649.62481689453102</v>
      </c>
      <c r="F49">
        <v>458.89343261718801</v>
      </c>
      <c r="G49">
        <v>457.73336791992199</v>
      </c>
      <c r="I49" s="7">
        <f t="shared" si="0"/>
        <v>448.28082275390597</v>
      </c>
      <c r="J49" s="7">
        <f t="shared" si="0"/>
        <v>191.89144897460903</v>
      </c>
      <c r="K49" s="7">
        <f t="shared" si="1"/>
        <v>313.95680847167966</v>
      </c>
      <c r="L49" s="8">
        <f t="shared" si="2"/>
        <v>1.6361167219766122</v>
      </c>
      <c r="M49" s="8">
        <f t="shared" si="5"/>
        <v>1.7755271884417578</v>
      </c>
      <c r="P49" s="6">
        <f t="shared" si="4"/>
        <v>1.3056750858510957</v>
      </c>
    </row>
    <row r="50" spans="1:22" x14ac:dyDescent="0.15">
      <c r="A50" s="6">
        <v>24.5</v>
      </c>
      <c r="B50" s="6">
        <v>48</v>
      </c>
      <c r="D50">
        <v>873.16790771484398</v>
      </c>
      <c r="E50">
        <v>636.10931396484398</v>
      </c>
      <c r="F50">
        <v>459.45150756835898</v>
      </c>
      <c r="G50">
        <v>458.46694946289102</v>
      </c>
      <c r="I50" s="7">
        <f t="shared" si="0"/>
        <v>413.716400146485</v>
      </c>
      <c r="J50" s="7">
        <f t="shared" si="0"/>
        <v>177.64236450195295</v>
      </c>
      <c r="K50" s="7">
        <f t="shared" si="1"/>
        <v>289.36674499511793</v>
      </c>
      <c r="L50" s="8">
        <f t="shared" si="2"/>
        <v>1.6289286950576292</v>
      </c>
      <c r="M50" s="8">
        <f t="shared" si="5"/>
        <v>1.7712435462407987</v>
      </c>
      <c r="P50" s="6">
        <f t="shared" si="4"/>
        <v>1.0612647113891565</v>
      </c>
    </row>
    <row r="51" spans="1:22" x14ac:dyDescent="0.15">
      <c r="A51" s="6">
        <v>25</v>
      </c>
      <c r="B51" s="6">
        <v>49</v>
      </c>
      <c r="D51">
        <v>926.80316162109398</v>
      </c>
      <c r="E51">
        <v>662.21728515625</v>
      </c>
      <c r="F51">
        <v>458.84625244140602</v>
      </c>
      <c r="G51">
        <v>457.78991699218801</v>
      </c>
      <c r="I51" s="7">
        <f t="shared" si="0"/>
        <v>467.95690917968795</v>
      </c>
      <c r="J51" s="7">
        <f t="shared" si="0"/>
        <v>204.42736816406199</v>
      </c>
      <c r="K51" s="7">
        <f t="shared" si="1"/>
        <v>324.85775146484457</v>
      </c>
      <c r="L51" s="8">
        <f t="shared" si="2"/>
        <v>1.5891108631019104</v>
      </c>
      <c r="M51" s="8">
        <f t="shared" si="5"/>
        <v>1.7343300990031039</v>
      </c>
      <c r="P51" s="6">
        <f t="shared" si="4"/>
        <v>-1.044893795506211</v>
      </c>
    </row>
    <row r="52" spans="1:22" x14ac:dyDescent="0.15">
      <c r="A52" s="6">
        <v>25.5</v>
      </c>
      <c r="B52" s="6">
        <v>50</v>
      </c>
      <c r="D52">
        <v>955.811279296875</v>
      </c>
      <c r="E52">
        <v>674.80645751953102</v>
      </c>
      <c r="F52">
        <v>458.23855590820301</v>
      </c>
      <c r="G52">
        <v>457.34655761718801</v>
      </c>
      <c r="I52" s="7">
        <f t="shared" si="0"/>
        <v>497.57272338867199</v>
      </c>
      <c r="J52" s="7">
        <f t="shared" si="0"/>
        <v>217.45989990234301</v>
      </c>
      <c r="K52" s="7">
        <f t="shared" si="1"/>
        <v>345.3507934570319</v>
      </c>
      <c r="L52" s="8">
        <f t="shared" si="2"/>
        <v>1.5881125375856522</v>
      </c>
      <c r="M52" s="8">
        <f t="shared" si="5"/>
        <v>1.7362361582048693</v>
      </c>
      <c r="P52" s="6">
        <f t="shared" si="4"/>
        <v>-0.93614039795451709</v>
      </c>
      <c r="R52" s="29"/>
      <c r="S52" s="29"/>
      <c r="T52" s="29"/>
      <c r="U52" s="14"/>
    </row>
    <row r="53" spans="1:22" x14ac:dyDescent="0.15">
      <c r="A53" s="6">
        <v>26</v>
      </c>
      <c r="B53" s="6">
        <v>51</v>
      </c>
      <c r="D53">
        <v>947.10986328125</v>
      </c>
      <c r="E53">
        <v>669.867919921875</v>
      </c>
      <c r="F53">
        <v>459.35467529296898</v>
      </c>
      <c r="G53">
        <v>458.37643432617199</v>
      </c>
      <c r="I53" s="7">
        <f t="shared" si="0"/>
        <v>487.75518798828102</v>
      </c>
      <c r="J53" s="7">
        <f t="shared" si="0"/>
        <v>211.49148559570301</v>
      </c>
      <c r="K53" s="7">
        <f t="shared" si="1"/>
        <v>339.7111480712889</v>
      </c>
      <c r="L53" s="8">
        <f t="shared" si="2"/>
        <v>1.6062639453991854</v>
      </c>
      <c r="M53" s="8">
        <f t="shared" si="5"/>
        <v>1.7572919507364264</v>
      </c>
      <c r="P53" s="6">
        <f t="shared" si="4"/>
        <v>0.26523308185631245</v>
      </c>
      <c r="R53" s="29"/>
      <c r="S53" s="34"/>
      <c r="T53" s="29"/>
      <c r="U53" s="15"/>
    </row>
    <row r="54" spans="1:22" x14ac:dyDescent="0.15">
      <c r="A54" s="6">
        <v>26.5</v>
      </c>
      <c r="B54" s="6">
        <v>52</v>
      </c>
      <c r="D54">
        <v>923.29766845703102</v>
      </c>
      <c r="E54">
        <v>660.875244140625</v>
      </c>
      <c r="F54">
        <v>459.01626586914102</v>
      </c>
      <c r="G54">
        <v>458.22799682617199</v>
      </c>
      <c r="I54" s="7">
        <f t="shared" si="0"/>
        <v>464.28140258789</v>
      </c>
      <c r="J54" s="7">
        <f t="shared" si="0"/>
        <v>202.64724731445301</v>
      </c>
      <c r="K54" s="7">
        <f t="shared" si="1"/>
        <v>322.42832946777287</v>
      </c>
      <c r="L54" s="8">
        <f t="shared" si="2"/>
        <v>1.5910817133748303</v>
      </c>
      <c r="M54" s="8">
        <f t="shared" si="5"/>
        <v>1.7450141034300952</v>
      </c>
      <c r="P54" s="6">
        <f t="shared" si="4"/>
        <v>-0.4353000432153909</v>
      </c>
      <c r="R54" s="29"/>
      <c r="S54" s="34"/>
      <c r="T54" s="29"/>
    </row>
    <row r="55" spans="1:22" x14ac:dyDescent="0.15">
      <c r="A55" s="6">
        <v>27</v>
      </c>
      <c r="B55" s="6">
        <v>53</v>
      </c>
      <c r="D55">
        <v>929.18505859375</v>
      </c>
      <c r="E55">
        <v>662.39617919921898</v>
      </c>
      <c r="F55">
        <v>458.83343505859398</v>
      </c>
      <c r="G55">
        <v>458.03436279296898</v>
      </c>
      <c r="I55" s="7">
        <f t="shared" si="0"/>
        <v>470.35162353515602</v>
      </c>
      <c r="J55" s="7">
        <f t="shared" si="0"/>
        <v>204.36181640625</v>
      </c>
      <c r="K55" s="7">
        <f t="shared" si="1"/>
        <v>327.29835205078103</v>
      </c>
      <c r="L55" s="8">
        <f t="shared" si="2"/>
        <v>1.6015631383905202</v>
      </c>
      <c r="M55" s="8">
        <f t="shared" si="5"/>
        <v>1.7583999131638091</v>
      </c>
      <c r="P55" s="6">
        <f t="shared" si="4"/>
        <v>0.32844973232859509</v>
      </c>
      <c r="R55" s="35"/>
      <c r="S55" s="34"/>
      <c r="T55" s="29"/>
    </row>
    <row r="56" spans="1:22" x14ac:dyDescent="0.15">
      <c r="A56" s="6">
        <v>27.5</v>
      </c>
      <c r="B56" s="6">
        <v>54</v>
      </c>
      <c r="D56">
        <v>959.91729736328102</v>
      </c>
      <c r="E56">
        <v>674.66027832031295</v>
      </c>
      <c r="F56">
        <v>458.96420288085898</v>
      </c>
      <c r="G56">
        <v>457.77139282226602</v>
      </c>
      <c r="I56" s="7">
        <f t="shared" si="0"/>
        <v>500.95309448242205</v>
      </c>
      <c r="J56" s="7">
        <f t="shared" si="0"/>
        <v>216.88888549804693</v>
      </c>
      <c r="K56" s="7">
        <f t="shared" si="1"/>
        <v>349.13087463378918</v>
      </c>
      <c r="L56" s="8">
        <f t="shared" si="2"/>
        <v>1.6097222955066228</v>
      </c>
      <c r="M56" s="8">
        <f t="shared" si="5"/>
        <v>1.7694634549979356</v>
      </c>
      <c r="P56" s="6">
        <f t="shared" si="4"/>
        <v>0.95969862654033578</v>
      </c>
      <c r="R56" s="35"/>
      <c r="S56" s="34"/>
      <c r="T56" s="29"/>
    </row>
    <row r="57" spans="1:22" x14ac:dyDescent="0.15">
      <c r="A57" s="6">
        <v>28</v>
      </c>
      <c r="B57" s="6">
        <v>55</v>
      </c>
      <c r="D57">
        <v>957.68054199218795</v>
      </c>
      <c r="E57">
        <v>674.53558349609398</v>
      </c>
      <c r="F57">
        <v>459.26824951171898</v>
      </c>
      <c r="G57">
        <v>458.13565063476602</v>
      </c>
      <c r="I57" s="7">
        <f t="shared" si="0"/>
        <v>498.41229248046898</v>
      </c>
      <c r="J57" s="7">
        <f t="shared" si="0"/>
        <v>216.39993286132795</v>
      </c>
      <c r="K57" s="7">
        <f t="shared" si="1"/>
        <v>346.93233947753941</v>
      </c>
      <c r="L57" s="8">
        <f t="shared" si="2"/>
        <v>1.6031998480325704</v>
      </c>
      <c r="M57" s="8">
        <f t="shared" si="5"/>
        <v>1.7658453922419071</v>
      </c>
      <c r="P57" s="6">
        <f t="shared" si="4"/>
        <v>0.75326400115782222</v>
      </c>
      <c r="R57" s="29"/>
      <c r="S57" s="34"/>
      <c r="T57" s="29"/>
    </row>
    <row r="58" spans="1:22" x14ac:dyDescent="0.15">
      <c r="A58" s="6">
        <v>28.5</v>
      </c>
      <c r="B58" s="6">
        <v>56</v>
      </c>
      <c r="D58">
        <v>958.533447265625</v>
      </c>
      <c r="E58">
        <v>675.61560058593795</v>
      </c>
      <c r="F58">
        <v>458.548095703125</v>
      </c>
      <c r="G58">
        <v>457.16351318359398</v>
      </c>
      <c r="I58" s="7">
        <f t="shared" si="0"/>
        <v>499.9853515625</v>
      </c>
      <c r="J58" s="7">
        <f t="shared" si="0"/>
        <v>218.45208740234398</v>
      </c>
      <c r="K58" s="7">
        <f t="shared" si="1"/>
        <v>347.06889038085922</v>
      </c>
      <c r="L58" s="8">
        <f t="shared" si="2"/>
        <v>1.5887643579327737</v>
      </c>
      <c r="M58" s="8">
        <f t="shared" si="5"/>
        <v>1.7543142868601342</v>
      </c>
      <c r="P58" s="6">
        <f t="shared" si="4"/>
        <v>9.5337486266323823E-2</v>
      </c>
      <c r="R58" s="29"/>
      <c r="S58" s="34"/>
      <c r="T58" s="29"/>
    </row>
    <row r="59" spans="1:22" x14ac:dyDescent="0.15">
      <c r="A59" s="6">
        <v>29</v>
      </c>
      <c r="B59" s="6">
        <v>57</v>
      </c>
      <c r="D59">
        <v>937.88604736328102</v>
      </c>
      <c r="E59">
        <v>667.28015136718795</v>
      </c>
      <c r="F59">
        <v>459.213134765625</v>
      </c>
      <c r="G59">
        <v>458.05899047851602</v>
      </c>
      <c r="I59" s="7">
        <f t="shared" si="0"/>
        <v>478.67291259765602</v>
      </c>
      <c r="J59" s="7">
        <f t="shared" si="0"/>
        <v>209.22116088867193</v>
      </c>
      <c r="K59" s="7">
        <f t="shared" si="1"/>
        <v>332.21809997558569</v>
      </c>
      <c r="L59" s="8">
        <f t="shared" si="2"/>
        <v>1.5878800144520817</v>
      </c>
      <c r="M59" s="8">
        <f t="shared" si="5"/>
        <v>1.7563343280974659</v>
      </c>
      <c r="P59" s="6">
        <f t="shared" si="4"/>
        <v>0.2105943196064779</v>
      </c>
      <c r="R59" s="36"/>
      <c r="S59" s="34"/>
      <c r="T59" s="29"/>
    </row>
    <row r="60" spans="1:22" x14ac:dyDescent="0.15">
      <c r="A60" s="6">
        <v>29.5</v>
      </c>
      <c r="B60" s="6">
        <v>58</v>
      </c>
      <c r="D60">
        <v>926.61364746093795</v>
      </c>
      <c r="E60">
        <v>663.85040283203102</v>
      </c>
      <c r="F60">
        <v>458.22451782226602</v>
      </c>
      <c r="G60">
        <v>457.16635131835898</v>
      </c>
      <c r="I60" s="7">
        <f t="shared" si="0"/>
        <v>468.38912963867193</v>
      </c>
      <c r="J60" s="7">
        <f t="shared" si="0"/>
        <v>206.68405151367205</v>
      </c>
      <c r="K60" s="7">
        <f t="shared" si="1"/>
        <v>323.71029357910152</v>
      </c>
      <c r="L60" s="8">
        <f t="shared" si="2"/>
        <v>1.5662083804162714</v>
      </c>
      <c r="M60" s="8">
        <f t="shared" si="5"/>
        <v>1.7375670787796795</v>
      </c>
      <c r="P60" s="6">
        <f t="shared" si="4"/>
        <v>-0.86020249725972286</v>
      </c>
      <c r="R60" s="35"/>
      <c r="S60" s="34"/>
      <c r="T60" s="29"/>
    </row>
    <row r="61" spans="1:22" x14ac:dyDescent="0.15">
      <c r="A61" s="6">
        <v>30</v>
      </c>
      <c r="B61" s="6">
        <v>59</v>
      </c>
      <c r="D61">
        <v>899.79968261718795</v>
      </c>
      <c r="E61">
        <v>652.55352783203102</v>
      </c>
      <c r="F61">
        <v>458.89242553710898</v>
      </c>
      <c r="G61">
        <v>457.67031860351602</v>
      </c>
      <c r="I61" s="7">
        <f t="shared" si="0"/>
        <v>440.90725708007898</v>
      </c>
      <c r="J61" s="7">
        <f t="shared" si="0"/>
        <v>194.883209228515</v>
      </c>
      <c r="K61" s="7">
        <f t="shared" si="1"/>
        <v>304.48901062011851</v>
      </c>
      <c r="L61" s="8">
        <f t="shared" si="2"/>
        <v>1.5624178800498025</v>
      </c>
      <c r="M61" s="8">
        <f t="shared" si="5"/>
        <v>1.7366809631312345</v>
      </c>
      <c r="P61" s="6">
        <f t="shared" si="4"/>
        <v>-0.91076130849856318</v>
      </c>
      <c r="R61" s="35"/>
      <c r="S61" s="34"/>
      <c r="T61" s="29"/>
    </row>
    <row r="62" spans="1:22" x14ac:dyDescent="0.15">
      <c r="A62" s="6">
        <v>30.5</v>
      </c>
      <c r="B62" s="6">
        <v>60</v>
      </c>
      <c r="D62">
        <v>898.71160888671898</v>
      </c>
      <c r="E62">
        <v>651.95819091796898</v>
      </c>
      <c r="F62">
        <v>458.00466918945301</v>
      </c>
      <c r="G62">
        <v>456.84341430664102</v>
      </c>
      <c r="I62" s="7">
        <f t="shared" si="0"/>
        <v>440.70693969726597</v>
      </c>
      <c r="J62" s="7">
        <f t="shared" si="0"/>
        <v>195.11477661132795</v>
      </c>
      <c r="K62" s="7">
        <f t="shared" si="1"/>
        <v>304.12659606933641</v>
      </c>
      <c r="L62" s="8">
        <f t="shared" si="2"/>
        <v>1.5587061182719231</v>
      </c>
      <c r="M62" s="8">
        <f t="shared" si="5"/>
        <v>1.735873586071379</v>
      </c>
      <c r="P62" s="6">
        <f t="shared" si="4"/>
        <v>-0.95682755779620399</v>
      </c>
      <c r="R62" s="29"/>
      <c r="S62" s="29"/>
      <c r="T62" s="29"/>
      <c r="U62" s="4" t="s">
        <v>17</v>
      </c>
    </row>
    <row r="63" spans="1:22" x14ac:dyDescent="0.15">
      <c r="A63" s="6">
        <v>31</v>
      </c>
      <c r="B63" s="6">
        <v>61</v>
      </c>
      <c r="D63">
        <v>889.60302734375</v>
      </c>
      <c r="E63">
        <v>648.12567138671898</v>
      </c>
      <c r="F63">
        <v>458.59649658203102</v>
      </c>
      <c r="G63">
        <v>457.53448486328102</v>
      </c>
      <c r="I63" s="7">
        <f t="shared" si="0"/>
        <v>431.00653076171898</v>
      </c>
      <c r="J63" s="7">
        <f t="shared" si="0"/>
        <v>190.59118652343795</v>
      </c>
      <c r="K63" s="7">
        <f t="shared" si="1"/>
        <v>297.59270019531243</v>
      </c>
      <c r="L63" s="8">
        <f t="shared" si="2"/>
        <v>1.5614190017056007</v>
      </c>
      <c r="M63" s="8">
        <f t="shared" si="5"/>
        <v>1.7414908542230805</v>
      </c>
      <c r="P63" s="6">
        <f t="shared" si="4"/>
        <v>-0.6363249228882073</v>
      </c>
      <c r="R63" s="29"/>
      <c r="S63" s="29"/>
      <c r="T63" s="29"/>
    </row>
    <row r="64" spans="1:22" x14ac:dyDescent="0.15">
      <c r="A64" s="6">
        <v>31.5</v>
      </c>
      <c r="B64" s="6">
        <v>62</v>
      </c>
      <c r="D64">
        <v>919.435302734375</v>
      </c>
      <c r="E64">
        <v>660.05743408203102</v>
      </c>
      <c r="F64">
        <v>458.60848999023398</v>
      </c>
      <c r="G64">
        <v>457.45901489257801</v>
      </c>
      <c r="I64" s="7">
        <f t="shared" si="0"/>
        <v>460.82681274414102</v>
      </c>
      <c r="J64" s="7">
        <f t="shared" si="0"/>
        <v>202.59841918945301</v>
      </c>
      <c r="K64" s="7">
        <f t="shared" si="1"/>
        <v>319.00791931152389</v>
      </c>
      <c r="L64" s="8">
        <f t="shared" si="2"/>
        <v>1.5745824700301068</v>
      </c>
      <c r="M64" s="8">
        <f t="shared" si="5"/>
        <v>1.7575587072656105</v>
      </c>
      <c r="P64" s="6">
        <f t="shared" si="4"/>
        <v>0.28045332204664541</v>
      </c>
      <c r="U64" s="18">
        <v>12.5</v>
      </c>
      <c r="V64" s="20">
        <f t="shared" ref="V64:V83" si="6">L26</f>
        <v>1.6488272940216249</v>
      </c>
    </row>
    <row r="65" spans="1:22" x14ac:dyDescent="0.15">
      <c r="A65" s="6">
        <v>32</v>
      </c>
      <c r="B65" s="6">
        <v>63</v>
      </c>
      <c r="D65">
        <v>918.81878662109398</v>
      </c>
      <c r="E65">
        <v>659.52459716796898</v>
      </c>
      <c r="F65">
        <v>458.64022827148398</v>
      </c>
      <c r="G65">
        <v>457.50680541992199</v>
      </c>
      <c r="I65" s="7">
        <f t="shared" si="0"/>
        <v>460.17855834961</v>
      </c>
      <c r="J65" s="7">
        <f t="shared" si="0"/>
        <v>202.01779174804699</v>
      </c>
      <c r="K65" s="7">
        <f t="shared" si="1"/>
        <v>318.76610412597711</v>
      </c>
      <c r="L65" s="8">
        <f t="shared" si="2"/>
        <v>1.5779110412390636</v>
      </c>
      <c r="M65" s="8">
        <f t="shared" si="5"/>
        <v>1.763791663192591</v>
      </c>
      <c r="P65" s="6">
        <f t="shared" si="4"/>
        <v>0.63608505332825671</v>
      </c>
      <c r="U65" s="18">
        <v>13</v>
      </c>
      <c r="V65" s="20">
        <f t="shared" si="6"/>
        <v>1.6684245915346654</v>
      </c>
    </row>
    <row r="66" spans="1:22" x14ac:dyDescent="0.15">
      <c r="A66" s="6">
        <v>32.5</v>
      </c>
      <c r="B66" s="6">
        <v>64</v>
      </c>
      <c r="D66">
        <v>928.07287597656295</v>
      </c>
      <c r="E66">
        <v>662.92633056640602</v>
      </c>
      <c r="F66">
        <v>458.67684936523398</v>
      </c>
      <c r="G66">
        <v>457.552978515625</v>
      </c>
      <c r="I66" s="7">
        <f t="shared" ref="I66:J129" si="7">D66-F66</f>
        <v>469.39602661132898</v>
      </c>
      <c r="J66" s="7">
        <f t="shared" si="7"/>
        <v>205.37335205078102</v>
      </c>
      <c r="K66" s="7">
        <f t="shared" ref="K66:K129" si="8">I66-0.7*J66</f>
        <v>325.63468017578225</v>
      </c>
      <c r="L66" s="8">
        <f t="shared" ref="L66:L129" si="9">K66/J66</f>
        <v>1.5855741600559023</v>
      </c>
      <c r="M66" s="8">
        <f t="shared" si="5"/>
        <v>1.7743591667274536</v>
      </c>
      <c r="P66" s="6">
        <f t="shared" si="4"/>
        <v>1.2390316522541336</v>
      </c>
      <c r="U66" s="18">
        <v>13.5</v>
      </c>
      <c r="V66" s="20">
        <f t="shared" si="6"/>
        <v>1.703837115359782</v>
      </c>
    </row>
    <row r="67" spans="1:22" x14ac:dyDescent="0.15">
      <c r="A67" s="6">
        <v>33</v>
      </c>
      <c r="B67" s="6">
        <v>65</v>
      </c>
      <c r="D67">
        <v>979.85095214843795</v>
      </c>
      <c r="E67">
        <v>685.23791503906295</v>
      </c>
      <c r="F67">
        <v>458.62945556640602</v>
      </c>
      <c r="G67">
        <v>457.550537109375</v>
      </c>
      <c r="I67" s="7">
        <f t="shared" si="7"/>
        <v>521.22149658203193</v>
      </c>
      <c r="J67" s="7">
        <f t="shared" si="7"/>
        <v>227.68737792968795</v>
      </c>
      <c r="K67" s="7">
        <f t="shared" si="8"/>
        <v>361.84033203125034</v>
      </c>
      <c r="L67" s="8">
        <f t="shared" si="9"/>
        <v>1.5891980281093583</v>
      </c>
      <c r="M67" s="8">
        <f t="shared" si="5"/>
        <v>1.7808874194989335</v>
      </c>
      <c r="P67" s="6">
        <f t="shared" si="4"/>
        <v>1.6115120391786828</v>
      </c>
      <c r="U67" s="18">
        <v>14</v>
      </c>
      <c r="V67" s="20">
        <f t="shared" si="6"/>
        <v>1.712954316220902</v>
      </c>
    </row>
    <row r="68" spans="1:22" x14ac:dyDescent="0.15">
      <c r="A68" s="6">
        <v>33.5</v>
      </c>
      <c r="B68" s="6">
        <v>66</v>
      </c>
      <c r="D68">
        <v>932.97375488281295</v>
      </c>
      <c r="E68">
        <v>666.00134277343795</v>
      </c>
      <c r="F68">
        <v>458.72177124023398</v>
      </c>
      <c r="G68">
        <v>457.60321044921898</v>
      </c>
      <c r="I68" s="7">
        <f t="shared" si="7"/>
        <v>474.25198364257898</v>
      </c>
      <c r="J68" s="7">
        <f t="shared" si="7"/>
        <v>208.39813232421898</v>
      </c>
      <c r="K68" s="7">
        <f t="shared" si="8"/>
        <v>328.37329101562568</v>
      </c>
      <c r="L68" s="8">
        <f t="shared" si="9"/>
        <v>1.5757016982510827</v>
      </c>
      <c r="M68" s="8">
        <f t="shared" si="5"/>
        <v>1.7702954743586818</v>
      </c>
      <c r="P68" s="6">
        <f t="shared" si="4"/>
        <v>1.0071708835542503</v>
      </c>
      <c r="U68" s="18">
        <v>14.5</v>
      </c>
      <c r="V68" s="20">
        <f t="shared" si="6"/>
        <v>1.7238028517112052</v>
      </c>
    </row>
    <row r="69" spans="1:22" x14ac:dyDescent="0.15">
      <c r="A69" s="6">
        <v>34</v>
      </c>
      <c r="B69" s="6">
        <v>67</v>
      </c>
      <c r="D69">
        <v>930.56756591796898</v>
      </c>
      <c r="E69">
        <v>664.66900634765602</v>
      </c>
      <c r="F69">
        <v>458.39901733398398</v>
      </c>
      <c r="G69">
        <v>457.32824707031301</v>
      </c>
      <c r="I69" s="7">
        <f t="shared" si="7"/>
        <v>472.168548583985</v>
      </c>
      <c r="J69" s="7">
        <f t="shared" si="7"/>
        <v>207.34075927734301</v>
      </c>
      <c r="K69" s="7">
        <f t="shared" si="8"/>
        <v>327.03001708984493</v>
      </c>
      <c r="L69" s="8">
        <f t="shared" si="9"/>
        <v>1.5772587031592917</v>
      </c>
      <c r="M69" s="8">
        <f t="shared" si="5"/>
        <v>1.7747568639849147</v>
      </c>
      <c r="P69" s="6">
        <f t="shared" si="4"/>
        <v>1.2617229348259569</v>
      </c>
      <c r="U69" s="18">
        <v>15</v>
      </c>
      <c r="V69" s="20">
        <f t="shared" si="6"/>
        <v>1.718503801330141</v>
      </c>
    </row>
    <row r="70" spans="1:22" x14ac:dyDescent="0.15">
      <c r="A70" s="6">
        <v>34.5</v>
      </c>
      <c r="B70" s="6">
        <v>68</v>
      </c>
      <c r="D70">
        <v>939.52325439453102</v>
      </c>
      <c r="E70">
        <v>668.81182861328102</v>
      </c>
      <c r="F70">
        <v>458.73440551757801</v>
      </c>
      <c r="G70">
        <v>457.78909301757801</v>
      </c>
      <c r="I70" s="7">
        <f t="shared" si="7"/>
        <v>480.78884887695301</v>
      </c>
      <c r="J70" s="7">
        <f t="shared" si="7"/>
        <v>211.02273559570301</v>
      </c>
      <c r="K70" s="7">
        <f t="shared" si="8"/>
        <v>333.07293395996089</v>
      </c>
      <c r="L70" s="8">
        <f t="shared" si="9"/>
        <v>1.5783746382574293</v>
      </c>
      <c r="M70" s="8">
        <f t="shared" si="5"/>
        <v>1.7787771838010762</v>
      </c>
      <c r="P70" s="6">
        <f t="shared" ref="P70:P133" si="10">(M70-$O$2)/$O$2*100</f>
        <v>1.4911090099525794</v>
      </c>
      <c r="U70" s="18">
        <v>15.5</v>
      </c>
      <c r="V70" s="20">
        <f t="shared" si="6"/>
        <v>1.7157830706871631</v>
      </c>
    </row>
    <row r="71" spans="1:22" x14ac:dyDescent="0.15">
      <c r="A71" s="6">
        <v>35</v>
      </c>
      <c r="B71" s="6">
        <v>69</v>
      </c>
      <c r="D71">
        <v>942.14288330078102</v>
      </c>
      <c r="E71">
        <v>669.57550048828102</v>
      </c>
      <c r="F71">
        <v>459.02337646484398</v>
      </c>
      <c r="G71">
        <v>457.98739624023398</v>
      </c>
      <c r="I71" s="7">
        <f t="shared" si="7"/>
        <v>483.11950683593705</v>
      </c>
      <c r="J71" s="7">
        <f t="shared" si="7"/>
        <v>211.58810424804705</v>
      </c>
      <c r="K71" s="7">
        <f t="shared" si="8"/>
        <v>335.0078338623041</v>
      </c>
      <c r="L71" s="8">
        <f t="shared" si="9"/>
        <v>1.5833018356720601</v>
      </c>
      <c r="M71" s="8">
        <f t="shared" si="5"/>
        <v>1.7866087659337309</v>
      </c>
      <c r="P71" s="6">
        <f t="shared" si="10"/>
        <v>1.9379530347039895</v>
      </c>
      <c r="U71" s="18">
        <v>16</v>
      </c>
      <c r="V71" s="20">
        <f t="shared" si="6"/>
        <v>1.6992065045693441</v>
      </c>
    </row>
    <row r="72" spans="1:22" x14ac:dyDescent="0.15">
      <c r="A72" s="6">
        <v>35.5</v>
      </c>
      <c r="B72" s="6">
        <v>70</v>
      </c>
      <c r="D72">
        <v>942.07440185546898</v>
      </c>
      <c r="E72">
        <v>670.98669433593795</v>
      </c>
      <c r="F72">
        <v>458.56619262695301</v>
      </c>
      <c r="G72">
        <v>457.32418823242199</v>
      </c>
      <c r="I72" s="7">
        <f t="shared" si="7"/>
        <v>483.50820922851597</v>
      </c>
      <c r="J72" s="7">
        <f t="shared" si="7"/>
        <v>213.66250610351597</v>
      </c>
      <c r="K72" s="7">
        <f t="shared" si="8"/>
        <v>333.94445495605481</v>
      </c>
      <c r="L72" s="8">
        <f t="shared" si="9"/>
        <v>1.5629530002529515</v>
      </c>
      <c r="M72" s="8">
        <f t="shared" si="5"/>
        <v>1.7691643152326462</v>
      </c>
      <c r="P72" s="6">
        <f t="shared" si="10"/>
        <v>0.94263070662058446</v>
      </c>
      <c r="U72" s="18">
        <v>16.5</v>
      </c>
      <c r="V72" s="20">
        <f t="shared" si="6"/>
        <v>1.6986221903286454</v>
      </c>
    </row>
    <row r="73" spans="1:22" x14ac:dyDescent="0.15">
      <c r="A73" s="6">
        <v>36</v>
      </c>
      <c r="B73" s="6">
        <v>71</v>
      </c>
      <c r="D73">
        <v>938.54156494140602</v>
      </c>
      <c r="E73">
        <v>672.29669189453102</v>
      </c>
      <c r="F73">
        <v>458.20013427734398</v>
      </c>
      <c r="G73">
        <v>456.94204711914102</v>
      </c>
      <c r="I73" s="7">
        <f t="shared" si="7"/>
        <v>480.34143066406205</v>
      </c>
      <c r="J73" s="7">
        <f t="shared" si="7"/>
        <v>215.35464477539</v>
      </c>
      <c r="K73" s="7">
        <f t="shared" si="8"/>
        <v>329.59317932128909</v>
      </c>
      <c r="L73" s="8">
        <f t="shared" si="9"/>
        <v>1.5304670101963544</v>
      </c>
      <c r="M73" s="8">
        <f t="shared" si="5"/>
        <v>1.7395827098940728</v>
      </c>
      <c r="P73" s="6">
        <f t="shared" si="10"/>
        <v>-0.74519729086417064</v>
      </c>
      <c r="U73" s="18">
        <v>17</v>
      </c>
      <c r="V73" s="20">
        <f t="shared" si="6"/>
        <v>1.6705016856366801</v>
      </c>
    </row>
    <row r="74" spans="1:22" x14ac:dyDescent="0.15">
      <c r="A74" s="6">
        <v>36.5</v>
      </c>
      <c r="B74" s="6">
        <v>72</v>
      </c>
      <c r="D74">
        <v>905.61901855468795</v>
      </c>
      <c r="E74">
        <v>658.64660644531295</v>
      </c>
      <c r="F74">
        <v>458.77792358398398</v>
      </c>
      <c r="G74">
        <v>457.77627563476602</v>
      </c>
      <c r="I74" s="7">
        <f t="shared" si="7"/>
        <v>446.84109497070398</v>
      </c>
      <c r="J74" s="7">
        <f t="shared" si="7"/>
        <v>200.87033081054693</v>
      </c>
      <c r="K74" s="7">
        <f t="shared" si="8"/>
        <v>306.23186340332114</v>
      </c>
      <c r="L74" s="8">
        <f t="shared" si="9"/>
        <v>1.5245251111382252</v>
      </c>
      <c r="M74" s="8">
        <f t="shared" si="5"/>
        <v>1.7365451955539675</v>
      </c>
      <c r="P74" s="6">
        <f t="shared" si="10"/>
        <v>-0.91850775482692526</v>
      </c>
      <c r="U74" s="18">
        <v>17.5</v>
      </c>
      <c r="V74" s="20">
        <f t="shared" si="6"/>
        <v>1.6328100050216956</v>
      </c>
    </row>
    <row r="75" spans="1:22" x14ac:dyDescent="0.15">
      <c r="A75" s="6">
        <v>37</v>
      </c>
      <c r="B75" s="6">
        <v>73</v>
      </c>
      <c r="D75">
        <v>904.02624511718795</v>
      </c>
      <c r="E75">
        <v>656.97106933593795</v>
      </c>
      <c r="F75">
        <v>458.71588134765602</v>
      </c>
      <c r="G75">
        <v>457.64266967773398</v>
      </c>
      <c r="I75" s="7">
        <f t="shared" si="7"/>
        <v>445.31036376953193</v>
      </c>
      <c r="J75" s="7">
        <f t="shared" si="7"/>
        <v>199.32839965820398</v>
      </c>
      <c r="K75" s="7">
        <f t="shared" si="8"/>
        <v>305.78048400878913</v>
      </c>
      <c r="L75" s="8">
        <f t="shared" si="9"/>
        <v>1.5340537752428787</v>
      </c>
      <c r="M75" s="8">
        <f t="shared" si="5"/>
        <v>1.7489782443766448</v>
      </c>
      <c r="P75" s="6">
        <f t="shared" si="10"/>
        <v>-0.20911934750995456</v>
      </c>
      <c r="U75" s="18">
        <v>18</v>
      </c>
      <c r="V75" s="20">
        <f t="shared" si="6"/>
        <v>1.5885297746971698</v>
      </c>
    </row>
    <row r="76" spans="1:22" x14ac:dyDescent="0.15">
      <c r="A76" s="6">
        <v>37.5</v>
      </c>
      <c r="B76" s="6">
        <v>74</v>
      </c>
      <c r="D76">
        <v>931.00964355468795</v>
      </c>
      <c r="E76">
        <v>667.8662109375</v>
      </c>
      <c r="F76">
        <v>458.22839355468801</v>
      </c>
      <c r="G76">
        <v>457.26174926757801</v>
      </c>
      <c r="I76" s="7">
        <f t="shared" si="7"/>
        <v>472.78124999999994</v>
      </c>
      <c r="J76" s="7">
        <f t="shared" si="7"/>
        <v>210.60446166992199</v>
      </c>
      <c r="K76" s="7">
        <f t="shared" si="8"/>
        <v>325.35812683105456</v>
      </c>
      <c r="L76" s="8">
        <f t="shared" si="9"/>
        <v>1.5448776547810497</v>
      </c>
      <c r="M76" s="8">
        <f t="shared" si="5"/>
        <v>1.7627065086328397</v>
      </c>
      <c r="P76" s="6">
        <f t="shared" si="10"/>
        <v>0.57416974391271003</v>
      </c>
      <c r="U76" s="18">
        <v>18.5</v>
      </c>
      <c r="V76" s="20">
        <f t="shared" si="6"/>
        <v>1.6243493540810923</v>
      </c>
    </row>
    <row r="77" spans="1:22" x14ac:dyDescent="0.15">
      <c r="A77" s="6">
        <v>38</v>
      </c>
      <c r="B77" s="6">
        <v>75</v>
      </c>
      <c r="D77">
        <v>963.51300048828102</v>
      </c>
      <c r="E77">
        <v>677.45538330078102</v>
      </c>
      <c r="F77">
        <v>457.90277099609398</v>
      </c>
      <c r="G77">
        <v>456.59039306640602</v>
      </c>
      <c r="I77" s="7">
        <f t="shared" si="7"/>
        <v>505.61022949218705</v>
      </c>
      <c r="J77" s="7">
        <f t="shared" si="7"/>
        <v>220.864990234375</v>
      </c>
      <c r="K77" s="7">
        <f t="shared" si="8"/>
        <v>351.00473632812452</v>
      </c>
      <c r="L77" s="8">
        <f t="shared" si="9"/>
        <v>1.5892275908266371</v>
      </c>
      <c r="M77" s="8">
        <f t="shared" si="5"/>
        <v>1.8099608293964511</v>
      </c>
      <c r="P77" s="6">
        <f t="shared" si="10"/>
        <v>3.2703440953076286</v>
      </c>
      <c r="U77" s="18">
        <v>19</v>
      </c>
      <c r="V77" s="20">
        <f t="shared" si="6"/>
        <v>1.6590904144100218</v>
      </c>
    </row>
    <row r="78" spans="1:22" x14ac:dyDescent="0.15">
      <c r="A78" s="6">
        <v>38.5</v>
      </c>
      <c r="B78" s="6">
        <v>76</v>
      </c>
      <c r="D78">
        <v>975.98980712890602</v>
      </c>
      <c r="E78">
        <v>682.85137939453102</v>
      </c>
      <c r="F78">
        <v>457.905029296875</v>
      </c>
      <c r="G78">
        <v>457.00305175781301</v>
      </c>
      <c r="I78" s="7">
        <f t="shared" si="7"/>
        <v>518.08477783203102</v>
      </c>
      <c r="J78" s="7">
        <f t="shared" si="7"/>
        <v>225.84832763671801</v>
      </c>
      <c r="K78" s="7">
        <f t="shared" si="8"/>
        <v>359.99094848632842</v>
      </c>
      <c r="L78" s="8">
        <f t="shared" si="9"/>
        <v>1.5939500294435731</v>
      </c>
      <c r="M78" s="8">
        <f t="shared" si="5"/>
        <v>1.817587652731411</v>
      </c>
      <c r="P78" s="6">
        <f t="shared" si="10"/>
        <v>3.7055052641921904</v>
      </c>
      <c r="U78" s="18">
        <v>19.5</v>
      </c>
      <c r="V78" s="20">
        <f t="shared" si="6"/>
        <v>1.6593067667789154</v>
      </c>
    </row>
    <row r="79" spans="1:22" x14ac:dyDescent="0.15">
      <c r="A79" s="6">
        <v>39</v>
      </c>
      <c r="B79" s="6">
        <v>77</v>
      </c>
      <c r="D79">
        <v>974.86218261718795</v>
      </c>
      <c r="E79">
        <v>682.89880371093795</v>
      </c>
      <c r="F79">
        <v>457.85845947265602</v>
      </c>
      <c r="G79">
        <v>456.81005859375</v>
      </c>
      <c r="I79" s="7">
        <f t="shared" si="7"/>
        <v>517.00372314453193</v>
      </c>
      <c r="J79" s="7">
        <f t="shared" si="7"/>
        <v>226.08874511718795</v>
      </c>
      <c r="K79" s="7">
        <f t="shared" si="8"/>
        <v>358.74160156250036</v>
      </c>
      <c r="L79" s="8">
        <f t="shared" si="9"/>
        <v>1.5867291464533311</v>
      </c>
      <c r="M79" s="8">
        <f t="shared" si="5"/>
        <v>1.8132711544591926</v>
      </c>
      <c r="P79" s="6">
        <f t="shared" si="10"/>
        <v>3.4592202315998346</v>
      </c>
      <c r="U79" s="18">
        <v>20</v>
      </c>
      <c r="V79" s="20">
        <f t="shared" si="6"/>
        <v>1.6314609103958455</v>
      </c>
    </row>
    <row r="80" spans="1:22" x14ac:dyDescent="0.15">
      <c r="A80" s="6">
        <v>39.5</v>
      </c>
      <c r="B80" s="6">
        <v>78</v>
      </c>
      <c r="D80">
        <v>934.3876953125</v>
      </c>
      <c r="E80">
        <v>668.48522949218795</v>
      </c>
      <c r="F80">
        <v>458.38803100585898</v>
      </c>
      <c r="G80">
        <v>457.29528808593801</v>
      </c>
      <c r="I80" s="7">
        <f t="shared" si="7"/>
        <v>475.99966430664102</v>
      </c>
      <c r="J80" s="7">
        <f t="shared" si="7"/>
        <v>211.18994140624994</v>
      </c>
      <c r="K80" s="7">
        <f t="shared" si="8"/>
        <v>328.16670532226607</v>
      </c>
      <c r="L80" s="8">
        <f t="shared" si="9"/>
        <v>1.5538936330826327</v>
      </c>
      <c r="M80" s="8">
        <f t="shared" si="5"/>
        <v>1.7833400258065182</v>
      </c>
      <c r="P80" s="6">
        <f t="shared" si="10"/>
        <v>1.7514495965008783</v>
      </c>
      <c r="U80" s="18">
        <v>20.5</v>
      </c>
      <c r="V80" s="20">
        <f t="shared" si="6"/>
        <v>1.6442632553780228</v>
      </c>
    </row>
    <row r="81" spans="1:22" x14ac:dyDescent="0.15">
      <c r="A81" s="6">
        <v>40</v>
      </c>
      <c r="B81" s="6">
        <v>79</v>
      </c>
      <c r="D81">
        <v>858.39483642578102</v>
      </c>
      <c r="E81">
        <v>637.42816162109398</v>
      </c>
      <c r="F81">
        <v>458.37908935546898</v>
      </c>
      <c r="G81">
        <v>457.41101074218801</v>
      </c>
      <c r="I81" s="7">
        <f t="shared" si="7"/>
        <v>400.01574707031205</v>
      </c>
      <c r="J81" s="7">
        <f t="shared" si="7"/>
        <v>180.01715087890597</v>
      </c>
      <c r="K81" s="7">
        <f t="shared" si="8"/>
        <v>274.00374145507789</v>
      </c>
      <c r="L81" s="8">
        <f t="shared" si="9"/>
        <v>1.5220979785386941</v>
      </c>
      <c r="M81" s="8">
        <f t="shared" si="5"/>
        <v>1.7544487559806035</v>
      </c>
      <c r="P81" s="6">
        <f t="shared" si="10"/>
        <v>0.10300984696911317</v>
      </c>
      <c r="U81" s="18">
        <v>21</v>
      </c>
      <c r="V81" s="20">
        <f t="shared" si="6"/>
        <v>1.6223212895829822</v>
      </c>
    </row>
    <row r="82" spans="1:22" x14ac:dyDescent="0.15">
      <c r="A82" s="6">
        <v>40.5</v>
      </c>
      <c r="B82" s="6">
        <v>80</v>
      </c>
      <c r="D82">
        <v>804.18640136718795</v>
      </c>
      <c r="E82">
        <v>613.82012939453102</v>
      </c>
      <c r="F82">
        <v>458.82815551757801</v>
      </c>
      <c r="G82">
        <v>457.57696533203102</v>
      </c>
      <c r="I82" s="7">
        <f t="shared" si="7"/>
        <v>345.35824584960994</v>
      </c>
      <c r="J82" s="7">
        <f t="shared" si="7"/>
        <v>156.2431640625</v>
      </c>
      <c r="K82" s="7">
        <f t="shared" si="8"/>
        <v>235.98803100585997</v>
      </c>
      <c r="L82" s="8">
        <f t="shared" si="9"/>
        <v>1.5103894779771654</v>
      </c>
      <c r="M82" s="8">
        <f t="shared" si="5"/>
        <v>1.7456446401370986</v>
      </c>
      <c r="P82" s="6">
        <f t="shared" si="10"/>
        <v>-0.39932371619251367</v>
      </c>
      <c r="U82" s="18">
        <v>21.5</v>
      </c>
      <c r="V82" s="20">
        <f t="shared" si="6"/>
        <v>1.6199064759127204</v>
      </c>
    </row>
    <row r="83" spans="1:22" x14ac:dyDescent="0.15">
      <c r="A83" s="6">
        <v>41</v>
      </c>
      <c r="B83" s="6">
        <v>81</v>
      </c>
      <c r="D83">
        <v>803.89898681640602</v>
      </c>
      <c r="E83">
        <v>612.71984863281295</v>
      </c>
      <c r="F83">
        <v>457.98861694335898</v>
      </c>
      <c r="G83">
        <v>456.77871704101602</v>
      </c>
      <c r="I83" s="7">
        <f t="shared" si="7"/>
        <v>345.91036987304705</v>
      </c>
      <c r="J83" s="7">
        <f t="shared" si="7"/>
        <v>155.94113159179693</v>
      </c>
      <c r="K83" s="7">
        <f t="shared" si="8"/>
        <v>236.75157775878921</v>
      </c>
      <c r="L83" s="8">
        <f t="shared" si="9"/>
        <v>1.5182112335732416</v>
      </c>
      <c r="M83" s="8">
        <f t="shared" si="5"/>
        <v>1.7563707804511988</v>
      </c>
      <c r="P83" s="6">
        <f t="shared" si="10"/>
        <v>0.21267416965181268</v>
      </c>
      <c r="U83" s="18">
        <v>22</v>
      </c>
      <c r="V83" s="20">
        <f t="shared" si="6"/>
        <v>1.6194277707150204</v>
      </c>
    </row>
    <row r="84" spans="1:22" x14ac:dyDescent="0.15">
      <c r="A84" s="6">
        <v>41.5</v>
      </c>
      <c r="B84" s="6">
        <v>82</v>
      </c>
      <c r="D84">
        <v>813.296142578125</v>
      </c>
      <c r="E84">
        <v>616.3291015625</v>
      </c>
      <c r="F84">
        <v>457.21496582031301</v>
      </c>
      <c r="G84">
        <v>456.06204223632801</v>
      </c>
      <c r="I84" s="7">
        <f t="shared" si="7"/>
        <v>356.08117675781199</v>
      </c>
      <c r="J84" s="7">
        <f t="shared" si="7"/>
        <v>160.26705932617199</v>
      </c>
      <c r="K84" s="7">
        <f t="shared" si="8"/>
        <v>243.89423522949158</v>
      </c>
      <c r="L84" s="8">
        <f t="shared" si="9"/>
        <v>1.5217989039976294</v>
      </c>
      <c r="M84" s="8">
        <f t="shared" si="5"/>
        <v>1.7628628355936105</v>
      </c>
      <c r="P84" s="6">
        <f t="shared" si="10"/>
        <v>0.58308924027305375</v>
      </c>
      <c r="U84" s="18">
        <v>65</v>
      </c>
      <c r="V84" s="20">
        <f t="shared" ref="V84:V104" si="11">L131</f>
        <v>1.3751086942619768</v>
      </c>
    </row>
    <row r="85" spans="1:22" x14ac:dyDescent="0.15">
      <c r="A85" s="6">
        <v>42</v>
      </c>
      <c r="B85" s="6">
        <v>83</v>
      </c>
      <c r="D85">
        <v>864.52996826171898</v>
      </c>
      <c r="E85">
        <v>641.368408203125</v>
      </c>
      <c r="F85">
        <v>457.88632202148398</v>
      </c>
      <c r="G85">
        <v>456.9013671875</v>
      </c>
      <c r="I85" s="7">
        <f t="shared" si="7"/>
        <v>406.643646240235</v>
      </c>
      <c r="J85" s="7">
        <f t="shared" si="7"/>
        <v>184.467041015625</v>
      </c>
      <c r="K85" s="7">
        <f t="shared" si="8"/>
        <v>277.51671752929747</v>
      </c>
      <c r="L85" s="8">
        <f t="shared" si="9"/>
        <v>1.5044244001604103</v>
      </c>
      <c r="M85" s="8">
        <f t="shared" si="5"/>
        <v>1.7483927164744153</v>
      </c>
      <c r="P85" s="6">
        <f t="shared" si="10"/>
        <v>-0.24252762185410826</v>
      </c>
      <c r="U85" s="18">
        <v>65.5</v>
      </c>
      <c r="V85" s="20">
        <f t="shared" si="11"/>
        <v>1.3748550144864671</v>
      </c>
    </row>
    <row r="86" spans="1:22" x14ac:dyDescent="0.15">
      <c r="A86" s="6">
        <v>42.5</v>
      </c>
      <c r="B86" s="6">
        <v>84</v>
      </c>
      <c r="D86">
        <v>755.00848388671898</v>
      </c>
      <c r="E86">
        <v>592.994384765625</v>
      </c>
      <c r="F86">
        <v>457.46694946289102</v>
      </c>
      <c r="G86">
        <v>456.64001464843801</v>
      </c>
      <c r="I86" s="7">
        <f t="shared" si="7"/>
        <v>297.54153442382795</v>
      </c>
      <c r="J86" s="7">
        <f t="shared" si="7"/>
        <v>136.35437011718699</v>
      </c>
      <c r="K86" s="7">
        <f t="shared" si="8"/>
        <v>202.09347534179707</v>
      </c>
      <c r="L86" s="8">
        <f t="shared" si="9"/>
        <v>1.4821195328621442</v>
      </c>
      <c r="M86" s="8">
        <f t="shared" si="5"/>
        <v>1.7289922338941728</v>
      </c>
      <c r="P86" s="6">
        <f t="shared" si="10"/>
        <v>-1.3494546222272328</v>
      </c>
      <c r="U86" s="18">
        <v>66</v>
      </c>
      <c r="V86" s="20">
        <f t="shared" si="11"/>
        <v>1.3669764074096482</v>
      </c>
    </row>
    <row r="87" spans="1:22" ht="15" x14ac:dyDescent="0.2">
      <c r="A87" s="6">
        <v>43</v>
      </c>
      <c r="B87" s="6">
        <v>85</v>
      </c>
      <c r="C87" s="26" t="s">
        <v>30</v>
      </c>
      <c r="D87">
        <v>775.64276123046898</v>
      </c>
      <c r="E87">
        <v>602.94122314453102</v>
      </c>
      <c r="F87">
        <v>458.07037353515602</v>
      </c>
      <c r="G87">
        <v>456.77139282226602</v>
      </c>
      <c r="I87" s="7">
        <f t="shared" si="7"/>
        <v>317.57238769531295</v>
      </c>
      <c r="J87" s="7">
        <f t="shared" si="7"/>
        <v>146.169830322265</v>
      </c>
      <c r="K87" s="7">
        <f t="shared" si="8"/>
        <v>215.25350646972745</v>
      </c>
      <c r="L87" s="8">
        <f t="shared" si="9"/>
        <v>1.4726260952424424</v>
      </c>
      <c r="M87" s="8">
        <f t="shared" si="5"/>
        <v>1.7224031809924949</v>
      </c>
      <c r="P87" s="6">
        <f t="shared" si="10"/>
        <v>-1.7254040623294058</v>
      </c>
      <c r="U87" s="18">
        <v>66.5</v>
      </c>
      <c r="V87" s="20">
        <f t="shared" si="11"/>
        <v>1.3685366024973</v>
      </c>
    </row>
    <row r="88" spans="1:22" x14ac:dyDescent="0.15">
      <c r="A88" s="6">
        <v>43.5</v>
      </c>
      <c r="B88" s="6">
        <v>86</v>
      </c>
      <c r="D88">
        <v>821.63830566406295</v>
      </c>
      <c r="E88">
        <v>621.22998046875</v>
      </c>
      <c r="F88">
        <v>457.66909790039102</v>
      </c>
      <c r="G88">
        <v>456.69738769531301</v>
      </c>
      <c r="I88" s="7">
        <f t="shared" si="7"/>
        <v>363.96920776367193</v>
      </c>
      <c r="J88" s="7">
        <f t="shared" si="7"/>
        <v>164.53259277343699</v>
      </c>
      <c r="K88" s="7">
        <f t="shared" si="8"/>
        <v>248.79639282226606</v>
      </c>
      <c r="L88" s="8">
        <f t="shared" si="9"/>
        <v>1.5121404739841495</v>
      </c>
      <c r="M88" s="8">
        <f t="shared" ref="M88:M148" si="12">L88+ABS($N$2)*A88</f>
        <v>1.764821944452226</v>
      </c>
      <c r="P88" s="6">
        <f t="shared" si="10"/>
        <v>0.69486947477506389</v>
      </c>
      <c r="U88" s="18">
        <v>67</v>
      </c>
      <c r="V88" s="20">
        <f t="shared" si="11"/>
        <v>1.3739549879349526</v>
      </c>
    </row>
    <row r="89" spans="1:22" x14ac:dyDescent="0.15">
      <c r="A89" s="6">
        <v>44</v>
      </c>
      <c r="B89" s="6">
        <v>87</v>
      </c>
      <c r="D89">
        <v>830.21209716796898</v>
      </c>
      <c r="E89">
        <v>625.75555419921898</v>
      </c>
      <c r="F89">
        <v>457.83282470703102</v>
      </c>
      <c r="G89">
        <v>456.70123291015602</v>
      </c>
      <c r="I89" s="7">
        <f t="shared" si="7"/>
        <v>372.37927246093795</v>
      </c>
      <c r="J89" s="7">
        <f t="shared" si="7"/>
        <v>169.05432128906295</v>
      </c>
      <c r="K89" s="7">
        <f t="shared" si="8"/>
        <v>254.04124755859391</v>
      </c>
      <c r="L89" s="8">
        <f t="shared" si="9"/>
        <v>1.5027196324914602</v>
      </c>
      <c r="M89" s="8">
        <f t="shared" si="12"/>
        <v>1.7583054876775606</v>
      </c>
      <c r="P89" s="6">
        <f t="shared" si="10"/>
        <v>0.32306212818939367</v>
      </c>
      <c r="U89" s="18">
        <v>67.5</v>
      </c>
      <c r="V89" s="20">
        <f t="shared" si="11"/>
        <v>1.3814632139749123</v>
      </c>
    </row>
    <row r="90" spans="1:22" x14ac:dyDescent="0.15">
      <c r="A90" s="6">
        <v>44.5</v>
      </c>
      <c r="B90" s="6">
        <v>88</v>
      </c>
      <c r="D90">
        <v>837.21148681640602</v>
      </c>
      <c r="E90">
        <v>630.56005859375</v>
      </c>
      <c r="F90">
        <v>457.84503173828102</v>
      </c>
      <c r="G90">
        <v>456.81939697265602</v>
      </c>
      <c r="I90" s="7">
        <f t="shared" si="7"/>
        <v>379.366455078125</v>
      </c>
      <c r="J90" s="7">
        <f t="shared" si="7"/>
        <v>173.74066162109398</v>
      </c>
      <c r="K90" s="7">
        <f t="shared" si="8"/>
        <v>257.74799194335924</v>
      </c>
      <c r="L90" s="8">
        <f t="shared" si="9"/>
        <v>1.4835214136888373</v>
      </c>
      <c r="M90" s="8">
        <f t="shared" si="12"/>
        <v>1.7420116535929615</v>
      </c>
      <c r="P90" s="6">
        <f t="shared" si="10"/>
        <v>-0.606609843280563</v>
      </c>
      <c r="U90" s="18">
        <v>68</v>
      </c>
      <c r="V90" s="20">
        <f t="shared" si="11"/>
        <v>1.3793025867709012</v>
      </c>
    </row>
    <row r="91" spans="1:22" x14ac:dyDescent="0.15">
      <c r="A91" s="6">
        <v>45</v>
      </c>
      <c r="B91" s="6">
        <v>89</v>
      </c>
      <c r="D91">
        <v>824.64678955078102</v>
      </c>
      <c r="E91">
        <v>624.03625488281295</v>
      </c>
      <c r="F91">
        <v>458.18832397460898</v>
      </c>
      <c r="G91">
        <v>457.21823120117199</v>
      </c>
      <c r="I91" s="7">
        <f t="shared" si="7"/>
        <v>366.45846557617205</v>
      </c>
      <c r="J91" s="7">
        <f t="shared" si="7"/>
        <v>166.81802368164097</v>
      </c>
      <c r="K91" s="7">
        <f t="shared" si="8"/>
        <v>249.68584899902339</v>
      </c>
      <c r="L91" s="8">
        <f t="shared" si="9"/>
        <v>1.496755827029393</v>
      </c>
      <c r="M91" s="8">
        <f t="shared" si="12"/>
        <v>1.7581504516515412</v>
      </c>
      <c r="P91" s="6">
        <f t="shared" si="10"/>
        <v>0.31421628827166903</v>
      </c>
      <c r="U91" s="18">
        <v>68.5</v>
      </c>
      <c r="V91" s="20">
        <f t="shared" si="11"/>
        <v>1.3640611500948527</v>
      </c>
    </row>
    <row r="92" spans="1:22" x14ac:dyDescent="0.15">
      <c r="A92" s="6">
        <v>45.5</v>
      </c>
      <c r="B92" s="6">
        <v>90</v>
      </c>
      <c r="D92">
        <v>912.75494384765602</v>
      </c>
      <c r="E92">
        <v>664.547119140625</v>
      </c>
      <c r="F92">
        <v>458.06243896484398</v>
      </c>
      <c r="G92">
        <v>457.07992553710898</v>
      </c>
      <c r="I92" s="7">
        <f t="shared" si="7"/>
        <v>454.69250488281205</v>
      </c>
      <c r="J92" s="7">
        <f t="shared" si="7"/>
        <v>207.46719360351602</v>
      </c>
      <c r="K92" s="7">
        <f t="shared" si="8"/>
        <v>309.46546936035088</v>
      </c>
      <c r="L92" s="8">
        <f t="shared" si="9"/>
        <v>1.4916356845880923</v>
      </c>
      <c r="M92" s="8">
        <f t="shared" si="12"/>
        <v>1.7559346939282641</v>
      </c>
      <c r="P92" s="6">
        <f t="shared" si="10"/>
        <v>0.18779252329385818</v>
      </c>
      <c r="U92" s="18">
        <v>69</v>
      </c>
      <c r="V92" s="20">
        <f t="shared" si="11"/>
        <v>1.3591538946310235</v>
      </c>
    </row>
    <row r="93" spans="1:22" x14ac:dyDescent="0.15">
      <c r="A93" s="6">
        <v>46</v>
      </c>
      <c r="B93" s="6">
        <v>91</v>
      </c>
      <c r="D93">
        <v>926.78466796875</v>
      </c>
      <c r="E93">
        <v>672.94274902343795</v>
      </c>
      <c r="F93">
        <v>457.55825805664102</v>
      </c>
      <c r="G93">
        <v>456.28311157226602</v>
      </c>
      <c r="I93" s="7">
        <f t="shared" si="7"/>
        <v>469.22640991210898</v>
      </c>
      <c r="J93" s="7">
        <f t="shared" si="7"/>
        <v>216.65963745117193</v>
      </c>
      <c r="K93" s="7">
        <f t="shared" si="8"/>
        <v>317.56466369628868</v>
      </c>
      <c r="L93" s="8">
        <f t="shared" si="9"/>
        <v>1.4657306152275709</v>
      </c>
      <c r="M93" s="8">
        <f t="shared" si="12"/>
        <v>1.7329340092857666</v>
      </c>
      <c r="P93" s="6">
        <f t="shared" si="10"/>
        <v>-1.1245500306886149</v>
      </c>
      <c r="U93" s="18">
        <v>69.5</v>
      </c>
      <c r="V93" s="20">
        <f t="shared" si="11"/>
        <v>1.3456346834169608</v>
      </c>
    </row>
    <row r="94" spans="1:22" x14ac:dyDescent="0.15">
      <c r="A94" s="6">
        <v>46.5</v>
      </c>
      <c r="B94" s="6">
        <v>92</v>
      </c>
      <c r="D94">
        <v>928.42974853515602</v>
      </c>
      <c r="E94">
        <v>673.77252197265602</v>
      </c>
      <c r="F94">
        <v>457.46838378906301</v>
      </c>
      <c r="G94">
        <v>456.38153076171898</v>
      </c>
      <c r="I94" s="7">
        <f t="shared" si="7"/>
        <v>470.96136474609301</v>
      </c>
      <c r="J94" s="7">
        <f t="shared" si="7"/>
        <v>217.39099121093705</v>
      </c>
      <c r="K94" s="7">
        <f t="shared" si="8"/>
        <v>318.78767089843711</v>
      </c>
      <c r="L94" s="8">
        <f t="shared" si="9"/>
        <v>1.4664253984154922</v>
      </c>
      <c r="M94" s="8">
        <f t="shared" si="12"/>
        <v>1.7365331771917119</v>
      </c>
      <c r="P94" s="6">
        <f t="shared" si="10"/>
        <v>-0.91919348259817957</v>
      </c>
      <c r="U94" s="18">
        <v>70</v>
      </c>
      <c r="V94" s="20">
        <f t="shared" si="11"/>
        <v>1.3623736512247397</v>
      </c>
    </row>
    <row r="95" spans="1:22" x14ac:dyDescent="0.15">
      <c r="A95" s="6">
        <v>47</v>
      </c>
      <c r="B95" s="6">
        <v>93</v>
      </c>
      <c r="D95">
        <v>921.1337890625</v>
      </c>
      <c r="E95">
        <v>670.36590576171898</v>
      </c>
      <c r="F95">
        <v>457.86291503906301</v>
      </c>
      <c r="G95">
        <v>456.96337890625</v>
      </c>
      <c r="I95" s="7">
        <f t="shared" si="7"/>
        <v>463.27087402343699</v>
      </c>
      <c r="J95" s="7">
        <f t="shared" si="7"/>
        <v>213.40252685546898</v>
      </c>
      <c r="K95" s="7">
        <f t="shared" si="8"/>
        <v>313.88910522460873</v>
      </c>
      <c r="L95" s="8">
        <f t="shared" si="9"/>
        <v>1.4708781093168417</v>
      </c>
      <c r="M95" s="8">
        <f t="shared" si="12"/>
        <v>1.7438902728110852</v>
      </c>
      <c r="P95" s="6">
        <f t="shared" si="10"/>
        <v>-0.49942207991643167</v>
      </c>
      <c r="U95" s="18">
        <v>70.5</v>
      </c>
      <c r="V95" s="20">
        <f t="shared" si="11"/>
        <v>1.3494046331884784</v>
      </c>
    </row>
    <row r="96" spans="1:22" x14ac:dyDescent="0.15">
      <c r="A96" s="6">
        <v>47.5</v>
      </c>
      <c r="B96" s="6">
        <v>94</v>
      </c>
      <c r="D96">
        <v>856.16387939453102</v>
      </c>
      <c r="E96">
        <v>641.74493408203102</v>
      </c>
      <c r="F96">
        <v>458.19198608398398</v>
      </c>
      <c r="G96">
        <v>457.11145019531301</v>
      </c>
      <c r="I96" s="7">
        <f t="shared" si="7"/>
        <v>397.97189331054705</v>
      </c>
      <c r="J96" s="7">
        <f t="shared" si="7"/>
        <v>184.63348388671801</v>
      </c>
      <c r="K96" s="7">
        <f t="shared" si="8"/>
        <v>268.72845458984443</v>
      </c>
      <c r="L96" s="8">
        <f t="shared" si="9"/>
        <v>1.4554697714241418</v>
      </c>
      <c r="M96" s="8">
        <f t="shared" si="12"/>
        <v>1.7313863196364092</v>
      </c>
      <c r="P96" s="6">
        <f t="shared" si="10"/>
        <v>-1.2128560536952997</v>
      </c>
      <c r="U96" s="18">
        <v>71</v>
      </c>
      <c r="V96" s="20">
        <f t="shared" si="11"/>
        <v>1.3560128247229049</v>
      </c>
    </row>
    <row r="97" spans="1:22" x14ac:dyDescent="0.15">
      <c r="A97" s="6">
        <v>48</v>
      </c>
      <c r="B97" s="6">
        <v>95</v>
      </c>
      <c r="D97">
        <v>861.14172363281295</v>
      </c>
      <c r="E97">
        <v>643.23577880859398</v>
      </c>
      <c r="F97">
        <v>458.08746337890602</v>
      </c>
      <c r="G97">
        <v>456.87960815429699</v>
      </c>
      <c r="I97" s="7">
        <f t="shared" si="7"/>
        <v>403.05426025390693</v>
      </c>
      <c r="J97" s="7">
        <f t="shared" si="7"/>
        <v>186.35617065429699</v>
      </c>
      <c r="K97" s="7">
        <f t="shared" si="8"/>
        <v>272.60494079589904</v>
      </c>
      <c r="L97" s="8">
        <f t="shared" si="9"/>
        <v>1.4628168192058379</v>
      </c>
      <c r="M97" s="8">
        <f t="shared" si="12"/>
        <v>1.7416377521361293</v>
      </c>
      <c r="P97" s="6">
        <f t="shared" si="10"/>
        <v>-0.6279434166251745</v>
      </c>
      <c r="U97" s="18">
        <v>71.5</v>
      </c>
      <c r="V97" s="20">
        <f t="shared" si="11"/>
        <v>1.3610695829542361</v>
      </c>
    </row>
    <row r="98" spans="1:22" x14ac:dyDescent="0.15">
      <c r="A98" s="6">
        <v>48.5</v>
      </c>
      <c r="B98" s="6">
        <v>96</v>
      </c>
      <c r="D98">
        <v>831.86907958984398</v>
      </c>
      <c r="E98">
        <v>630.36822509765602</v>
      </c>
      <c r="F98">
        <v>458.06854248046898</v>
      </c>
      <c r="G98">
        <v>456.99551391601602</v>
      </c>
      <c r="I98" s="7">
        <f t="shared" si="7"/>
        <v>373.800537109375</v>
      </c>
      <c r="J98" s="7">
        <f t="shared" si="7"/>
        <v>173.37271118164</v>
      </c>
      <c r="K98" s="7">
        <f t="shared" si="8"/>
        <v>252.43963928222701</v>
      </c>
      <c r="L98" s="8">
        <f t="shared" si="9"/>
        <v>1.4560517486385143</v>
      </c>
      <c r="M98" s="8">
        <f t="shared" si="12"/>
        <v>1.7377770662868293</v>
      </c>
      <c r="P98" s="6">
        <f t="shared" si="10"/>
        <v>-0.8482213086246625</v>
      </c>
      <c r="U98" s="18">
        <v>72</v>
      </c>
      <c r="V98" s="20">
        <f t="shared" si="11"/>
        <v>1.3501474798133022</v>
      </c>
    </row>
    <row r="99" spans="1:22" x14ac:dyDescent="0.15">
      <c r="A99" s="6">
        <v>49</v>
      </c>
      <c r="B99" s="6">
        <v>97</v>
      </c>
      <c r="D99">
        <v>803.041259765625</v>
      </c>
      <c r="E99">
        <v>616.09039306640602</v>
      </c>
      <c r="F99">
        <v>457.22390747070301</v>
      </c>
      <c r="G99">
        <v>456.34677124023398</v>
      </c>
      <c r="I99" s="7">
        <f t="shared" si="7"/>
        <v>345.81735229492199</v>
      </c>
      <c r="J99" s="7">
        <f t="shared" si="7"/>
        <v>159.74362182617205</v>
      </c>
      <c r="K99" s="7">
        <f t="shared" si="8"/>
        <v>233.99681701660157</v>
      </c>
      <c r="L99" s="8">
        <f t="shared" si="9"/>
        <v>1.46482729226729</v>
      </c>
      <c r="M99" s="8">
        <f t="shared" si="12"/>
        <v>1.7494569946336291</v>
      </c>
      <c r="P99" s="6">
        <f t="shared" si="10"/>
        <v>-0.18180345040793186</v>
      </c>
      <c r="U99" s="18">
        <v>72.5</v>
      </c>
      <c r="V99" s="20">
        <f t="shared" si="11"/>
        <v>1.3479993298755903</v>
      </c>
    </row>
    <row r="100" spans="1:22" x14ac:dyDescent="0.15">
      <c r="A100" s="6">
        <v>49.5</v>
      </c>
      <c r="B100" s="6">
        <v>98</v>
      </c>
      <c r="D100">
        <v>814.70135498046898</v>
      </c>
      <c r="E100">
        <v>622.01214599609398</v>
      </c>
      <c r="F100">
        <v>457.83383178710898</v>
      </c>
      <c r="G100">
        <v>456.88610839843801</v>
      </c>
      <c r="I100" s="7">
        <f t="shared" si="7"/>
        <v>356.86752319336</v>
      </c>
      <c r="J100" s="7">
        <f t="shared" si="7"/>
        <v>165.12603759765597</v>
      </c>
      <c r="K100" s="7">
        <f t="shared" si="8"/>
        <v>241.27929687500085</v>
      </c>
      <c r="L100" s="8">
        <f t="shared" si="9"/>
        <v>1.461182623802183</v>
      </c>
      <c r="M100" s="8">
        <f t="shared" si="12"/>
        <v>1.7487167108865458</v>
      </c>
      <c r="P100" s="6">
        <f t="shared" si="10"/>
        <v>-0.22404157846452288</v>
      </c>
      <c r="U100" s="18">
        <v>73</v>
      </c>
      <c r="V100" s="20">
        <f t="shared" si="11"/>
        <v>1.339955901733457</v>
      </c>
    </row>
    <row r="101" spans="1:22" x14ac:dyDescent="0.15">
      <c r="A101" s="6">
        <v>50</v>
      </c>
      <c r="B101" s="6">
        <v>99</v>
      </c>
      <c r="D101">
        <v>804.99615478515602</v>
      </c>
      <c r="E101">
        <v>618.06903076171898</v>
      </c>
      <c r="F101">
        <v>457.90420532226602</v>
      </c>
      <c r="G101">
        <v>456.93917846679699</v>
      </c>
      <c r="I101" s="7">
        <f t="shared" si="7"/>
        <v>347.09194946289</v>
      </c>
      <c r="J101" s="7">
        <f t="shared" si="7"/>
        <v>161.12985229492199</v>
      </c>
      <c r="K101" s="7">
        <f t="shared" si="8"/>
        <v>234.30105285644461</v>
      </c>
      <c r="L101" s="8">
        <f t="shared" si="9"/>
        <v>1.4541132479138295</v>
      </c>
      <c r="M101" s="8">
        <f t="shared" si="12"/>
        <v>1.7445517197162161</v>
      </c>
      <c r="P101" s="6">
        <f t="shared" si="10"/>
        <v>-0.46168211981109347</v>
      </c>
      <c r="U101" s="18">
        <v>73.5</v>
      </c>
      <c r="V101" s="20">
        <f t="shared" si="11"/>
        <v>1.3456624406745334</v>
      </c>
    </row>
    <row r="102" spans="1:22" x14ac:dyDescent="0.15">
      <c r="A102" s="6">
        <v>50.5</v>
      </c>
      <c r="B102" s="6">
        <v>100</v>
      </c>
      <c r="D102">
        <v>803.96142578125</v>
      </c>
      <c r="E102">
        <v>618.07769775390602</v>
      </c>
      <c r="F102">
        <v>457.60382080078102</v>
      </c>
      <c r="G102">
        <v>456.61868286132801</v>
      </c>
      <c r="I102" s="7">
        <f t="shared" si="7"/>
        <v>346.35760498046898</v>
      </c>
      <c r="J102" s="7">
        <f t="shared" si="7"/>
        <v>161.45901489257801</v>
      </c>
      <c r="K102" s="7">
        <f t="shared" si="8"/>
        <v>233.33629455566438</v>
      </c>
      <c r="L102" s="8">
        <f t="shared" si="9"/>
        <v>1.4451735303284725</v>
      </c>
      <c r="M102" s="8">
        <f t="shared" si="12"/>
        <v>1.7385163868488831</v>
      </c>
      <c r="P102" s="6">
        <f t="shared" si="10"/>
        <v>-0.806038136701823</v>
      </c>
      <c r="U102" s="18">
        <v>74</v>
      </c>
      <c r="V102" s="20">
        <f t="shared" si="11"/>
        <v>1.3304891905882195</v>
      </c>
    </row>
    <row r="103" spans="1:22" x14ac:dyDescent="0.15">
      <c r="A103" s="6">
        <v>51</v>
      </c>
      <c r="B103" s="6">
        <v>101</v>
      </c>
      <c r="D103">
        <v>808.23889160156295</v>
      </c>
      <c r="E103">
        <v>620.57507324218795</v>
      </c>
      <c r="F103">
        <v>457.473876953125</v>
      </c>
      <c r="G103">
        <v>456.38479614257801</v>
      </c>
      <c r="I103" s="7">
        <f t="shared" si="7"/>
        <v>350.76501464843795</v>
      </c>
      <c r="J103" s="7">
        <f t="shared" si="7"/>
        <v>164.19027709960994</v>
      </c>
      <c r="K103" s="7">
        <f t="shared" si="8"/>
        <v>235.83182067871098</v>
      </c>
      <c r="L103" s="8">
        <f t="shared" si="9"/>
        <v>1.4363324360287058</v>
      </c>
      <c r="M103" s="8">
        <f t="shared" si="12"/>
        <v>1.7325796772671402</v>
      </c>
      <c r="P103" s="6">
        <f t="shared" si="10"/>
        <v>-1.144767036986883</v>
      </c>
      <c r="U103" s="18">
        <v>74.5</v>
      </c>
      <c r="V103" s="20">
        <f t="shared" si="11"/>
        <v>1.3386061793447146</v>
      </c>
    </row>
    <row r="104" spans="1:22" x14ac:dyDescent="0.15">
      <c r="A104" s="6">
        <v>51.5</v>
      </c>
      <c r="B104" s="6">
        <v>102</v>
      </c>
      <c r="D104">
        <v>820.86968994140602</v>
      </c>
      <c r="E104">
        <v>625.30578613281295</v>
      </c>
      <c r="F104">
        <v>457.94671630859398</v>
      </c>
      <c r="G104">
        <v>456.84503173828102</v>
      </c>
      <c r="I104" s="7">
        <f t="shared" si="7"/>
        <v>362.92297363281205</v>
      </c>
      <c r="J104" s="7">
        <f t="shared" si="7"/>
        <v>168.46075439453193</v>
      </c>
      <c r="K104" s="7">
        <f t="shared" si="8"/>
        <v>245.0004455566397</v>
      </c>
      <c r="L104" s="8">
        <f t="shared" si="9"/>
        <v>1.4543473133383533</v>
      </c>
      <c r="M104" s="8">
        <f t="shared" si="12"/>
        <v>1.7534989392948117</v>
      </c>
      <c r="P104" s="6">
        <f t="shared" si="10"/>
        <v>4.8816466440603619E-2</v>
      </c>
      <c r="U104" s="18">
        <v>75</v>
      </c>
      <c r="V104" s="20">
        <f t="shared" si="11"/>
        <v>1.3319324965632822</v>
      </c>
    </row>
    <row r="105" spans="1:22" x14ac:dyDescent="0.15">
      <c r="A105" s="6">
        <v>52</v>
      </c>
      <c r="B105" s="6">
        <v>103</v>
      </c>
      <c r="D105">
        <v>831.46038818359398</v>
      </c>
      <c r="E105">
        <v>630.24621582031295</v>
      </c>
      <c r="F105">
        <v>457.75350952148398</v>
      </c>
      <c r="G105">
        <v>456.59811401367199</v>
      </c>
      <c r="I105" s="7">
        <f t="shared" si="7"/>
        <v>373.70687866211</v>
      </c>
      <c r="J105" s="7">
        <f t="shared" si="7"/>
        <v>173.64810180664097</v>
      </c>
      <c r="K105" s="7">
        <f t="shared" si="8"/>
        <v>252.15320739746133</v>
      </c>
      <c r="L105" s="8">
        <f t="shared" si="9"/>
        <v>1.4520930823547766</v>
      </c>
      <c r="M105" s="8">
        <f t="shared" si="12"/>
        <v>1.7541490930292589</v>
      </c>
      <c r="P105" s="6">
        <f t="shared" si="10"/>
        <v>8.5912075793432463E-2</v>
      </c>
      <c r="U105" s="18"/>
      <c r="V105" s="20"/>
    </row>
    <row r="106" spans="1:22" x14ac:dyDescent="0.15">
      <c r="A106" s="6">
        <v>52.5</v>
      </c>
      <c r="B106" s="6">
        <v>104</v>
      </c>
      <c r="D106">
        <v>832.79388427734398</v>
      </c>
      <c r="E106">
        <v>631.41162109375</v>
      </c>
      <c r="F106">
        <v>457.71243286132801</v>
      </c>
      <c r="G106">
        <v>456.78991699218801</v>
      </c>
      <c r="I106" s="7">
        <f t="shared" si="7"/>
        <v>375.08145141601597</v>
      </c>
      <c r="J106" s="7">
        <f t="shared" si="7"/>
        <v>174.62170410156199</v>
      </c>
      <c r="K106" s="7">
        <f t="shared" si="8"/>
        <v>252.84625854492259</v>
      </c>
      <c r="L106" s="8">
        <f t="shared" si="9"/>
        <v>1.4479658175702164</v>
      </c>
      <c r="M106" s="8">
        <f t="shared" si="12"/>
        <v>1.7529262129627226</v>
      </c>
      <c r="P106" s="6">
        <f t="shared" si="10"/>
        <v>1.613860710427014E-2</v>
      </c>
    </row>
    <row r="107" spans="1:22" x14ac:dyDescent="0.15">
      <c r="A107" s="6">
        <v>53</v>
      </c>
      <c r="B107" s="6">
        <v>105</v>
      </c>
      <c r="D107">
        <v>841.07598876953102</v>
      </c>
      <c r="E107">
        <v>634.74554443359398</v>
      </c>
      <c r="F107">
        <v>457.79986572265602</v>
      </c>
      <c r="G107">
        <v>456.90563964843801</v>
      </c>
      <c r="I107" s="7">
        <f t="shared" si="7"/>
        <v>383.276123046875</v>
      </c>
      <c r="J107" s="7">
        <f t="shared" si="7"/>
        <v>177.83990478515597</v>
      </c>
      <c r="K107" s="7">
        <f t="shared" si="8"/>
        <v>258.78818969726581</v>
      </c>
      <c r="L107" s="8">
        <f t="shared" si="9"/>
        <v>1.4551750351525519</v>
      </c>
      <c r="M107" s="8">
        <f t="shared" si="12"/>
        <v>1.7630398152630817</v>
      </c>
      <c r="P107" s="6">
        <f t="shared" si="10"/>
        <v>0.59318711149066861</v>
      </c>
    </row>
    <row r="108" spans="1:22" x14ac:dyDescent="0.15">
      <c r="A108" s="6">
        <v>53.5</v>
      </c>
      <c r="B108" s="6">
        <v>106</v>
      </c>
      <c r="D108">
        <v>852.53405761718795</v>
      </c>
      <c r="E108">
        <v>641.73162841796898</v>
      </c>
      <c r="F108">
        <v>457.77975463867199</v>
      </c>
      <c r="G108">
        <v>456.67581176757801</v>
      </c>
      <c r="I108" s="7">
        <f t="shared" si="7"/>
        <v>394.75430297851597</v>
      </c>
      <c r="J108" s="7">
        <f t="shared" si="7"/>
        <v>185.05581665039097</v>
      </c>
      <c r="K108" s="7">
        <f t="shared" si="8"/>
        <v>265.21523132324228</v>
      </c>
      <c r="L108" s="8">
        <f t="shared" si="9"/>
        <v>1.4331634429210576</v>
      </c>
      <c r="M108" s="8">
        <f t="shared" si="12"/>
        <v>1.7439326077496113</v>
      </c>
      <c r="P108" s="6">
        <f t="shared" si="10"/>
        <v>-0.49700658915119544</v>
      </c>
    </row>
    <row r="109" spans="1:22" x14ac:dyDescent="0.15">
      <c r="A109" s="6">
        <v>54</v>
      </c>
      <c r="B109" s="6">
        <v>107</v>
      </c>
      <c r="D109">
        <v>851.72467041015602</v>
      </c>
      <c r="E109">
        <v>639.82861328125</v>
      </c>
      <c r="F109">
        <v>458.24649047851602</v>
      </c>
      <c r="G109">
        <v>456.95016479492199</v>
      </c>
      <c r="I109" s="7">
        <f t="shared" si="7"/>
        <v>393.47817993164</v>
      </c>
      <c r="J109" s="7">
        <f t="shared" si="7"/>
        <v>182.87844848632801</v>
      </c>
      <c r="K109" s="7">
        <f t="shared" si="8"/>
        <v>265.46326599121039</v>
      </c>
      <c r="L109" s="8">
        <f t="shared" si="9"/>
        <v>1.4515831044523348</v>
      </c>
      <c r="M109" s="8">
        <f t="shared" si="12"/>
        <v>1.7652566539989125</v>
      </c>
      <c r="P109" s="6">
        <f t="shared" si="10"/>
        <v>0.7196725554488077</v>
      </c>
    </row>
    <row r="110" spans="1:22" x14ac:dyDescent="0.15">
      <c r="A110" s="6">
        <v>54.5</v>
      </c>
      <c r="B110" s="6">
        <v>108</v>
      </c>
      <c r="D110">
        <v>858.35760498046898</v>
      </c>
      <c r="E110">
        <v>643.71484375</v>
      </c>
      <c r="F110">
        <v>457.69329833984398</v>
      </c>
      <c r="G110">
        <v>456.79559326171898</v>
      </c>
      <c r="I110" s="7">
        <f t="shared" si="7"/>
        <v>400.664306640625</v>
      </c>
      <c r="J110" s="7">
        <f t="shared" si="7"/>
        <v>186.91925048828102</v>
      </c>
      <c r="K110" s="7">
        <f t="shared" si="8"/>
        <v>269.8208312988283</v>
      </c>
      <c r="L110" s="8">
        <f t="shared" si="9"/>
        <v>1.4435154784431623</v>
      </c>
      <c r="M110" s="8">
        <f t="shared" si="12"/>
        <v>1.7600934127077639</v>
      </c>
      <c r="P110" s="6">
        <f t="shared" si="10"/>
        <v>0.42507518288477003</v>
      </c>
    </row>
    <row r="111" spans="1:22" x14ac:dyDescent="0.15">
      <c r="A111" s="6">
        <v>55</v>
      </c>
      <c r="B111" s="6">
        <v>109</v>
      </c>
      <c r="D111">
        <v>867.51593017578102</v>
      </c>
      <c r="E111">
        <v>648.31402587890602</v>
      </c>
      <c r="F111">
        <v>457.26763916015602</v>
      </c>
      <c r="G111">
        <v>456.45291137695301</v>
      </c>
      <c r="I111" s="7">
        <f t="shared" si="7"/>
        <v>410.248291015625</v>
      </c>
      <c r="J111" s="7">
        <f t="shared" si="7"/>
        <v>191.86111450195301</v>
      </c>
      <c r="K111" s="7">
        <f t="shared" si="8"/>
        <v>275.94551086425793</v>
      </c>
      <c r="L111" s="8">
        <f t="shared" si="9"/>
        <v>1.4382565825314697</v>
      </c>
      <c r="M111" s="8">
        <f t="shared" si="12"/>
        <v>1.7577389015140952</v>
      </c>
      <c r="P111" s="6">
        <f t="shared" si="10"/>
        <v>0.2907346064494773</v>
      </c>
    </row>
    <row r="112" spans="1:22" x14ac:dyDescent="0.15">
      <c r="A112" s="6">
        <v>55.5</v>
      </c>
      <c r="B112" s="6">
        <v>110</v>
      </c>
      <c r="D112">
        <v>865.8193359375</v>
      </c>
      <c r="E112">
        <v>648.02294921875</v>
      </c>
      <c r="F112">
        <v>457.99978637695301</v>
      </c>
      <c r="G112">
        <v>456.89404296875</v>
      </c>
      <c r="I112" s="7">
        <f t="shared" si="7"/>
        <v>407.81954956054699</v>
      </c>
      <c r="J112" s="7">
        <f t="shared" si="7"/>
        <v>191.12890625</v>
      </c>
      <c r="K112" s="7">
        <f t="shared" si="8"/>
        <v>274.02931518554703</v>
      </c>
      <c r="L112" s="8">
        <f t="shared" si="9"/>
        <v>1.4337408221606827</v>
      </c>
      <c r="M112" s="8">
        <f t="shared" si="12"/>
        <v>1.756127525861332</v>
      </c>
      <c r="P112" s="6">
        <f t="shared" si="10"/>
        <v>0.19879487193978554</v>
      </c>
    </row>
    <row r="113" spans="1:16" x14ac:dyDescent="0.15">
      <c r="A113" s="6">
        <v>56</v>
      </c>
      <c r="B113" s="6">
        <v>111</v>
      </c>
      <c r="D113">
        <v>865.80895996093795</v>
      </c>
      <c r="E113">
        <v>647.79968261718795</v>
      </c>
      <c r="F113">
        <v>458.26846313476602</v>
      </c>
      <c r="G113">
        <v>457.12265014648398</v>
      </c>
      <c r="I113" s="7">
        <f t="shared" si="7"/>
        <v>407.54049682617193</v>
      </c>
      <c r="J113" s="7">
        <f t="shared" si="7"/>
        <v>190.67703247070398</v>
      </c>
      <c r="K113" s="7">
        <f t="shared" si="8"/>
        <v>274.06657409667912</v>
      </c>
      <c r="L113" s="8">
        <f t="shared" si="9"/>
        <v>1.4373339596565584</v>
      </c>
      <c r="M113" s="8">
        <f t="shared" si="12"/>
        <v>1.7626250480752317</v>
      </c>
      <c r="P113" s="6">
        <f t="shared" si="10"/>
        <v>0.56952187547393063</v>
      </c>
    </row>
    <row r="114" spans="1:16" x14ac:dyDescent="0.15">
      <c r="A114" s="6">
        <v>56.5</v>
      </c>
      <c r="B114" s="6">
        <v>112</v>
      </c>
      <c r="D114">
        <v>850.78234863281295</v>
      </c>
      <c r="E114">
        <v>641.66320800781295</v>
      </c>
      <c r="F114">
        <v>457.36404418945301</v>
      </c>
      <c r="G114">
        <v>456.41610717773398</v>
      </c>
      <c r="I114" s="7">
        <f t="shared" si="7"/>
        <v>393.41830444335994</v>
      </c>
      <c r="J114" s="7">
        <f t="shared" si="7"/>
        <v>185.24710083007898</v>
      </c>
      <c r="K114" s="7">
        <f t="shared" si="8"/>
        <v>263.74533386230468</v>
      </c>
      <c r="L114" s="8">
        <f t="shared" si="9"/>
        <v>1.4237487803073881</v>
      </c>
      <c r="M114" s="8">
        <f t="shared" si="12"/>
        <v>1.751944253444085</v>
      </c>
      <c r="P114" s="6">
        <f t="shared" si="10"/>
        <v>-3.9888736543370065E-2</v>
      </c>
    </row>
    <row r="115" spans="1:16" x14ac:dyDescent="0.15">
      <c r="A115" s="6">
        <v>57</v>
      </c>
      <c r="B115" s="6">
        <v>113</v>
      </c>
      <c r="D115">
        <v>867.37707519531295</v>
      </c>
      <c r="E115">
        <v>648.58184814453102</v>
      </c>
      <c r="F115">
        <v>457.27212524414102</v>
      </c>
      <c r="G115">
        <v>456.25360107421898</v>
      </c>
      <c r="I115" s="7">
        <f t="shared" si="7"/>
        <v>410.10494995117193</v>
      </c>
      <c r="J115" s="7">
        <f t="shared" si="7"/>
        <v>192.32824707031205</v>
      </c>
      <c r="K115" s="7">
        <f t="shared" si="8"/>
        <v>275.47517700195351</v>
      </c>
      <c r="L115" s="8">
        <f t="shared" si="9"/>
        <v>1.4323178274548736</v>
      </c>
      <c r="M115" s="8">
        <f t="shared" si="12"/>
        <v>1.7634176853095944</v>
      </c>
      <c r="P115" s="6">
        <f t="shared" si="10"/>
        <v>0.6147471193609424</v>
      </c>
    </row>
    <row r="116" spans="1:16" x14ac:dyDescent="0.15">
      <c r="A116" s="6">
        <v>57.5</v>
      </c>
      <c r="B116" s="6">
        <v>114</v>
      </c>
      <c r="D116">
        <v>900.822265625</v>
      </c>
      <c r="E116">
        <v>663.278564453125</v>
      </c>
      <c r="F116">
        <v>457.92800903320301</v>
      </c>
      <c r="G116">
        <v>457.02459716796898</v>
      </c>
      <c r="I116" s="7">
        <f t="shared" si="7"/>
        <v>442.89425659179699</v>
      </c>
      <c r="J116" s="7">
        <f t="shared" si="7"/>
        <v>206.25396728515602</v>
      </c>
      <c r="K116" s="7">
        <f t="shared" si="8"/>
        <v>298.51647949218778</v>
      </c>
      <c r="L116" s="8">
        <f t="shared" si="9"/>
        <v>1.4473247880826186</v>
      </c>
      <c r="M116" s="8">
        <f t="shared" si="12"/>
        <v>1.7813290306553633</v>
      </c>
      <c r="P116" s="6">
        <f t="shared" si="10"/>
        <v>1.6367089027461903</v>
      </c>
    </row>
    <row r="117" spans="1:16" x14ac:dyDescent="0.15">
      <c r="A117" s="6">
        <v>58</v>
      </c>
      <c r="B117" s="6">
        <v>115</v>
      </c>
      <c r="D117">
        <v>918.94641113281295</v>
      </c>
      <c r="E117">
        <v>669.757080078125</v>
      </c>
      <c r="F117">
        <v>457.79580688476602</v>
      </c>
      <c r="G117">
        <v>456.73092651367199</v>
      </c>
      <c r="I117" s="7">
        <f t="shared" si="7"/>
        <v>461.15060424804693</v>
      </c>
      <c r="J117" s="7">
        <f t="shared" si="7"/>
        <v>213.02615356445301</v>
      </c>
      <c r="K117" s="7">
        <f t="shared" si="8"/>
        <v>312.03229675292982</v>
      </c>
      <c r="L117" s="8">
        <f t="shared" si="9"/>
        <v>1.4647605072516205</v>
      </c>
      <c r="M117" s="8">
        <f t="shared" si="12"/>
        <v>1.8016691345423892</v>
      </c>
      <c r="P117" s="6">
        <f t="shared" si="10"/>
        <v>2.7972475692365091</v>
      </c>
    </row>
    <row r="118" spans="1:16" x14ac:dyDescent="0.15">
      <c r="A118" s="6">
        <v>58.5</v>
      </c>
      <c r="B118" s="6">
        <v>116</v>
      </c>
      <c r="D118">
        <v>912.67840576171898</v>
      </c>
      <c r="E118">
        <v>665.31231689453102</v>
      </c>
      <c r="F118">
        <v>457.00631713867199</v>
      </c>
      <c r="G118">
        <v>455.73275756835898</v>
      </c>
      <c r="I118" s="7">
        <f t="shared" si="7"/>
        <v>455.67208862304699</v>
      </c>
      <c r="J118" s="7">
        <f t="shared" si="7"/>
        <v>209.57955932617205</v>
      </c>
      <c r="K118" s="7">
        <f t="shared" si="8"/>
        <v>308.96639709472657</v>
      </c>
      <c r="L118" s="8">
        <f t="shared" si="9"/>
        <v>1.4742200913490671</v>
      </c>
      <c r="M118" s="8">
        <f t="shared" si="12"/>
        <v>1.8140331033578596</v>
      </c>
      <c r="P118" s="6">
        <f t="shared" si="10"/>
        <v>3.5026945011367174</v>
      </c>
    </row>
    <row r="119" spans="1:16" x14ac:dyDescent="0.15">
      <c r="A119" s="6">
        <v>59</v>
      </c>
      <c r="B119" s="6">
        <v>117</v>
      </c>
      <c r="D119">
        <v>900.49761962890602</v>
      </c>
      <c r="E119">
        <v>660.622314453125</v>
      </c>
      <c r="F119">
        <v>457.28533935546898</v>
      </c>
      <c r="G119">
        <v>456.16757202148398</v>
      </c>
      <c r="I119" s="7">
        <f t="shared" si="7"/>
        <v>443.21228027343705</v>
      </c>
      <c r="J119" s="7">
        <f t="shared" si="7"/>
        <v>204.45474243164102</v>
      </c>
      <c r="K119" s="7">
        <f t="shared" si="8"/>
        <v>300.09396057128833</v>
      </c>
      <c r="L119" s="8">
        <f t="shared" si="9"/>
        <v>1.4677769613078262</v>
      </c>
      <c r="M119" s="8">
        <f t="shared" si="12"/>
        <v>1.8104943580346426</v>
      </c>
      <c r="P119" s="6">
        <f t="shared" si="10"/>
        <v>3.3007854646211929</v>
      </c>
    </row>
    <row r="120" spans="1:16" x14ac:dyDescent="0.15">
      <c r="A120" s="6">
        <v>59.5</v>
      </c>
      <c r="B120" s="6">
        <v>118</v>
      </c>
      <c r="D120">
        <v>930.78289794921898</v>
      </c>
      <c r="E120">
        <v>675.44744873046898</v>
      </c>
      <c r="F120">
        <v>457.66687011718801</v>
      </c>
      <c r="G120">
        <v>456.47204589843801</v>
      </c>
      <c r="I120" s="7">
        <f t="shared" si="7"/>
        <v>473.11602783203097</v>
      </c>
      <c r="J120" s="7">
        <f t="shared" si="7"/>
        <v>218.97540283203097</v>
      </c>
      <c r="K120" s="7">
        <f t="shared" si="8"/>
        <v>319.83324584960928</v>
      </c>
      <c r="L120" s="8">
        <f t="shared" si="9"/>
        <v>1.4605898275019644</v>
      </c>
      <c r="M120" s="8">
        <f t="shared" si="12"/>
        <v>1.8062116089468045</v>
      </c>
      <c r="P120" s="6">
        <f t="shared" si="10"/>
        <v>3.0564260482230003</v>
      </c>
    </row>
    <row r="121" spans="1:16" x14ac:dyDescent="0.15">
      <c r="A121" s="6">
        <v>60</v>
      </c>
      <c r="B121" s="6">
        <v>119</v>
      </c>
      <c r="D121">
        <v>856.069580078125</v>
      </c>
      <c r="E121">
        <v>640.89862060546898</v>
      </c>
      <c r="F121">
        <v>457.55419921875</v>
      </c>
      <c r="G121">
        <v>456.80313110351602</v>
      </c>
      <c r="I121" s="7">
        <f t="shared" si="7"/>
        <v>398.515380859375</v>
      </c>
      <c r="J121" s="7">
        <f t="shared" si="7"/>
        <v>184.09548950195295</v>
      </c>
      <c r="K121" s="7">
        <f t="shared" si="8"/>
        <v>269.64853820800795</v>
      </c>
      <c r="L121" s="8">
        <f t="shared" si="9"/>
        <v>1.464721047416794</v>
      </c>
      <c r="M121" s="8">
        <f t="shared" si="12"/>
        <v>1.813247213579658</v>
      </c>
      <c r="P121" s="6">
        <f t="shared" si="10"/>
        <v>3.4578542446528644</v>
      </c>
    </row>
    <row r="122" spans="1:16" x14ac:dyDescent="0.15">
      <c r="A122" s="6">
        <v>60.5</v>
      </c>
      <c r="B122" s="6">
        <v>120</v>
      </c>
      <c r="D122">
        <v>845.89202880859398</v>
      </c>
      <c r="E122">
        <v>636.94775390625</v>
      </c>
      <c r="F122">
        <v>456.78829956054699</v>
      </c>
      <c r="G122">
        <v>456.02947998046898</v>
      </c>
      <c r="I122" s="7">
        <f t="shared" si="7"/>
        <v>389.10372924804699</v>
      </c>
      <c r="J122" s="7">
        <f t="shared" si="7"/>
        <v>180.91827392578102</v>
      </c>
      <c r="K122" s="7">
        <f t="shared" si="8"/>
        <v>262.46093750000028</v>
      </c>
      <c r="L122" s="8">
        <f t="shared" si="9"/>
        <v>1.45071546287066</v>
      </c>
      <c r="M122" s="8">
        <f t="shared" si="12"/>
        <v>1.8021460137515479</v>
      </c>
      <c r="P122" s="6">
        <f t="shared" si="10"/>
        <v>2.8244567105736404</v>
      </c>
    </row>
    <row r="123" spans="1:16" x14ac:dyDescent="0.15">
      <c r="A123" s="6">
        <v>61</v>
      </c>
      <c r="B123" s="6">
        <v>121</v>
      </c>
      <c r="D123">
        <v>825.04626464843795</v>
      </c>
      <c r="E123">
        <v>629.75262451171898</v>
      </c>
      <c r="F123">
        <v>457.72238159179699</v>
      </c>
      <c r="G123">
        <v>456.61032104492199</v>
      </c>
      <c r="I123" s="7">
        <f t="shared" si="7"/>
        <v>367.32388305664097</v>
      </c>
      <c r="J123" s="7">
        <f t="shared" si="7"/>
        <v>173.14230346679699</v>
      </c>
      <c r="K123" s="7">
        <f t="shared" si="8"/>
        <v>246.12427062988309</v>
      </c>
      <c r="L123" s="8">
        <f t="shared" si="9"/>
        <v>1.4215143595861981</v>
      </c>
      <c r="M123" s="8">
        <f t="shared" si="12"/>
        <v>1.7758492951851099</v>
      </c>
      <c r="P123" s="6">
        <f t="shared" si="10"/>
        <v>1.3240534251395109</v>
      </c>
    </row>
    <row r="124" spans="1:16" x14ac:dyDescent="0.15">
      <c r="A124" s="6">
        <v>61.5</v>
      </c>
      <c r="B124" s="6">
        <v>122</v>
      </c>
      <c r="D124">
        <v>825.56390380859398</v>
      </c>
      <c r="E124">
        <v>629.11102294921898</v>
      </c>
      <c r="F124">
        <v>457.22616577148398</v>
      </c>
      <c r="G124">
        <v>456.11489868164102</v>
      </c>
      <c r="I124" s="7">
        <f t="shared" si="7"/>
        <v>368.33773803711</v>
      </c>
      <c r="J124" s="7">
        <f t="shared" si="7"/>
        <v>172.99612426757795</v>
      </c>
      <c r="K124" s="7">
        <f t="shared" si="8"/>
        <v>247.24045104980544</v>
      </c>
      <c r="L124" s="8">
        <f t="shared" si="9"/>
        <v>1.429167572953205</v>
      </c>
      <c r="M124" s="8">
        <f t="shared" si="12"/>
        <v>1.7864068932701407</v>
      </c>
      <c r="P124" s="6">
        <f t="shared" si="10"/>
        <v>1.9264348520484316</v>
      </c>
    </row>
    <row r="125" spans="1:16" x14ac:dyDescent="0.15">
      <c r="A125" s="6">
        <v>62</v>
      </c>
      <c r="B125" s="6">
        <v>123</v>
      </c>
      <c r="D125">
        <v>824.621337890625</v>
      </c>
      <c r="E125">
        <v>629.81683349609398</v>
      </c>
      <c r="F125">
        <v>457.23794555664102</v>
      </c>
      <c r="G125">
        <v>456.30526733398398</v>
      </c>
      <c r="I125" s="7">
        <f t="shared" si="7"/>
        <v>367.38339233398398</v>
      </c>
      <c r="J125" s="7">
        <f t="shared" si="7"/>
        <v>173.51156616211</v>
      </c>
      <c r="K125" s="7">
        <f t="shared" si="8"/>
        <v>245.92529602050701</v>
      </c>
      <c r="L125" s="8">
        <f t="shared" si="9"/>
        <v>1.4173423793013409</v>
      </c>
      <c r="M125" s="8">
        <f t="shared" si="12"/>
        <v>1.7774860843363003</v>
      </c>
      <c r="P125" s="6">
        <f t="shared" si="10"/>
        <v>1.4174431693315224</v>
      </c>
    </row>
    <row r="126" spans="1:16" x14ac:dyDescent="0.15">
      <c r="A126" s="6">
        <v>62.5</v>
      </c>
      <c r="B126" s="6">
        <v>124</v>
      </c>
      <c r="D126">
        <v>805.02044677734398</v>
      </c>
      <c r="E126">
        <v>621.34295654296898</v>
      </c>
      <c r="F126">
        <v>457.89303588867199</v>
      </c>
      <c r="G126">
        <v>456.96032714843801</v>
      </c>
      <c r="I126" s="7">
        <f t="shared" si="7"/>
        <v>347.12741088867199</v>
      </c>
      <c r="J126" s="7">
        <f t="shared" si="7"/>
        <v>164.38262939453097</v>
      </c>
      <c r="K126" s="7">
        <f t="shared" si="8"/>
        <v>232.05957031250034</v>
      </c>
      <c r="L126" s="8">
        <f t="shared" si="9"/>
        <v>1.4117037254315936</v>
      </c>
      <c r="M126" s="8">
        <f t="shared" si="12"/>
        <v>1.7747518151845769</v>
      </c>
      <c r="P126" s="6">
        <f t="shared" si="10"/>
        <v>1.2614348670735029</v>
      </c>
    </row>
    <row r="127" spans="1:16" x14ac:dyDescent="0.15">
      <c r="A127" s="6">
        <v>63</v>
      </c>
      <c r="B127" s="6">
        <v>125</v>
      </c>
      <c r="D127">
        <v>810.98455810546898</v>
      </c>
      <c r="E127">
        <v>623.36993408203102</v>
      </c>
      <c r="F127">
        <v>457.07342529296898</v>
      </c>
      <c r="G127">
        <v>456.42648315429699</v>
      </c>
      <c r="I127" s="7">
        <f t="shared" si="7"/>
        <v>353.9111328125</v>
      </c>
      <c r="J127" s="7">
        <f t="shared" si="7"/>
        <v>166.94345092773403</v>
      </c>
      <c r="K127" s="7">
        <f t="shared" si="8"/>
        <v>237.05071716308618</v>
      </c>
      <c r="L127" s="8">
        <f t="shared" si="9"/>
        <v>1.4199461904360655</v>
      </c>
      <c r="M127" s="8">
        <f t="shared" si="12"/>
        <v>1.7858986649070727</v>
      </c>
      <c r="P127" s="6">
        <f t="shared" si="10"/>
        <v>1.8974370322721188</v>
      </c>
    </row>
    <row r="128" spans="1:16" x14ac:dyDescent="0.15">
      <c r="A128" s="6">
        <v>63.5</v>
      </c>
      <c r="B128" s="6">
        <v>126</v>
      </c>
      <c r="D128">
        <v>800.57720947265602</v>
      </c>
      <c r="E128">
        <v>619.93273925781295</v>
      </c>
      <c r="F128">
        <v>456.93551635742199</v>
      </c>
      <c r="G128">
        <v>456.30609130859398</v>
      </c>
      <c r="I128" s="7">
        <f t="shared" si="7"/>
        <v>343.64169311523403</v>
      </c>
      <c r="J128" s="7">
        <f t="shared" si="7"/>
        <v>163.62664794921898</v>
      </c>
      <c r="K128" s="7">
        <f t="shared" si="8"/>
        <v>229.10303955078075</v>
      </c>
      <c r="L128" s="8">
        <f t="shared" si="9"/>
        <v>1.40015726302651</v>
      </c>
      <c r="M128" s="8">
        <f t="shared" si="12"/>
        <v>1.7690141222155411</v>
      </c>
      <c r="P128" s="6">
        <f t="shared" si="10"/>
        <v>0.93406119268125576</v>
      </c>
    </row>
    <row r="129" spans="1:16" x14ac:dyDescent="0.15">
      <c r="A129" s="6">
        <v>64</v>
      </c>
      <c r="B129" s="6">
        <v>127</v>
      </c>
      <c r="D129">
        <v>794.91943359375</v>
      </c>
      <c r="E129">
        <v>617.81976318359398</v>
      </c>
      <c r="F129">
        <v>457.35916137695301</v>
      </c>
      <c r="G129">
        <v>456.35205078125</v>
      </c>
      <c r="I129" s="7">
        <f t="shared" si="7"/>
        <v>337.56027221679699</v>
      </c>
      <c r="J129" s="7">
        <f t="shared" si="7"/>
        <v>161.46771240234398</v>
      </c>
      <c r="K129" s="7">
        <f t="shared" si="8"/>
        <v>224.53287353515623</v>
      </c>
      <c r="L129" s="8">
        <f t="shared" si="9"/>
        <v>1.3905744386572281</v>
      </c>
      <c r="M129" s="8">
        <f t="shared" si="12"/>
        <v>1.7623356825642831</v>
      </c>
      <c r="P129" s="6">
        <f t="shared" si="10"/>
        <v>0.55301164199283293</v>
      </c>
    </row>
    <row r="130" spans="1:16" x14ac:dyDescent="0.15">
      <c r="A130" s="6">
        <v>64.5</v>
      </c>
      <c r="B130" s="6">
        <v>128</v>
      </c>
      <c r="D130">
        <v>799.800048828125</v>
      </c>
      <c r="E130">
        <v>619.877197265625</v>
      </c>
      <c r="F130">
        <v>458.04739379882801</v>
      </c>
      <c r="G130">
        <v>457.11227416992199</v>
      </c>
      <c r="I130" s="7">
        <f t="shared" ref="I130:J148" si="13">D130-F130</f>
        <v>341.75265502929699</v>
      </c>
      <c r="J130" s="7">
        <f t="shared" si="13"/>
        <v>162.76492309570301</v>
      </c>
      <c r="K130" s="7">
        <f t="shared" ref="K130:K148" si="14">I130-0.7*J130</f>
        <v>227.81720886230488</v>
      </c>
      <c r="L130" s="8">
        <f t="shared" ref="L130:L148" si="15">K130/J130</f>
        <v>1.399670177881952</v>
      </c>
      <c r="M130" s="8">
        <f t="shared" si="12"/>
        <v>1.7743358065070309</v>
      </c>
      <c r="P130" s="6">
        <f t="shared" si="10"/>
        <v>1.2376987957845271</v>
      </c>
    </row>
    <row r="131" spans="1:16" x14ac:dyDescent="0.15">
      <c r="A131" s="6">
        <v>65</v>
      </c>
      <c r="B131" s="6">
        <v>129</v>
      </c>
      <c r="D131">
        <v>793.67205810546898</v>
      </c>
      <c r="E131">
        <v>618.29534912109398</v>
      </c>
      <c r="F131">
        <v>456.976806640625</v>
      </c>
      <c r="G131">
        <v>456.04107666015602</v>
      </c>
      <c r="I131" s="7">
        <f t="shared" si="13"/>
        <v>336.69525146484398</v>
      </c>
      <c r="J131" s="7">
        <f t="shared" si="13"/>
        <v>162.25427246093795</v>
      </c>
      <c r="K131" s="7">
        <f t="shared" si="14"/>
        <v>223.1172607421874</v>
      </c>
      <c r="L131" s="8">
        <f t="shared" si="15"/>
        <v>1.3751086942619768</v>
      </c>
      <c r="M131" s="8">
        <f t="shared" si="12"/>
        <v>1.7526787076050796</v>
      </c>
      <c r="P131" s="6">
        <f t="shared" si="10"/>
        <v>2.0167747231002965E-3</v>
      </c>
    </row>
    <row r="132" spans="1:16" x14ac:dyDescent="0.15">
      <c r="A132" s="6">
        <v>65.5</v>
      </c>
      <c r="B132" s="6">
        <v>130</v>
      </c>
      <c r="D132">
        <v>784.64587402343795</v>
      </c>
      <c r="E132">
        <v>614.27667236328102</v>
      </c>
      <c r="F132">
        <v>457.24017333984398</v>
      </c>
      <c r="G132">
        <v>456.47976684570301</v>
      </c>
      <c r="I132" s="7">
        <f t="shared" si="13"/>
        <v>327.40570068359398</v>
      </c>
      <c r="J132" s="7">
        <f t="shared" si="13"/>
        <v>157.79690551757801</v>
      </c>
      <c r="K132" s="7">
        <f t="shared" si="14"/>
        <v>216.94786682128938</v>
      </c>
      <c r="L132" s="8">
        <f t="shared" si="15"/>
        <v>1.3748550144864671</v>
      </c>
      <c r="M132" s="8">
        <f t="shared" si="12"/>
        <v>1.7553294125475936</v>
      </c>
      <c r="P132" s="6">
        <f t="shared" si="10"/>
        <v>0.15325718117975837</v>
      </c>
    </row>
    <row r="133" spans="1:16" x14ac:dyDescent="0.15">
      <c r="A133" s="6">
        <v>66</v>
      </c>
      <c r="B133" s="6">
        <v>131</v>
      </c>
      <c r="D133">
        <v>787.38134765625</v>
      </c>
      <c r="E133">
        <v>615.97149658203102</v>
      </c>
      <c r="F133">
        <v>457.03173828125</v>
      </c>
      <c r="G133">
        <v>456.14886474609398</v>
      </c>
      <c r="I133" s="7">
        <f t="shared" si="13"/>
        <v>330.349609375</v>
      </c>
      <c r="J133" s="7">
        <f t="shared" si="13"/>
        <v>159.82263183593705</v>
      </c>
      <c r="K133" s="7">
        <f t="shared" si="14"/>
        <v>218.47376708984407</v>
      </c>
      <c r="L133" s="8">
        <f t="shared" si="15"/>
        <v>1.3669764074096482</v>
      </c>
      <c r="M133" s="8">
        <f t="shared" si="12"/>
        <v>1.7503551901887988</v>
      </c>
      <c r="P133" s="6">
        <f t="shared" si="10"/>
        <v>-0.13055539987515916</v>
      </c>
    </row>
    <row r="134" spans="1:16" x14ac:dyDescent="0.15">
      <c r="A134" s="6">
        <v>66.5</v>
      </c>
      <c r="B134" s="6">
        <v>132</v>
      </c>
      <c r="D134">
        <v>811.47119140625</v>
      </c>
      <c r="E134">
        <v>627.540771484375</v>
      </c>
      <c r="F134">
        <v>457.36648559570301</v>
      </c>
      <c r="G134">
        <v>456.35467529296898</v>
      </c>
      <c r="I134" s="7">
        <f t="shared" si="13"/>
        <v>354.10470581054699</v>
      </c>
      <c r="J134" s="7">
        <f t="shared" si="13"/>
        <v>171.18609619140602</v>
      </c>
      <c r="K134" s="7">
        <f t="shared" si="14"/>
        <v>234.27443847656278</v>
      </c>
      <c r="L134" s="8">
        <f t="shared" si="15"/>
        <v>1.3685366024973</v>
      </c>
      <c r="M134" s="8">
        <f t="shared" si="12"/>
        <v>1.7548197699944743</v>
      </c>
      <c r="P134" s="6">
        <f t="shared" ref="P134:P148" si="16">(M134-$O$2)/$O$2*100</f>
        <v>0.12417867242341898</v>
      </c>
    </row>
    <row r="135" spans="1:16" x14ac:dyDescent="0.15">
      <c r="A135" s="6">
        <v>67</v>
      </c>
      <c r="B135" s="6">
        <v>133</v>
      </c>
      <c r="D135">
        <v>811.68688964843795</v>
      </c>
      <c r="E135">
        <v>626.899169921875</v>
      </c>
      <c r="F135">
        <v>456.61785888671898</v>
      </c>
      <c r="G135">
        <v>455.69534301757801</v>
      </c>
      <c r="I135" s="7">
        <f t="shared" si="13"/>
        <v>355.06903076171898</v>
      </c>
      <c r="J135" s="7">
        <f t="shared" si="13"/>
        <v>171.20382690429699</v>
      </c>
      <c r="K135" s="7">
        <f t="shared" si="14"/>
        <v>235.2263519287111</v>
      </c>
      <c r="L135" s="8">
        <f t="shared" si="15"/>
        <v>1.3739549879349526</v>
      </c>
      <c r="M135" s="8">
        <f t="shared" si="12"/>
        <v>1.7631425401501508</v>
      </c>
      <c r="P135" s="6">
        <f t="shared" si="16"/>
        <v>0.59904825183275723</v>
      </c>
    </row>
    <row r="136" spans="1:16" x14ac:dyDescent="0.15">
      <c r="A136" s="6">
        <v>67.5</v>
      </c>
      <c r="B136" s="6">
        <v>134</v>
      </c>
      <c r="D136">
        <v>839.96240234375</v>
      </c>
      <c r="E136">
        <v>640.45977783203102</v>
      </c>
      <c r="F136">
        <v>457.92535400390602</v>
      </c>
      <c r="G136">
        <v>456.917236328125</v>
      </c>
      <c r="I136" s="7">
        <f t="shared" si="13"/>
        <v>382.03704833984398</v>
      </c>
      <c r="J136" s="7">
        <f t="shared" si="13"/>
        <v>183.54254150390602</v>
      </c>
      <c r="K136" s="7">
        <f t="shared" si="14"/>
        <v>253.55726928710976</v>
      </c>
      <c r="L136" s="8">
        <f t="shared" si="15"/>
        <v>1.3814632139749123</v>
      </c>
      <c r="M136" s="8">
        <f t="shared" si="12"/>
        <v>1.7735551509081344</v>
      </c>
      <c r="P136" s="6">
        <f t="shared" si="16"/>
        <v>1.1931571841603388</v>
      </c>
    </row>
    <row r="137" spans="1:16" x14ac:dyDescent="0.15">
      <c r="A137" s="6">
        <v>68</v>
      </c>
      <c r="B137" s="6">
        <v>135</v>
      </c>
      <c r="D137">
        <v>809.18005371093795</v>
      </c>
      <c r="E137">
        <v>625.85345458984398</v>
      </c>
      <c r="F137">
        <v>457.302001953125</v>
      </c>
      <c r="G137">
        <v>456.62457275390602</v>
      </c>
      <c r="I137" s="7">
        <f t="shared" si="13"/>
        <v>351.87805175781295</v>
      </c>
      <c r="J137" s="7">
        <f t="shared" si="13"/>
        <v>169.22888183593795</v>
      </c>
      <c r="K137" s="7">
        <f t="shared" si="14"/>
        <v>233.41783447265641</v>
      </c>
      <c r="L137" s="8">
        <f t="shared" si="15"/>
        <v>1.3793025867709012</v>
      </c>
      <c r="M137" s="8">
        <f t="shared" si="12"/>
        <v>1.7742989084221472</v>
      </c>
      <c r="P137" s="6">
        <f t="shared" si="16"/>
        <v>1.235593513802447</v>
      </c>
    </row>
    <row r="138" spans="1:16" x14ac:dyDescent="0.15">
      <c r="A138" s="6">
        <v>68.5</v>
      </c>
      <c r="B138" s="6">
        <v>136</v>
      </c>
      <c r="D138">
        <v>826.23773193359398</v>
      </c>
      <c r="E138">
        <v>634.89105224609398</v>
      </c>
      <c r="F138">
        <v>457.45700073242199</v>
      </c>
      <c r="G138">
        <v>456.22351074218801</v>
      </c>
      <c r="I138" s="7">
        <f t="shared" si="13"/>
        <v>368.78073120117199</v>
      </c>
      <c r="J138" s="7">
        <f t="shared" si="13"/>
        <v>178.66754150390597</v>
      </c>
      <c r="K138" s="7">
        <f t="shared" si="14"/>
        <v>243.71345214843782</v>
      </c>
      <c r="L138" s="8">
        <f t="shared" si="15"/>
        <v>1.3640611500948527</v>
      </c>
      <c r="M138" s="8">
        <f t="shared" si="12"/>
        <v>1.7619618564641226</v>
      </c>
      <c r="P138" s="6">
        <f t="shared" si="16"/>
        <v>0.53168236824923998</v>
      </c>
    </row>
    <row r="139" spans="1:16" x14ac:dyDescent="0.15">
      <c r="A139" s="6">
        <v>69</v>
      </c>
      <c r="B139" s="6">
        <v>137</v>
      </c>
      <c r="D139">
        <v>826.834228515625</v>
      </c>
      <c r="E139">
        <v>636.17291259765602</v>
      </c>
      <c r="F139">
        <v>457.39212036132801</v>
      </c>
      <c r="G139">
        <v>456.75839233398398</v>
      </c>
      <c r="I139" s="7">
        <f t="shared" si="13"/>
        <v>369.44210815429699</v>
      </c>
      <c r="J139" s="7">
        <f t="shared" si="13"/>
        <v>179.41452026367205</v>
      </c>
      <c r="K139" s="7">
        <f t="shared" si="14"/>
        <v>243.85194396972656</v>
      </c>
      <c r="L139" s="8">
        <f t="shared" si="15"/>
        <v>1.3591538946310235</v>
      </c>
      <c r="M139" s="8">
        <f t="shared" si="12"/>
        <v>1.7599589857183173</v>
      </c>
      <c r="P139" s="6">
        <f t="shared" si="16"/>
        <v>0.41740522603798552</v>
      </c>
    </row>
    <row r="140" spans="1:16" x14ac:dyDescent="0.15">
      <c r="A140" s="6">
        <v>69.5</v>
      </c>
      <c r="B140" s="6">
        <v>138</v>
      </c>
      <c r="D140">
        <v>832.44805908203102</v>
      </c>
      <c r="E140">
        <v>639.4921875</v>
      </c>
      <c r="F140">
        <v>457.01809692382801</v>
      </c>
      <c r="G140">
        <v>455.96481323242199</v>
      </c>
      <c r="I140" s="7">
        <f t="shared" si="13"/>
        <v>375.42996215820301</v>
      </c>
      <c r="J140" s="7">
        <f t="shared" si="13"/>
        <v>183.52737426757801</v>
      </c>
      <c r="K140" s="7">
        <f t="shared" si="14"/>
        <v>246.96080017089841</v>
      </c>
      <c r="L140" s="8">
        <f t="shared" si="15"/>
        <v>1.3456346834169608</v>
      </c>
      <c r="M140" s="8">
        <f t="shared" si="12"/>
        <v>1.7493441592222783</v>
      </c>
      <c r="P140" s="6">
        <f t="shared" si="16"/>
        <v>-0.18824146363290656</v>
      </c>
    </row>
    <row r="141" spans="1:16" x14ac:dyDescent="0.15">
      <c r="A141" s="6">
        <v>70</v>
      </c>
      <c r="B141" s="6">
        <v>139</v>
      </c>
      <c r="D141">
        <v>835.093505859375</v>
      </c>
      <c r="E141">
        <v>639.639892578125</v>
      </c>
      <c r="F141">
        <v>457.25869750976602</v>
      </c>
      <c r="G141">
        <v>456.43603515625</v>
      </c>
      <c r="I141" s="7">
        <f t="shared" si="13"/>
        <v>377.83480834960898</v>
      </c>
      <c r="J141" s="7">
        <f t="shared" si="13"/>
        <v>183.203857421875</v>
      </c>
      <c r="K141" s="7">
        <f t="shared" si="14"/>
        <v>249.59210815429648</v>
      </c>
      <c r="L141" s="8">
        <f t="shared" si="15"/>
        <v>1.3623736512247397</v>
      </c>
      <c r="M141" s="8">
        <f t="shared" si="12"/>
        <v>1.7689875117480811</v>
      </c>
      <c r="P141" s="6">
        <f t="shared" si="16"/>
        <v>0.93254288792764006</v>
      </c>
    </row>
    <row r="142" spans="1:16" x14ac:dyDescent="0.15">
      <c r="A142" s="6">
        <v>70.5</v>
      </c>
      <c r="B142" s="6">
        <v>140</v>
      </c>
      <c r="D142">
        <v>833.73779296875</v>
      </c>
      <c r="E142">
        <v>640.19317626953102</v>
      </c>
      <c r="F142">
        <v>457.16757202148398</v>
      </c>
      <c r="G142">
        <v>456.447021484375</v>
      </c>
      <c r="I142" s="7">
        <f t="shared" si="13"/>
        <v>376.57022094726602</v>
      </c>
      <c r="J142" s="7">
        <f t="shared" si="13"/>
        <v>183.74615478515602</v>
      </c>
      <c r="K142" s="7">
        <f t="shared" si="14"/>
        <v>247.94791259765682</v>
      </c>
      <c r="L142" s="8">
        <f t="shared" si="15"/>
        <v>1.3494046331884784</v>
      </c>
      <c r="M142" s="8">
        <f t="shared" si="12"/>
        <v>1.7589228784298436</v>
      </c>
      <c r="P142" s="6">
        <f t="shared" si="16"/>
        <v>0.35828839076591229</v>
      </c>
    </row>
    <row r="143" spans="1:16" x14ac:dyDescent="0.15">
      <c r="A143" s="6">
        <v>71</v>
      </c>
      <c r="B143" s="6">
        <v>141</v>
      </c>
      <c r="D143">
        <v>830.78503417968795</v>
      </c>
      <c r="E143">
        <v>638.16558837890602</v>
      </c>
      <c r="F143">
        <v>457.62680053710898</v>
      </c>
      <c r="G143">
        <v>456.66952514648398</v>
      </c>
      <c r="I143" s="7">
        <f t="shared" si="13"/>
        <v>373.15823364257898</v>
      </c>
      <c r="J143" s="7">
        <f t="shared" si="13"/>
        <v>181.49606323242205</v>
      </c>
      <c r="K143" s="7">
        <f t="shared" si="14"/>
        <v>246.11098937988356</v>
      </c>
      <c r="L143" s="8">
        <f t="shared" si="15"/>
        <v>1.3560128247229049</v>
      </c>
      <c r="M143" s="8">
        <f t="shared" si="12"/>
        <v>1.768435454682294</v>
      </c>
      <c r="P143" s="6">
        <f t="shared" si="16"/>
        <v>0.90104434817024104</v>
      </c>
    </row>
    <row r="144" spans="1:16" x14ac:dyDescent="0.15">
      <c r="A144" s="6">
        <v>71.5</v>
      </c>
      <c r="B144" s="6">
        <v>142</v>
      </c>
      <c r="D144">
        <v>827.85504150390602</v>
      </c>
      <c r="E144">
        <v>636.42974853515602</v>
      </c>
      <c r="F144">
        <v>457.65975952148398</v>
      </c>
      <c r="G144">
        <v>456.81655883789102</v>
      </c>
      <c r="I144" s="7">
        <f t="shared" si="13"/>
        <v>370.19528198242205</v>
      </c>
      <c r="J144" s="7">
        <f t="shared" si="13"/>
        <v>179.613189697265</v>
      </c>
      <c r="K144" s="7">
        <f t="shared" si="14"/>
        <v>244.46604919433656</v>
      </c>
      <c r="L144" s="8">
        <f t="shared" si="15"/>
        <v>1.3610695829542361</v>
      </c>
      <c r="M144" s="8">
        <f t="shared" si="12"/>
        <v>1.7763965976316491</v>
      </c>
      <c r="P144" s="6">
        <f t="shared" si="16"/>
        <v>1.3552806821388552</v>
      </c>
    </row>
    <row r="145" spans="1:16" x14ac:dyDescent="0.15">
      <c r="A145" s="6">
        <v>72</v>
      </c>
      <c r="B145" s="6">
        <v>143</v>
      </c>
      <c r="D145">
        <v>831.48065185546898</v>
      </c>
      <c r="E145">
        <v>638.703125</v>
      </c>
      <c r="F145">
        <v>456.94815063476602</v>
      </c>
      <c r="G145">
        <v>456.01748657226602</v>
      </c>
      <c r="I145" s="7">
        <f t="shared" si="13"/>
        <v>374.53250122070295</v>
      </c>
      <c r="J145" s="7">
        <f t="shared" si="13"/>
        <v>182.68563842773398</v>
      </c>
      <c r="K145" s="7">
        <f t="shared" si="14"/>
        <v>246.65255432128919</v>
      </c>
      <c r="L145" s="8">
        <f t="shared" si="15"/>
        <v>1.3501474798133022</v>
      </c>
      <c r="M145" s="8">
        <f t="shared" si="12"/>
        <v>1.7683788792087389</v>
      </c>
      <c r="P145" s="6">
        <f t="shared" si="16"/>
        <v>0.89781633984735532</v>
      </c>
    </row>
    <row r="146" spans="1:16" x14ac:dyDescent="0.15">
      <c r="A146" s="6">
        <v>72.5</v>
      </c>
      <c r="B146" s="6">
        <v>144</v>
      </c>
      <c r="D146">
        <v>832.30926513671898</v>
      </c>
      <c r="E146">
        <v>639.92266845703102</v>
      </c>
      <c r="F146">
        <v>457.75207519531301</v>
      </c>
      <c r="G146">
        <v>457.03335571289102</v>
      </c>
      <c r="I146" s="7">
        <f t="shared" si="13"/>
        <v>374.55718994140597</v>
      </c>
      <c r="J146" s="7">
        <f t="shared" si="13"/>
        <v>182.88931274414</v>
      </c>
      <c r="K146" s="7">
        <f t="shared" si="14"/>
        <v>246.53467102050797</v>
      </c>
      <c r="L146" s="8">
        <f t="shared" si="15"/>
        <v>1.3479993298755903</v>
      </c>
      <c r="M146" s="8">
        <f t="shared" si="12"/>
        <v>1.769135113989051</v>
      </c>
      <c r="P146" s="6">
        <f t="shared" si="16"/>
        <v>0.94096458079890555</v>
      </c>
    </row>
    <row r="147" spans="1:16" x14ac:dyDescent="0.15">
      <c r="A147" s="6">
        <v>73</v>
      </c>
      <c r="B147" s="6">
        <v>145</v>
      </c>
      <c r="D147">
        <v>834.9267578125</v>
      </c>
      <c r="E147">
        <v>641.04528808593795</v>
      </c>
      <c r="F147">
        <v>456.92395019531301</v>
      </c>
      <c r="G147">
        <v>455.74578857421898</v>
      </c>
      <c r="I147" s="7">
        <f t="shared" si="13"/>
        <v>378.00280761718699</v>
      </c>
      <c r="J147" s="7">
        <f t="shared" si="13"/>
        <v>185.29949951171898</v>
      </c>
      <c r="K147" s="7">
        <f t="shared" si="14"/>
        <v>248.2931579589837</v>
      </c>
      <c r="L147" s="8">
        <f t="shared" si="15"/>
        <v>1.339955901733457</v>
      </c>
      <c r="M147" s="8">
        <f t="shared" si="12"/>
        <v>1.7639960705649416</v>
      </c>
      <c r="P147" s="6">
        <f t="shared" si="16"/>
        <v>0.64774785803398305</v>
      </c>
    </row>
    <row r="148" spans="1:16" x14ac:dyDescent="0.15">
      <c r="A148" s="6">
        <v>73.5</v>
      </c>
      <c r="B148" s="6">
        <v>146</v>
      </c>
      <c r="D148">
        <v>816.274169921875</v>
      </c>
      <c r="E148">
        <v>631.995361328125</v>
      </c>
      <c r="F148">
        <v>457.66076660156301</v>
      </c>
      <c r="G148">
        <v>456.69107055664102</v>
      </c>
      <c r="I148" s="7">
        <f t="shared" si="13"/>
        <v>358.61340332031199</v>
      </c>
      <c r="J148" s="7">
        <f t="shared" si="13"/>
        <v>175.30429077148398</v>
      </c>
      <c r="K148" s="7">
        <f t="shared" si="14"/>
        <v>235.90039978027323</v>
      </c>
      <c r="L148" s="8">
        <f t="shared" si="15"/>
        <v>1.3456624406745334</v>
      </c>
      <c r="M148" s="8">
        <f t="shared" si="12"/>
        <v>1.7726069942240419</v>
      </c>
      <c r="P148" s="6">
        <f t="shared" si="16"/>
        <v>1.1390585178067947</v>
      </c>
    </row>
    <row r="149" spans="1:16" x14ac:dyDescent="0.15">
      <c r="A149" s="18">
        <v>74</v>
      </c>
      <c r="B149" s="18">
        <v>147</v>
      </c>
      <c r="D149">
        <v>810.19738769531295</v>
      </c>
      <c r="E149">
        <v>629.78717041015602</v>
      </c>
      <c r="F149">
        <v>456.81939697265602</v>
      </c>
      <c r="G149">
        <v>455.75128173828102</v>
      </c>
      <c r="I149" s="19">
        <f t="shared" ref="I149:I189" si="17">D149-F149</f>
        <v>353.37799072265693</v>
      </c>
      <c r="J149" s="19">
        <f t="shared" ref="J149:J189" si="18">E149-G149</f>
        <v>174.035888671875</v>
      </c>
      <c r="K149" s="19">
        <f t="shared" ref="K149:K189" si="19">I149-0.7*J149</f>
        <v>231.55286865234444</v>
      </c>
      <c r="L149" s="20">
        <f t="shared" ref="L149:L189" si="20">K149/J149</f>
        <v>1.3304891905882195</v>
      </c>
      <c r="M149" s="20">
        <f t="shared" ref="M149:M189" si="21">L149+ABS($N$2)*A149</f>
        <v>1.7603381288557518</v>
      </c>
      <c r="N149" s="18"/>
      <c r="O149" s="18"/>
      <c r="P149" s="18">
        <f t="shared" ref="P149:P189" si="22">(M149-$O$2)/$O$2*100</f>
        <v>0.43903787224132318</v>
      </c>
    </row>
    <row r="150" spans="1:16" x14ac:dyDescent="0.15">
      <c r="A150" s="18">
        <v>74.5</v>
      </c>
      <c r="B150" s="18">
        <v>148</v>
      </c>
      <c r="D150">
        <v>810.89434814453102</v>
      </c>
      <c r="E150">
        <v>629.91998291015602</v>
      </c>
      <c r="F150">
        <v>457.05227661132801</v>
      </c>
      <c r="G150">
        <v>456.34939575195301</v>
      </c>
      <c r="I150" s="19">
        <f t="shared" si="17"/>
        <v>353.84207153320301</v>
      </c>
      <c r="J150" s="19">
        <f t="shared" si="18"/>
        <v>173.57058715820301</v>
      </c>
      <c r="K150" s="19">
        <f t="shared" si="19"/>
        <v>232.3426605224609</v>
      </c>
      <c r="L150" s="20">
        <f t="shared" si="20"/>
        <v>1.3386061793447146</v>
      </c>
      <c r="M150" s="20">
        <f t="shared" si="21"/>
        <v>1.7713595023302708</v>
      </c>
      <c r="N150" s="18"/>
      <c r="O150" s="18"/>
      <c r="P150" s="18">
        <f t="shared" si="22"/>
        <v>1.067880780126802</v>
      </c>
    </row>
    <row r="151" spans="1:16" x14ac:dyDescent="0.15">
      <c r="A151" s="18">
        <v>75</v>
      </c>
      <c r="B151" s="18">
        <v>149</v>
      </c>
      <c r="D151">
        <v>812.76904296875</v>
      </c>
      <c r="E151">
        <v>631.093505859375</v>
      </c>
      <c r="F151">
        <v>456.64044189453102</v>
      </c>
      <c r="G151">
        <v>455.82754516601602</v>
      </c>
      <c r="I151" s="19">
        <f t="shared" si="17"/>
        <v>356.12860107421898</v>
      </c>
      <c r="J151" s="19">
        <f t="shared" si="18"/>
        <v>175.26596069335898</v>
      </c>
      <c r="K151" s="19">
        <f t="shared" si="19"/>
        <v>233.4424285888677</v>
      </c>
      <c r="L151" s="20">
        <f t="shared" si="20"/>
        <v>1.3319324965632822</v>
      </c>
      <c r="M151" s="20">
        <f t="shared" si="21"/>
        <v>1.7675902042668623</v>
      </c>
      <c r="N151" s="18"/>
      <c r="O151" s="18"/>
      <c r="P151" s="18">
        <f t="shared" si="22"/>
        <v>0.85281717118904543</v>
      </c>
    </row>
    <row r="152" spans="1:16" x14ac:dyDescent="0.15">
      <c r="A152" s="18">
        <v>75.5</v>
      </c>
      <c r="B152" s="18">
        <v>150</v>
      </c>
      <c r="D152">
        <v>809.23175048828102</v>
      </c>
      <c r="E152">
        <v>629.52478027343795</v>
      </c>
      <c r="F152">
        <v>457.63879394531301</v>
      </c>
      <c r="G152">
        <v>456.72076416015602</v>
      </c>
      <c r="I152" s="19">
        <f t="shared" si="17"/>
        <v>351.59295654296801</v>
      </c>
      <c r="J152" s="19">
        <f t="shared" si="18"/>
        <v>172.80401611328193</v>
      </c>
      <c r="K152" s="19">
        <f t="shared" si="19"/>
        <v>230.63014526367067</v>
      </c>
      <c r="L152" s="20">
        <f t="shared" si="20"/>
        <v>1.3346341737363367</v>
      </c>
      <c r="M152" s="20">
        <f t="shared" si="21"/>
        <v>1.7731962661579406</v>
      </c>
      <c r="N152" s="18"/>
      <c r="O152" s="18"/>
      <c r="P152" s="18">
        <f t="shared" si="22"/>
        <v>1.1726804141434777</v>
      </c>
    </row>
    <row r="153" spans="1:16" x14ac:dyDescent="0.15">
      <c r="A153" s="18">
        <v>76</v>
      </c>
      <c r="B153" s="18">
        <v>151</v>
      </c>
      <c r="D153">
        <v>806.20220947265602</v>
      </c>
      <c r="E153">
        <v>628.220947265625</v>
      </c>
      <c r="F153">
        <v>456.69616699218801</v>
      </c>
      <c r="G153">
        <v>455.83587646484398</v>
      </c>
      <c r="I153" s="19">
        <f t="shared" si="17"/>
        <v>349.50604248046801</v>
      </c>
      <c r="J153" s="19">
        <f t="shared" si="18"/>
        <v>172.38507080078102</v>
      </c>
      <c r="K153" s="19">
        <f t="shared" si="19"/>
        <v>228.83649291992128</v>
      </c>
      <c r="L153" s="20">
        <f t="shared" si="20"/>
        <v>1.327472801773995</v>
      </c>
      <c r="M153" s="20">
        <f t="shared" si="21"/>
        <v>1.7689392789136229</v>
      </c>
      <c r="N153" s="18"/>
      <c r="O153" s="18"/>
      <c r="P153" s="18">
        <f t="shared" si="22"/>
        <v>0.92979088283985478</v>
      </c>
    </row>
    <row r="154" spans="1:16" x14ac:dyDescent="0.15">
      <c r="A154" s="18">
        <v>76.5</v>
      </c>
      <c r="B154" s="18">
        <v>152</v>
      </c>
      <c r="D154">
        <v>808.31793212890602</v>
      </c>
      <c r="E154">
        <v>630.21978759765602</v>
      </c>
      <c r="F154">
        <v>457.76611328125</v>
      </c>
      <c r="G154">
        <v>456.79885864257801</v>
      </c>
      <c r="I154" s="19">
        <f t="shared" si="17"/>
        <v>350.55181884765602</v>
      </c>
      <c r="J154" s="19">
        <f t="shared" si="18"/>
        <v>173.42092895507801</v>
      </c>
      <c r="K154" s="19">
        <f t="shared" si="19"/>
        <v>229.15716857910144</v>
      </c>
      <c r="L154" s="20">
        <f t="shared" si="20"/>
        <v>1.3213928097367131</v>
      </c>
      <c r="M154" s="20">
        <f t="shared" si="21"/>
        <v>1.7657636715943648</v>
      </c>
      <c r="N154" s="18"/>
      <c r="O154" s="18"/>
      <c r="P154" s="18">
        <f t="shared" si="22"/>
        <v>0.74860129285258259</v>
      </c>
    </row>
    <row r="155" spans="1:16" x14ac:dyDescent="0.15">
      <c r="A155" s="18">
        <v>77</v>
      </c>
      <c r="B155" s="18">
        <v>153</v>
      </c>
      <c r="D155">
        <v>840.01892089843795</v>
      </c>
      <c r="E155">
        <v>646.83612060546898</v>
      </c>
      <c r="F155">
        <v>457.02236938476602</v>
      </c>
      <c r="G155">
        <v>455.93411254882801</v>
      </c>
      <c r="I155" s="19">
        <f t="shared" si="17"/>
        <v>382.99655151367193</v>
      </c>
      <c r="J155" s="19">
        <f t="shared" si="18"/>
        <v>190.90200805664097</v>
      </c>
      <c r="K155" s="19">
        <f t="shared" si="19"/>
        <v>249.36514587402326</v>
      </c>
      <c r="L155" s="20">
        <f t="shared" si="20"/>
        <v>1.3062468457641168</v>
      </c>
      <c r="M155" s="20">
        <f t="shared" si="21"/>
        <v>1.7535220923397923</v>
      </c>
      <c r="N155" s="18"/>
      <c r="O155" s="18"/>
      <c r="P155" s="18">
        <f t="shared" si="22"/>
        <v>5.0137502168650393E-2</v>
      </c>
    </row>
    <row r="156" spans="1:16" x14ac:dyDescent="0.15">
      <c r="A156" s="18">
        <v>77.5</v>
      </c>
      <c r="B156" s="18">
        <v>154</v>
      </c>
      <c r="D156">
        <v>840.80780029296898</v>
      </c>
      <c r="E156">
        <v>647.05169677734398</v>
      </c>
      <c r="F156">
        <v>457.48159790039102</v>
      </c>
      <c r="G156">
        <v>456.64288330078102</v>
      </c>
      <c r="I156" s="19">
        <f t="shared" si="17"/>
        <v>383.32620239257795</v>
      </c>
      <c r="J156" s="19">
        <f t="shared" si="18"/>
        <v>190.40881347656295</v>
      </c>
      <c r="K156" s="19">
        <f t="shared" si="19"/>
        <v>250.04003295898389</v>
      </c>
      <c r="L156" s="20">
        <f t="shared" si="20"/>
        <v>1.3131746813272422</v>
      </c>
      <c r="M156" s="20">
        <f t="shared" si="21"/>
        <v>1.7633543126209417</v>
      </c>
      <c r="N156" s="18"/>
      <c r="O156" s="18"/>
      <c r="P156" s="18">
        <f t="shared" si="22"/>
        <v>0.61113128455550259</v>
      </c>
    </row>
    <row r="157" spans="1:16" x14ac:dyDescent="0.15">
      <c r="A157" s="18">
        <v>78</v>
      </c>
      <c r="B157" s="18">
        <v>155</v>
      </c>
      <c r="D157">
        <v>859.86273193359398</v>
      </c>
      <c r="E157">
        <v>657.09429931640602</v>
      </c>
      <c r="F157">
        <v>457.774658203125</v>
      </c>
      <c r="G157">
        <v>456.47549438476602</v>
      </c>
      <c r="I157" s="19">
        <f t="shared" si="17"/>
        <v>402.08807373046898</v>
      </c>
      <c r="J157" s="19">
        <f t="shared" si="18"/>
        <v>200.61880493164</v>
      </c>
      <c r="K157" s="19">
        <f t="shared" si="19"/>
        <v>261.65491027832098</v>
      </c>
      <c r="L157" s="20">
        <f t="shared" si="20"/>
        <v>1.3042392031369081</v>
      </c>
      <c r="M157" s="20">
        <f t="shared" si="21"/>
        <v>1.7573232191486314</v>
      </c>
      <c r="N157" s="18"/>
      <c r="O157" s="18"/>
      <c r="P157" s="18">
        <f t="shared" si="22"/>
        <v>0.26701715344243798</v>
      </c>
    </row>
    <row r="158" spans="1:16" x14ac:dyDescent="0.15">
      <c r="A158" s="18">
        <v>78.5</v>
      </c>
      <c r="B158" s="18">
        <v>156</v>
      </c>
      <c r="D158">
        <v>835.11529541015602</v>
      </c>
      <c r="E158">
        <v>646.17333984375</v>
      </c>
      <c r="F158">
        <v>457.20986938476602</v>
      </c>
      <c r="G158">
        <v>456.44540405273398</v>
      </c>
      <c r="I158" s="19">
        <f t="shared" si="17"/>
        <v>377.90542602539</v>
      </c>
      <c r="J158" s="19">
        <f t="shared" si="18"/>
        <v>189.72793579101602</v>
      </c>
      <c r="K158" s="19">
        <f t="shared" si="19"/>
        <v>245.09587097167878</v>
      </c>
      <c r="L158" s="20">
        <f t="shared" si="20"/>
        <v>1.2918280586874151</v>
      </c>
      <c r="M158" s="20">
        <f t="shared" si="21"/>
        <v>1.7478164594171623</v>
      </c>
      <c r="N158" s="18"/>
      <c r="O158" s="18"/>
      <c r="P158" s="18">
        <f t="shared" si="22"/>
        <v>-0.27540693262333948</v>
      </c>
    </row>
    <row r="159" spans="1:16" x14ac:dyDescent="0.15">
      <c r="A159" s="18">
        <v>79</v>
      </c>
      <c r="B159" s="18">
        <v>157</v>
      </c>
      <c r="D159">
        <v>848.3896484375</v>
      </c>
      <c r="E159">
        <v>650.96856689453102</v>
      </c>
      <c r="F159">
        <v>457.77975463867199</v>
      </c>
      <c r="G159">
        <v>456.76916503906301</v>
      </c>
      <c r="I159" s="19">
        <f t="shared" si="17"/>
        <v>390.60989379882801</v>
      </c>
      <c r="J159" s="19">
        <f t="shared" si="18"/>
        <v>194.19940185546801</v>
      </c>
      <c r="K159" s="19">
        <f t="shared" si="19"/>
        <v>254.67031250000042</v>
      </c>
      <c r="L159" s="20">
        <f t="shared" si="20"/>
        <v>1.3113856688886076</v>
      </c>
      <c r="M159" s="20">
        <f t="shared" si="21"/>
        <v>1.7702784543363785</v>
      </c>
      <c r="N159" s="18"/>
      <c r="O159" s="18"/>
      <c r="P159" s="18">
        <f t="shared" si="22"/>
        <v>1.0061997776986842</v>
      </c>
    </row>
    <row r="160" spans="1:16" x14ac:dyDescent="0.15">
      <c r="A160" s="18">
        <v>79.5</v>
      </c>
      <c r="B160" s="18">
        <v>158</v>
      </c>
      <c r="D160">
        <v>844.79895019531295</v>
      </c>
      <c r="E160">
        <v>650.55969238281295</v>
      </c>
      <c r="F160">
        <v>457.15802001953102</v>
      </c>
      <c r="G160">
        <v>456.03152465820301</v>
      </c>
      <c r="I160" s="19">
        <f t="shared" si="17"/>
        <v>387.64093017578193</v>
      </c>
      <c r="J160" s="19">
        <f t="shared" si="18"/>
        <v>194.52816772460994</v>
      </c>
      <c r="K160" s="19">
        <f t="shared" si="19"/>
        <v>251.47121276855498</v>
      </c>
      <c r="L160" s="20">
        <f t="shared" si="20"/>
        <v>1.2927239057973254</v>
      </c>
      <c r="M160" s="20">
        <f t="shared" si="21"/>
        <v>1.7545210759631202</v>
      </c>
      <c r="N160" s="18"/>
      <c r="O160" s="18"/>
      <c r="P160" s="18">
        <f t="shared" si="22"/>
        <v>0.10713618459928424</v>
      </c>
    </row>
    <row r="161" spans="1:16" x14ac:dyDescent="0.15">
      <c r="A161" s="18">
        <v>80</v>
      </c>
      <c r="B161" s="18">
        <v>159</v>
      </c>
      <c r="D161">
        <v>827.52093505859398</v>
      </c>
      <c r="E161">
        <v>642.4033203125</v>
      </c>
      <c r="F161">
        <v>457.47976684570301</v>
      </c>
      <c r="G161">
        <v>456.70227050781301</v>
      </c>
      <c r="I161" s="19">
        <f t="shared" si="17"/>
        <v>370.04116821289097</v>
      </c>
      <c r="J161" s="19">
        <f t="shared" si="18"/>
        <v>185.70104980468699</v>
      </c>
      <c r="K161" s="19">
        <f t="shared" si="19"/>
        <v>240.05043334961007</v>
      </c>
      <c r="L161" s="20">
        <f t="shared" si="20"/>
        <v>1.2926713855526699</v>
      </c>
      <c r="M161" s="20">
        <f t="shared" si="21"/>
        <v>1.7573729404364886</v>
      </c>
      <c r="N161" s="18"/>
      <c r="O161" s="18"/>
      <c r="P161" s="18">
        <f t="shared" si="22"/>
        <v>0.26985408472983252</v>
      </c>
    </row>
    <row r="162" spans="1:16" x14ac:dyDescent="0.15">
      <c r="A162" s="18">
        <v>80.5</v>
      </c>
      <c r="B162" s="18">
        <v>160</v>
      </c>
      <c r="D162">
        <v>827.355712890625</v>
      </c>
      <c r="E162">
        <v>642.57623291015602</v>
      </c>
      <c r="F162">
        <v>457.28146362304699</v>
      </c>
      <c r="G162">
        <v>456.43014526367199</v>
      </c>
      <c r="I162" s="19">
        <f t="shared" si="17"/>
        <v>370.07424926757801</v>
      </c>
      <c r="J162" s="19">
        <f t="shared" si="18"/>
        <v>186.14608764648403</v>
      </c>
      <c r="K162" s="19">
        <f t="shared" si="19"/>
        <v>239.7719879150392</v>
      </c>
      <c r="L162" s="20">
        <f t="shared" si="20"/>
        <v>1.2880850247596813</v>
      </c>
      <c r="M162" s="20">
        <f t="shared" si="21"/>
        <v>1.7556909643615239</v>
      </c>
      <c r="N162" s="18"/>
      <c r="O162" s="18"/>
      <c r="P162" s="18">
        <f t="shared" si="22"/>
        <v>0.17388612498144487</v>
      </c>
    </row>
    <row r="163" spans="1:16" x14ac:dyDescent="0.15">
      <c r="A163" s="18">
        <v>81</v>
      </c>
      <c r="B163" s="18">
        <v>161</v>
      </c>
      <c r="D163">
        <v>807.77386474609398</v>
      </c>
      <c r="E163">
        <v>632.6103515625</v>
      </c>
      <c r="F163">
        <v>457.11959838867199</v>
      </c>
      <c r="G163">
        <v>456.16696166992199</v>
      </c>
      <c r="I163" s="19">
        <f t="shared" si="17"/>
        <v>350.65426635742199</v>
      </c>
      <c r="J163" s="19">
        <f t="shared" si="18"/>
        <v>176.44338989257801</v>
      </c>
      <c r="K163" s="19">
        <f t="shared" si="19"/>
        <v>227.1438934326174</v>
      </c>
      <c r="L163" s="20">
        <f t="shared" si="20"/>
        <v>1.2873471404675845</v>
      </c>
      <c r="M163" s="20">
        <f t="shared" si="21"/>
        <v>1.757857464787451</v>
      </c>
      <c r="N163" s="18"/>
      <c r="O163" s="18"/>
      <c r="P163" s="18">
        <f t="shared" si="22"/>
        <v>0.2974994324267346</v>
      </c>
    </row>
    <row r="164" spans="1:16" x14ac:dyDescent="0.15">
      <c r="A164" s="18">
        <v>81.5</v>
      </c>
      <c r="B164" s="18">
        <v>162</v>
      </c>
      <c r="D164">
        <v>799.58740234375</v>
      </c>
      <c r="E164">
        <v>629.17388916015602</v>
      </c>
      <c r="F164">
        <v>457.96197509765602</v>
      </c>
      <c r="G164">
        <v>457.18792724609398</v>
      </c>
      <c r="I164" s="19">
        <f t="shared" si="17"/>
        <v>341.62542724609398</v>
      </c>
      <c r="J164" s="19">
        <f t="shared" si="18"/>
        <v>171.98596191406205</v>
      </c>
      <c r="K164" s="19">
        <f t="shared" si="19"/>
        <v>221.23525390625053</v>
      </c>
      <c r="L164" s="20">
        <f t="shared" si="20"/>
        <v>1.2863564644700327</v>
      </c>
      <c r="M164" s="20">
        <f t="shared" si="21"/>
        <v>1.7597711735079231</v>
      </c>
      <c r="N164" s="18"/>
      <c r="O164" s="18"/>
      <c r="P164" s="18">
        <f t="shared" si="22"/>
        <v>0.40668928606972765</v>
      </c>
    </row>
    <row r="165" spans="1:16" x14ac:dyDescent="0.15">
      <c r="A165" s="18">
        <v>82</v>
      </c>
      <c r="B165" s="18">
        <v>163</v>
      </c>
      <c r="D165">
        <v>799.46734619140602</v>
      </c>
      <c r="E165">
        <v>628.63580322265602</v>
      </c>
      <c r="F165">
        <v>456.83242797851602</v>
      </c>
      <c r="G165">
        <v>455.71627807617199</v>
      </c>
      <c r="I165" s="19">
        <f t="shared" si="17"/>
        <v>342.63491821289</v>
      </c>
      <c r="J165" s="19">
        <f t="shared" si="18"/>
        <v>172.91952514648403</v>
      </c>
      <c r="K165" s="19">
        <f t="shared" si="19"/>
        <v>221.59125061035118</v>
      </c>
      <c r="L165" s="20">
        <f t="shared" si="20"/>
        <v>1.2814703858493495</v>
      </c>
      <c r="M165" s="20">
        <f t="shared" si="21"/>
        <v>1.7577894796052638</v>
      </c>
      <c r="N165" s="18"/>
      <c r="O165" s="18"/>
      <c r="P165" s="18">
        <f t="shared" si="22"/>
        <v>0.2936204240836669</v>
      </c>
    </row>
    <row r="166" spans="1:16" x14ac:dyDescent="0.15">
      <c r="A166" s="18">
        <v>82.5</v>
      </c>
      <c r="B166" s="18">
        <v>164</v>
      </c>
      <c r="D166">
        <v>795.48968505859398</v>
      </c>
      <c r="E166">
        <v>626.831298828125</v>
      </c>
      <c r="F166">
        <v>457.213134765625</v>
      </c>
      <c r="G166">
        <v>456.17410278320301</v>
      </c>
      <c r="I166" s="19">
        <f t="shared" si="17"/>
        <v>338.27655029296898</v>
      </c>
      <c r="J166" s="19">
        <f t="shared" si="18"/>
        <v>170.65719604492199</v>
      </c>
      <c r="K166" s="19">
        <f t="shared" si="19"/>
        <v>218.81651306152361</v>
      </c>
      <c r="L166" s="20">
        <f t="shared" si="20"/>
        <v>1.2821991579184546</v>
      </c>
      <c r="M166" s="20">
        <f t="shared" si="21"/>
        <v>1.7614226363923926</v>
      </c>
      <c r="N166" s="18"/>
      <c r="O166" s="18"/>
      <c r="P166" s="18">
        <f t="shared" si="22"/>
        <v>0.50091626467050998</v>
      </c>
    </row>
    <row r="167" spans="1:16" x14ac:dyDescent="0.15">
      <c r="A167" s="18">
        <v>83</v>
      </c>
      <c r="B167" s="18">
        <v>165</v>
      </c>
      <c r="D167">
        <v>805.0888671875</v>
      </c>
      <c r="E167">
        <v>630.71350097656295</v>
      </c>
      <c r="F167">
        <v>457.52206420898398</v>
      </c>
      <c r="G167">
        <v>456.93307495117199</v>
      </c>
      <c r="I167" s="19">
        <f t="shared" si="17"/>
        <v>347.56680297851602</v>
      </c>
      <c r="J167" s="19">
        <f t="shared" si="18"/>
        <v>173.78042602539097</v>
      </c>
      <c r="K167" s="19">
        <f t="shared" si="19"/>
        <v>225.92050476074235</v>
      </c>
      <c r="L167" s="20">
        <f t="shared" si="20"/>
        <v>1.300034243947205</v>
      </c>
      <c r="M167" s="20">
        <f t="shared" si="21"/>
        <v>1.7821621071391669</v>
      </c>
      <c r="N167" s="18"/>
      <c r="O167" s="18"/>
      <c r="P167" s="18">
        <f t="shared" si="22"/>
        <v>1.684241475685238</v>
      </c>
    </row>
    <row r="168" spans="1:16" x14ac:dyDescent="0.15">
      <c r="A168" s="18">
        <v>83.5</v>
      </c>
      <c r="B168" s="18">
        <v>166</v>
      </c>
      <c r="D168">
        <v>802.05938720703102</v>
      </c>
      <c r="E168">
        <v>630.20184326171898</v>
      </c>
      <c r="F168">
        <v>457.02420043945301</v>
      </c>
      <c r="G168">
        <v>456.215576171875</v>
      </c>
      <c r="I168" s="19">
        <f t="shared" si="17"/>
        <v>345.03518676757801</v>
      </c>
      <c r="J168" s="19">
        <f t="shared" si="18"/>
        <v>173.98626708984398</v>
      </c>
      <c r="K168" s="19">
        <f t="shared" si="19"/>
        <v>223.24479980468723</v>
      </c>
      <c r="L168" s="20">
        <f t="shared" si="20"/>
        <v>1.2831173605754003</v>
      </c>
      <c r="M168" s="20">
        <f t="shared" si="21"/>
        <v>1.768149608485386</v>
      </c>
      <c r="N168" s="18"/>
      <c r="O168" s="18"/>
      <c r="P168" s="18">
        <f t="shared" si="22"/>
        <v>0.88473491504131274</v>
      </c>
    </row>
    <row r="169" spans="1:16" x14ac:dyDescent="0.15">
      <c r="A169" s="18">
        <v>84</v>
      </c>
      <c r="B169" s="18">
        <v>167</v>
      </c>
      <c r="D169">
        <v>800.15771484375</v>
      </c>
      <c r="E169">
        <v>629.28070068359398</v>
      </c>
      <c r="F169">
        <v>456.63534545898398</v>
      </c>
      <c r="G169">
        <v>455.67175292968801</v>
      </c>
      <c r="I169" s="19">
        <f t="shared" si="17"/>
        <v>343.52236938476602</v>
      </c>
      <c r="J169" s="19">
        <f t="shared" si="18"/>
        <v>173.60894775390597</v>
      </c>
      <c r="K169" s="19">
        <f t="shared" si="19"/>
        <v>221.99610595703186</v>
      </c>
      <c r="L169" s="20">
        <f t="shared" si="20"/>
        <v>1.2787135042815629</v>
      </c>
      <c r="M169" s="20">
        <f t="shared" si="21"/>
        <v>1.7666501369095726</v>
      </c>
      <c r="N169" s="18"/>
      <c r="O169" s="18"/>
      <c r="P169" s="18">
        <f t="shared" si="22"/>
        <v>0.79918005491374722</v>
      </c>
    </row>
    <row r="170" spans="1:16" x14ac:dyDescent="0.15">
      <c r="A170" s="18">
        <v>84.5</v>
      </c>
      <c r="B170" s="18">
        <v>168</v>
      </c>
      <c r="D170">
        <v>800.54425048828102</v>
      </c>
      <c r="E170">
        <v>629.7900390625</v>
      </c>
      <c r="F170">
        <v>457.62518310546898</v>
      </c>
      <c r="G170">
        <v>456.51434326171898</v>
      </c>
      <c r="I170" s="19">
        <f t="shared" si="17"/>
        <v>342.91906738281205</v>
      </c>
      <c r="J170" s="19">
        <f t="shared" si="18"/>
        <v>173.27569580078102</v>
      </c>
      <c r="K170" s="19">
        <f t="shared" si="19"/>
        <v>221.62608032226535</v>
      </c>
      <c r="L170" s="20">
        <f t="shared" si="20"/>
        <v>1.279037312752008</v>
      </c>
      <c r="M170" s="20">
        <f t="shared" si="21"/>
        <v>1.7698783300980416</v>
      </c>
      <c r="N170" s="18"/>
      <c r="O170" s="18"/>
      <c r="P170" s="18">
        <f t="shared" si="22"/>
        <v>0.98337001967143223</v>
      </c>
    </row>
    <row r="171" spans="1:16" x14ac:dyDescent="0.15">
      <c r="A171" s="18">
        <v>85</v>
      </c>
      <c r="B171" s="18">
        <v>169</v>
      </c>
      <c r="D171">
        <v>797.3740234375</v>
      </c>
      <c r="E171">
        <v>627.36053466796898</v>
      </c>
      <c r="F171">
        <v>456.52816772460898</v>
      </c>
      <c r="G171">
        <v>455.74761962890602</v>
      </c>
      <c r="I171" s="19">
        <f t="shared" si="17"/>
        <v>340.84585571289102</v>
      </c>
      <c r="J171" s="19">
        <f t="shared" si="18"/>
        <v>171.61291503906295</v>
      </c>
      <c r="K171" s="19">
        <f t="shared" si="19"/>
        <v>220.71681518554698</v>
      </c>
      <c r="L171" s="20">
        <f t="shared" si="20"/>
        <v>1.2861317292775247</v>
      </c>
      <c r="M171" s="20">
        <f t="shared" si="21"/>
        <v>1.7798771313415822</v>
      </c>
      <c r="N171" s="18"/>
      <c r="O171" s="18"/>
      <c r="P171" s="18">
        <f t="shared" si="22"/>
        <v>1.5538683576411823</v>
      </c>
    </row>
    <row r="172" spans="1:16" x14ac:dyDescent="0.15">
      <c r="A172" s="18">
        <v>85.5</v>
      </c>
      <c r="B172" s="18">
        <v>170</v>
      </c>
      <c r="D172">
        <v>794.03277587890602</v>
      </c>
      <c r="E172">
        <v>627.70367431640602</v>
      </c>
      <c r="F172">
        <v>457.41366577148398</v>
      </c>
      <c r="G172">
        <v>456.1826171875</v>
      </c>
      <c r="I172" s="19">
        <f t="shared" si="17"/>
        <v>336.61911010742205</v>
      </c>
      <c r="J172" s="19">
        <f t="shared" si="18"/>
        <v>171.52105712890602</v>
      </c>
      <c r="K172" s="19">
        <f t="shared" si="19"/>
        <v>216.55437011718783</v>
      </c>
      <c r="L172" s="20">
        <f t="shared" si="20"/>
        <v>1.2625526786162307</v>
      </c>
      <c r="M172" s="20">
        <f t="shared" si="21"/>
        <v>1.759202465398312</v>
      </c>
      <c r="N172" s="18"/>
      <c r="O172" s="18"/>
      <c r="P172" s="18">
        <f t="shared" si="22"/>
        <v>0.37424069314138697</v>
      </c>
    </row>
    <row r="173" spans="1:16" x14ac:dyDescent="0.15">
      <c r="A173" s="18">
        <v>86</v>
      </c>
      <c r="B173" s="18">
        <v>171</v>
      </c>
      <c r="D173">
        <v>800.00213623046898</v>
      </c>
      <c r="E173">
        <v>630.54693603515602</v>
      </c>
      <c r="F173">
        <v>456.48809814453102</v>
      </c>
      <c r="G173">
        <v>455.69961547851602</v>
      </c>
      <c r="I173" s="19">
        <f t="shared" si="17"/>
        <v>343.51403808593795</v>
      </c>
      <c r="J173" s="19">
        <f t="shared" si="18"/>
        <v>174.84732055664</v>
      </c>
      <c r="K173" s="19">
        <f t="shared" si="19"/>
        <v>221.12091369628996</v>
      </c>
      <c r="L173" s="20">
        <f t="shared" si="20"/>
        <v>1.264651428413855</v>
      </c>
      <c r="M173" s="20">
        <f t="shared" si="21"/>
        <v>1.7642055999139603</v>
      </c>
      <c r="N173" s="18"/>
      <c r="O173" s="18"/>
      <c r="P173" s="18">
        <f t="shared" si="22"/>
        <v>0.659702905690151</v>
      </c>
    </row>
    <row r="174" spans="1:16" x14ac:dyDescent="0.15">
      <c r="A174" s="18">
        <v>86.5</v>
      </c>
      <c r="B174" s="18">
        <v>172</v>
      </c>
      <c r="D174">
        <v>796.398681640625</v>
      </c>
      <c r="E174">
        <v>628.57873535156295</v>
      </c>
      <c r="F174">
        <v>457.33474731445301</v>
      </c>
      <c r="G174">
        <v>456.70632934570301</v>
      </c>
      <c r="I174" s="19">
        <f t="shared" si="17"/>
        <v>339.06393432617199</v>
      </c>
      <c r="J174" s="19">
        <f t="shared" si="18"/>
        <v>171.87240600585994</v>
      </c>
      <c r="K174" s="19">
        <f t="shared" si="19"/>
        <v>218.75325012207003</v>
      </c>
      <c r="L174" s="20">
        <f t="shared" si="20"/>
        <v>1.2727653915231261</v>
      </c>
      <c r="M174" s="20">
        <f t="shared" si="21"/>
        <v>1.7752239477412552</v>
      </c>
      <c r="N174" s="18"/>
      <c r="O174" s="18"/>
      <c r="P174" s="18">
        <f t="shared" si="22"/>
        <v>1.2883731802098304</v>
      </c>
    </row>
    <row r="175" spans="1:16" x14ac:dyDescent="0.15">
      <c r="A175" s="18">
        <v>87</v>
      </c>
      <c r="B175" s="18">
        <v>173</v>
      </c>
      <c r="D175">
        <v>799.45037841796898</v>
      </c>
      <c r="E175">
        <v>630.68518066406295</v>
      </c>
      <c r="F175">
        <v>456.43603515625</v>
      </c>
      <c r="G175">
        <v>455.7041015625</v>
      </c>
      <c r="I175" s="19">
        <f t="shared" si="17"/>
        <v>343.01434326171898</v>
      </c>
      <c r="J175" s="19">
        <f t="shared" si="18"/>
        <v>174.98107910156295</v>
      </c>
      <c r="K175" s="19">
        <f t="shared" si="19"/>
        <v>220.52758789062491</v>
      </c>
      <c r="L175" s="20">
        <f t="shared" si="20"/>
        <v>1.2602939073351225</v>
      </c>
      <c r="M175" s="20">
        <f t="shared" si="21"/>
        <v>1.7656568482712753</v>
      </c>
      <c r="N175" s="18"/>
      <c r="O175" s="18"/>
      <c r="P175" s="18">
        <f t="shared" si="22"/>
        <v>0.74250630938461026</v>
      </c>
    </row>
    <row r="176" spans="1:16" x14ac:dyDescent="0.15">
      <c r="A176" s="18">
        <v>87.5</v>
      </c>
      <c r="B176" s="18">
        <v>174</v>
      </c>
      <c r="D176">
        <v>796.46002197265602</v>
      </c>
      <c r="E176">
        <v>629.31097412109398</v>
      </c>
      <c r="F176">
        <v>457.32192993164102</v>
      </c>
      <c r="G176">
        <v>456.50112915039102</v>
      </c>
      <c r="I176" s="19">
        <f t="shared" si="17"/>
        <v>339.138092041015</v>
      </c>
      <c r="J176" s="19">
        <f t="shared" si="18"/>
        <v>172.80984497070295</v>
      </c>
      <c r="K176" s="19">
        <f t="shared" si="19"/>
        <v>218.17120056152294</v>
      </c>
      <c r="L176" s="20">
        <f t="shared" si="20"/>
        <v>1.262492889791726</v>
      </c>
      <c r="M176" s="20">
        <f t="shared" si="21"/>
        <v>1.7707602154459028</v>
      </c>
      <c r="N176" s="18"/>
      <c r="O176" s="18"/>
      <c r="P176" s="18">
        <f t="shared" si="22"/>
        <v>1.0336874640310434</v>
      </c>
    </row>
    <row r="177" spans="1:16" x14ac:dyDescent="0.15">
      <c r="A177" s="18">
        <v>88</v>
      </c>
      <c r="B177" s="18">
        <v>175</v>
      </c>
      <c r="D177">
        <v>795.90167236328102</v>
      </c>
      <c r="E177">
        <v>629.52227783203102</v>
      </c>
      <c r="F177">
        <v>456.84014892578102</v>
      </c>
      <c r="G177">
        <v>455.8173828125</v>
      </c>
      <c r="I177" s="19">
        <f t="shared" si="17"/>
        <v>339.0615234375</v>
      </c>
      <c r="J177" s="19">
        <f t="shared" si="18"/>
        <v>173.70489501953102</v>
      </c>
      <c r="K177" s="19">
        <f t="shared" si="19"/>
        <v>217.46809692382828</v>
      </c>
      <c r="L177" s="20">
        <f t="shared" si="20"/>
        <v>1.2519399461907887</v>
      </c>
      <c r="M177" s="20">
        <f t="shared" si="21"/>
        <v>1.7631116565629894</v>
      </c>
      <c r="N177" s="18"/>
      <c r="O177" s="18"/>
      <c r="P177" s="18">
        <f t="shared" si="22"/>
        <v>0.59728613708350053</v>
      </c>
    </row>
    <row r="178" spans="1:16" x14ac:dyDescent="0.15">
      <c r="A178" s="18">
        <v>88.5</v>
      </c>
      <c r="B178" s="18">
        <v>176</v>
      </c>
      <c r="D178">
        <v>797.949462890625</v>
      </c>
      <c r="E178">
        <v>630.44226074218795</v>
      </c>
      <c r="F178">
        <v>457.13098144531301</v>
      </c>
      <c r="G178">
        <v>456.20501708984398</v>
      </c>
      <c r="I178" s="19">
        <f t="shared" si="17"/>
        <v>340.81848144531199</v>
      </c>
      <c r="J178" s="19">
        <f t="shared" si="18"/>
        <v>174.23724365234398</v>
      </c>
      <c r="K178" s="19">
        <f t="shared" si="19"/>
        <v>218.85241088867122</v>
      </c>
      <c r="L178" s="20">
        <f t="shared" si="20"/>
        <v>1.2560598773322424</v>
      </c>
      <c r="M178" s="20">
        <f t="shared" si="21"/>
        <v>1.7701359724224668</v>
      </c>
      <c r="N178" s="18"/>
      <c r="O178" s="18"/>
      <c r="P178" s="18">
        <f t="shared" si="22"/>
        <v>0.99807023365660075</v>
      </c>
    </row>
    <row r="179" spans="1:16" x14ac:dyDescent="0.15">
      <c r="A179" s="18">
        <v>89</v>
      </c>
      <c r="B179" s="18">
        <v>177</v>
      </c>
      <c r="D179">
        <v>794.35760498046898</v>
      </c>
      <c r="E179">
        <v>629.05902099609398</v>
      </c>
      <c r="F179">
        <v>456.93734741210898</v>
      </c>
      <c r="G179">
        <v>456.05960083007801</v>
      </c>
      <c r="I179" s="19">
        <f t="shared" si="17"/>
        <v>337.42025756836</v>
      </c>
      <c r="J179" s="19">
        <f t="shared" si="18"/>
        <v>172.99942016601597</v>
      </c>
      <c r="K179" s="19">
        <f t="shared" si="19"/>
        <v>216.32066345214884</v>
      </c>
      <c r="L179" s="20">
        <f t="shared" si="20"/>
        <v>1.2504126501959392</v>
      </c>
      <c r="M179" s="20">
        <f t="shared" si="21"/>
        <v>1.7673931300041876</v>
      </c>
      <c r="N179" s="18"/>
      <c r="O179" s="18"/>
      <c r="P179" s="18">
        <f t="shared" si="22"/>
        <v>0.84157276932785718</v>
      </c>
    </row>
    <row r="180" spans="1:16" x14ac:dyDescent="0.15">
      <c r="A180" s="18">
        <v>89.5</v>
      </c>
      <c r="B180" s="18">
        <v>178</v>
      </c>
      <c r="D180">
        <v>793.57971191406295</v>
      </c>
      <c r="E180">
        <v>628.55908203125</v>
      </c>
      <c r="F180">
        <v>457.49258422851602</v>
      </c>
      <c r="G180">
        <v>456.69329833984398</v>
      </c>
      <c r="I180" s="19">
        <f t="shared" si="17"/>
        <v>336.08712768554693</v>
      </c>
      <c r="J180" s="19">
        <f t="shared" si="18"/>
        <v>171.86578369140602</v>
      </c>
      <c r="K180" s="19">
        <f t="shared" si="19"/>
        <v>215.78107910156274</v>
      </c>
      <c r="L180" s="20">
        <f t="shared" si="20"/>
        <v>1.2555208748764612</v>
      </c>
      <c r="M180" s="20">
        <f t="shared" si="21"/>
        <v>1.7754057394027334</v>
      </c>
      <c r="N180" s="18"/>
      <c r="O180" s="18"/>
      <c r="P180" s="18">
        <f t="shared" si="22"/>
        <v>1.2987456076842774</v>
      </c>
    </row>
    <row r="181" spans="1:16" x14ac:dyDescent="0.15">
      <c r="A181" s="18">
        <v>90</v>
      </c>
      <c r="B181" s="18">
        <v>179</v>
      </c>
      <c r="D181">
        <v>794.11584472656295</v>
      </c>
      <c r="E181">
        <v>628.68902587890602</v>
      </c>
      <c r="F181">
        <v>456.77404785156301</v>
      </c>
      <c r="G181">
        <v>455.98107910156301</v>
      </c>
      <c r="I181" s="19">
        <f t="shared" si="17"/>
        <v>337.34179687499994</v>
      </c>
      <c r="J181" s="19">
        <f t="shared" si="18"/>
        <v>172.70794677734301</v>
      </c>
      <c r="K181" s="19">
        <f t="shared" si="19"/>
        <v>216.44623413085986</v>
      </c>
      <c r="L181" s="20">
        <f t="shared" si="20"/>
        <v>1.2532499990281556</v>
      </c>
      <c r="M181" s="20">
        <f t="shared" si="21"/>
        <v>1.7760392482724519</v>
      </c>
      <c r="N181" s="18"/>
      <c r="O181" s="18"/>
      <c r="P181" s="18">
        <f t="shared" si="22"/>
        <v>1.3348915164247841</v>
      </c>
    </row>
    <row r="182" spans="1:16" x14ac:dyDescent="0.15">
      <c r="A182" s="18">
        <v>90.5</v>
      </c>
      <c r="B182" s="18">
        <v>180</v>
      </c>
      <c r="D182">
        <v>792.587646484375</v>
      </c>
      <c r="E182">
        <v>628.4482421875</v>
      </c>
      <c r="F182">
        <v>457.40634155273398</v>
      </c>
      <c r="G182">
        <v>456.47021484375</v>
      </c>
      <c r="I182" s="19">
        <f t="shared" si="17"/>
        <v>335.18130493164102</v>
      </c>
      <c r="J182" s="19">
        <f t="shared" si="18"/>
        <v>171.97802734375</v>
      </c>
      <c r="K182" s="19">
        <f t="shared" si="19"/>
        <v>214.79668579101605</v>
      </c>
      <c r="L182" s="20">
        <f t="shared" si="20"/>
        <v>1.2489774950242918</v>
      </c>
      <c r="M182" s="20">
        <f t="shared" si="21"/>
        <v>1.7746711289866117</v>
      </c>
      <c r="N182" s="18"/>
      <c r="O182" s="18"/>
      <c r="P182" s="18">
        <f t="shared" si="22"/>
        <v>1.2568311810200394</v>
      </c>
    </row>
    <row r="183" spans="1:16" x14ac:dyDescent="0.15">
      <c r="A183" s="18">
        <v>91</v>
      </c>
      <c r="B183" s="18">
        <v>181</v>
      </c>
      <c r="D183">
        <v>790.09100341796898</v>
      </c>
      <c r="E183">
        <v>626.86950683593795</v>
      </c>
      <c r="F183">
        <v>456.85458374023398</v>
      </c>
      <c r="G183">
        <v>456.01849365234398</v>
      </c>
      <c r="I183" s="19">
        <f t="shared" si="17"/>
        <v>333.236419677735</v>
      </c>
      <c r="J183" s="19">
        <f t="shared" si="18"/>
        <v>170.85101318359398</v>
      </c>
      <c r="K183" s="19">
        <f t="shared" si="19"/>
        <v>213.64071044921923</v>
      </c>
      <c r="L183" s="20">
        <f t="shared" si="20"/>
        <v>1.2504503571169583</v>
      </c>
      <c r="M183" s="20">
        <f t="shared" si="21"/>
        <v>1.7790483757973021</v>
      </c>
      <c r="N183" s="18"/>
      <c r="O183" s="18"/>
      <c r="P183" s="18">
        <f t="shared" si="22"/>
        <v>1.5065823231377518</v>
      </c>
    </row>
    <row r="184" spans="1:16" x14ac:dyDescent="0.15">
      <c r="A184" s="18">
        <v>91.5</v>
      </c>
      <c r="B184" s="18">
        <v>182</v>
      </c>
      <c r="D184">
        <v>789.60552978515602</v>
      </c>
      <c r="E184">
        <v>627.54309082031295</v>
      </c>
      <c r="F184">
        <v>457.27474975585898</v>
      </c>
      <c r="G184">
        <v>456.56985473632801</v>
      </c>
      <c r="I184" s="19">
        <f t="shared" si="17"/>
        <v>332.33078002929705</v>
      </c>
      <c r="J184" s="19">
        <f t="shared" si="18"/>
        <v>170.97323608398494</v>
      </c>
      <c r="K184" s="19">
        <f t="shared" si="19"/>
        <v>212.64951477050761</v>
      </c>
      <c r="L184" s="20">
        <f t="shared" si="20"/>
        <v>1.243759079731348</v>
      </c>
      <c r="M184" s="20">
        <f t="shared" si="21"/>
        <v>1.7752614831297158</v>
      </c>
      <c r="N184" s="18"/>
      <c r="O184" s="18"/>
      <c r="P184" s="18">
        <f t="shared" si="22"/>
        <v>1.2905148246140141</v>
      </c>
    </row>
    <row r="185" spans="1:16" x14ac:dyDescent="0.15">
      <c r="A185" s="18">
        <v>92</v>
      </c>
      <c r="B185" s="18">
        <v>183</v>
      </c>
      <c r="D185">
        <v>789.99322509765602</v>
      </c>
      <c r="E185">
        <v>627.55212402343795</v>
      </c>
      <c r="F185">
        <v>456.80517578125</v>
      </c>
      <c r="G185">
        <v>456.01504516601602</v>
      </c>
      <c r="I185" s="19">
        <f t="shared" si="17"/>
        <v>333.18804931640602</v>
      </c>
      <c r="J185" s="19">
        <f t="shared" si="18"/>
        <v>171.53707885742193</v>
      </c>
      <c r="K185" s="19">
        <f t="shared" si="19"/>
        <v>213.1120941162107</v>
      </c>
      <c r="L185" s="20">
        <f t="shared" si="20"/>
        <v>1.2423675134012575</v>
      </c>
      <c r="M185" s="20">
        <f t="shared" si="21"/>
        <v>1.7767743015176491</v>
      </c>
      <c r="N185" s="18"/>
      <c r="O185" s="18"/>
      <c r="P185" s="18">
        <f t="shared" si="22"/>
        <v>1.3768312094430077</v>
      </c>
    </row>
    <row r="186" spans="1:16" x14ac:dyDescent="0.15">
      <c r="A186" s="18">
        <v>92.5</v>
      </c>
      <c r="B186" s="18">
        <v>184</v>
      </c>
      <c r="D186">
        <v>788.98419189453102</v>
      </c>
      <c r="E186">
        <v>627.55718994140602</v>
      </c>
      <c r="F186">
        <v>457.43176269531301</v>
      </c>
      <c r="G186">
        <v>456.69494628906301</v>
      </c>
      <c r="I186" s="19">
        <f t="shared" si="17"/>
        <v>331.55242919921801</v>
      </c>
      <c r="J186" s="19">
        <f t="shared" si="18"/>
        <v>170.86224365234301</v>
      </c>
      <c r="K186" s="19">
        <f t="shared" si="19"/>
        <v>211.94885864257793</v>
      </c>
      <c r="L186" s="20">
        <f t="shared" si="20"/>
        <v>1.24046632018853</v>
      </c>
      <c r="M186" s="20">
        <f t="shared" si="21"/>
        <v>1.7777774930229455</v>
      </c>
      <c r="N186" s="18"/>
      <c r="O186" s="18"/>
      <c r="P186" s="18">
        <f t="shared" si="22"/>
        <v>1.4340699796212513</v>
      </c>
    </row>
    <row r="187" spans="1:16" x14ac:dyDescent="0.15">
      <c r="A187" s="18">
        <v>93</v>
      </c>
      <c r="B187" s="18">
        <v>185</v>
      </c>
      <c r="D187">
        <v>793.14361572265602</v>
      </c>
      <c r="E187">
        <v>629.47674560546898</v>
      </c>
      <c r="F187">
        <v>456.64266967773398</v>
      </c>
      <c r="G187">
        <v>456.06182861328102</v>
      </c>
      <c r="I187" s="19">
        <f t="shared" si="17"/>
        <v>336.50094604492205</v>
      </c>
      <c r="J187" s="19">
        <f t="shared" si="18"/>
        <v>173.41491699218795</v>
      </c>
      <c r="K187" s="19">
        <f t="shared" si="19"/>
        <v>215.11050415039048</v>
      </c>
      <c r="L187" s="20">
        <f t="shared" si="20"/>
        <v>1.2404382960900695</v>
      </c>
      <c r="M187" s="20">
        <f t="shared" si="21"/>
        <v>1.7806538536425087</v>
      </c>
      <c r="N187" s="18"/>
      <c r="O187" s="18"/>
      <c r="P187" s="18">
        <f t="shared" si="22"/>
        <v>1.5981855483673084</v>
      </c>
    </row>
    <row r="188" spans="1:16" x14ac:dyDescent="0.15">
      <c r="A188" s="18">
        <v>93.5</v>
      </c>
      <c r="B188" s="18">
        <v>186</v>
      </c>
      <c r="D188">
        <v>790.96026611328102</v>
      </c>
      <c r="E188">
        <v>628.40869140625</v>
      </c>
      <c r="F188">
        <v>457.08746337890602</v>
      </c>
      <c r="G188">
        <v>456.22616577148398</v>
      </c>
      <c r="I188" s="19">
        <f t="shared" si="17"/>
        <v>333.872802734375</v>
      </c>
      <c r="J188" s="19">
        <f t="shared" si="18"/>
        <v>172.18252563476602</v>
      </c>
      <c r="K188" s="19">
        <f t="shared" si="19"/>
        <v>213.3450347900388</v>
      </c>
      <c r="L188" s="20">
        <f t="shared" si="20"/>
        <v>1.2390632208670629</v>
      </c>
      <c r="M188" s="20">
        <f t="shared" si="21"/>
        <v>1.782183163137526</v>
      </c>
      <c r="N188" s="18"/>
      <c r="O188" s="18"/>
      <c r="P188" s="18">
        <f t="shared" si="22"/>
        <v>1.6854428609088843</v>
      </c>
    </row>
    <row r="189" spans="1:16" x14ac:dyDescent="0.15">
      <c r="A189" s="18">
        <v>94</v>
      </c>
      <c r="B189" s="18">
        <v>187</v>
      </c>
      <c r="D189">
        <v>792.58801269531295</v>
      </c>
      <c r="E189">
        <v>629.7783203125</v>
      </c>
      <c r="F189">
        <v>457.53021240234398</v>
      </c>
      <c r="G189">
        <v>456.60809326171898</v>
      </c>
      <c r="I189" s="19">
        <f t="shared" si="17"/>
        <v>335.05780029296898</v>
      </c>
      <c r="J189" s="19">
        <f t="shared" si="18"/>
        <v>173.17022705078102</v>
      </c>
      <c r="K189" s="19">
        <f t="shared" si="19"/>
        <v>213.83864135742226</v>
      </c>
      <c r="L189" s="20">
        <f t="shared" si="20"/>
        <v>1.2348464571494469</v>
      </c>
      <c r="M189" s="20">
        <f t="shared" si="21"/>
        <v>1.7808707841379339</v>
      </c>
      <c r="N189" s="18"/>
      <c r="O189" s="18"/>
      <c r="P189" s="18">
        <f t="shared" si="22"/>
        <v>1.6105628808175312</v>
      </c>
    </row>
    <row r="190" spans="1:16" x14ac:dyDescent="0.15">
      <c r="A190" s="18"/>
      <c r="B190" s="18"/>
      <c r="I190" s="19"/>
      <c r="J190" s="19"/>
      <c r="K190" s="19"/>
      <c r="L190" s="20"/>
      <c r="M190" s="20"/>
      <c r="N190" s="18"/>
      <c r="O190" s="18"/>
      <c r="P190" s="18"/>
    </row>
    <row r="191" spans="1:16" x14ac:dyDescent="0.15">
      <c r="A191" s="18"/>
      <c r="B191" s="18"/>
      <c r="I191" s="19"/>
      <c r="J191" s="19"/>
      <c r="K191" s="19"/>
      <c r="L191" s="20"/>
      <c r="M191" s="20"/>
      <c r="N191" s="18"/>
      <c r="O191" s="18"/>
      <c r="P191" s="18"/>
    </row>
    <row r="192" spans="1:16" x14ac:dyDescent="0.15">
      <c r="I192" s="7"/>
      <c r="J192" s="7"/>
      <c r="K192" s="7"/>
      <c r="L192" s="7"/>
    </row>
    <row r="193" spans="9:12" x14ac:dyDescent="0.15">
      <c r="I193" s="7"/>
      <c r="J193" s="7"/>
      <c r="K193" s="7"/>
      <c r="L193" s="7"/>
    </row>
    <row r="194" spans="9:12" x14ac:dyDescent="0.15">
      <c r="I194" s="7"/>
      <c r="J194" s="7"/>
      <c r="K194" s="7"/>
      <c r="L194" s="7"/>
    </row>
    <row r="195" spans="9:12" x14ac:dyDescent="0.15">
      <c r="I195" s="7"/>
      <c r="J195" s="7"/>
      <c r="K195" s="7"/>
      <c r="L195" s="7"/>
    </row>
    <row r="196" spans="9:12" x14ac:dyDescent="0.15">
      <c r="I196" s="7"/>
      <c r="J196" s="7"/>
      <c r="K196" s="7"/>
      <c r="L196" s="7"/>
    </row>
    <row r="197" spans="9:12" x14ac:dyDescent="0.15">
      <c r="I197" s="7"/>
      <c r="J197" s="7"/>
      <c r="K197" s="7"/>
      <c r="L197" s="7"/>
    </row>
    <row r="198" spans="9:12" x14ac:dyDescent="0.15">
      <c r="I198" s="7"/>
      <c r="J198" s="7"/>
      <c r="K198" s="7"/>
      <c r="L198" s="7"/>
    </row>
    <row r="199" spans="9:12" x14ac:dyDescent="0.15">
      <c r="I199" s="7"/>
      <c r="J199" s="7"/>
      <c r="K199" s="7"/>
      <c r="L199" s="7"/>
    </row>
    <row r="200" spans="9:12" x14ac:dyDescent="0.15">
      <c r="I200" s="7"/>
      <c r="J200" s="7"/>
      <c r="K200" s="7"/>
      <c r="L200" s="7"/>
    </row>
    <row r="201" spans="9:12" x14ac:dyDescent="0.15">
      <c r="I201" s="7"/>
      <c r="J201" s="7"/>
      <c r="K201" s="7"/>
      <c r="L201" s="7"/>
    </row>
    <row r="202" spans="9:12" x14ac:dyDescent="0.15">
      <c r="I202" s="7"/>
      <c r="J202" s="7"/>
      <c r="K202" s="7"/>
      <c r="L202" s="7"/>
    </row>
    <row r="203" spans="9:12" x14ac:dyDescent="0.15">
      <c r="I203" s="7"/>
      <c r="J203" s="7"/>
      <c r="K203" s="7"/>
      <c r="L203" s="7"/>
    </row>
    <row r="204" spans="9:12" x14ac:dyDescent="0.15">
      <c r="I204" s="7"/>
      <c r="J204" s="7"/>
      <c r="K204" s="7"/>
      <c r="L204" s="7"/>
    </row>
    <row r="205" spans="9:12" x14ac:dyDescent="0.15">
      <c r="I205" s="7"/>
      <c r="J205" s="7"/>
      <c r="K205" s="7"/>
      <c r="L205" s="7"/>
    </row>
    <row r="206" spans="9:12" x14ac:dyDescent="0.15">
      <c r="I206" s="7"/>
      <c r="J206" s="7"/>
      <c r="K206" s="7"/>
      <c r="L206" s="7"/>
    </row>
    <row r="207" spans="9:12" x14ac:dyDescent="0.15">
      <c r="I207" s="7"/>
      <c r="J207" s="7"/>
      <c r="K207" s="7"/>
      <c r="L207" s="7"/>
    </row>
    <row r="208" spans="9:12" x14ac:dyDescent="0.15">
      <c r="I208" s="7"/>
      <c r="J208" s="7"/>
      <c r="K208" s="7"/>
      <c r="L208" s="7"/>
    </row>
    <row r="209" spans="9:12" x14ac:dyDescent="0.15">
      <c r="I209" s="7"/>
      <c r="J209" s="7"/>
      <c r="K209" s="7"/>
      <c r="L209" s="7"/>
    </row>
    <row r="210" spans="9:12" x14ac:dyDescent="0.15">
      <c r="I210" s="7"/>
      <c r="J210" s="7"/>
      <c r="K210" s="7"/>
      <c r="L210" s="7"/>
    </row>
    <row r="211" spans="9:12" x14ac:dyDescent="0.15">
      <c r="I211" s="7"/>
      <c r="J211" s="7"/>
      <c r="K211" s="7"/>
      <c r="L211" s="7"/>
    </row>
    <row r="212" spans="9:12" x14ac:dyDescent="0.15">
      <c r="I212" s="7"/>
      <c r="J212" s="7"/>
      <c r="K212" s="7"/>
      <c r="L212" s="7"/>
    </row>
    <row r="213" spans="9:12" x14ac:dyDescent="0.15">
      <c r="I213" s="7"/>
      <c r="J213" s="7"/>
      <c r="K213" s="7"/>
      <c r="L213" s="7"/>
    </row>
    <row r="214" spans="9:12" x14ac:dyDescent="0.15">
      <c r="I214" s="7"/>
      <c r="J214" s="7"/>
      <c r="K214" s="7"/>
      <c r="L214" s="7"/>
    </row>
    <row r="215" spans="9:12" x14ac:dyDescent="0.15">
      <c r="I215" s="7"/>
      <c r="J215" s="7"/>
      <c r="K215" s="7"/>
      <c r="L215" s="7"/>
    </row>
    <row r="216" spans="9:12" x14ac:dyDescent="0.15">
      <c r="I216" s="7"/>
      <c r="J216" s="7"/>
      <c r="K216" s="7"/>
      <c r="L216" s="7"/>
    </row>
    <row r="217" spans="9:12" x14ac:dyDescent="0.15">
      <c r="I217" s="7"/>
      <c r="J217" s="7"/>
      <c r="K217" s="7"/>
      <c r="L217" s="7"/>
    </row>
    <row r="218" spans="9:12" x14ac:dyDescent="0.15">
      <c r="I218" s="7"/>
      <c r="J218" s="7"/>
      <c r="K218" s="7"/>
      <c r="L218" s="7"/>
    </row>
    <row r="219" spans="9:12" x14ac:dyDescent="0.15">
      <c r="I219" s="7"/>
      <c r="J219" s="7"/>
      <c r="K219" s="7"/>
      <c r="L219" s="7"/>
    </row>
    <row r="220" spans="9:12" x14ac:dyDescent="0.15">
      <c r="I220" s="7"/>
      <c r="J220" s="7"/>
      <c r="K220" s="7"/>
      <c r="L220" s="7"/>
    </row>
    <row r="221" spans="9:12" x14ac:dyDescent="0.15">
      <c r="I221" s="7"/>
      <c r="J221" s="7"/>
      <c r="K221" s="7"/>
      <c r="L221" s="7"/>
    </row>
    <row r="222" spans="9:12" x14ac:dyDescent="0.15">
      <c r="I222" s="7"/>
      <c r="J222" s="7"/>
      <c r="K222" s="7"/>
      <c r="L222" s="7"/>
    </row>
    <row r="223" spans="9:12" x14ac:dyDescent="0.15">
      <c r="I223" s="7"/>
      <c r="J223" s="7"/>
      <c r="K223" s="7"/>
      <c r="L223" s="7"/>
    </row>
    <row r="224" spans="9:12" x14ac:dyDescent="0.15">
      <c r="I224" s="7"/>
      <c r="J224" s="7"/>
      <c r="K224" s="7"/>
      <c r="L224" s="7"/>
    </row>
    <row r="225" spans="9:12" x14ac:dyDescent="0.15">
      <c r="I225" s="7"/>
      <c r="J225" s="7"/>
      <c r="K225" s="7"/>
      <c r="L225" s="7"/>
    </row>
    <row r="226" spans="9:12" x14ac:dyDescent="0.15">
      <c r="I226" s="7"/>
      <c r="J226" s="7"/>
      <c r="K226" s="7"/>
      <c r="L226" s="7"/>
    </row>
    <row r="227" spans="9:12" x14ac:dyDescent="0.15">
      <c r="I227" s="7"/>
      <c r="J227" s="7"/>
      <c r="K227" s="7"/>
      <c r="L227" s="7"/>
    </row>
    <row r="228" spans="9:12" x14ac:dyDescent="0.15">
      <c r="I228" s="7"/>
      <c r="J228" s="7"/>
      <c r="K228" s="7"/>
      <c r="L228" s="7"/>
    </row>
    <row r="229" spans="9:12" x14ac:dyDescent="0.15">
      <c r="I229" s="7"/>
      <c r="J229" s="7"/>
      <c r="K229" s="7"/>
      <c r="L229" s="7"/>
    </row>
    <row r="230" spans="9:12" x14ac:dyDescent="0.15">
      <c r="I230" s="7"/>
      <c r="J230" s="7"/>
      <c r="K230" s="7"/>
      <c r="L230" s="7"/>
    </row>
    <row r="231" spans="9:12" x14ac:dyDescent="0.15">
      <c r="I231" s="7"/>
      <c r="J231" s="7"/>
      <c r="K231" s="7"/>
      <c r="L231" s="7"/>
    </row>
    <row r="232" spans="9:12" x14ac:dyDescent="0.15">
      <c r="I232" s="7"/>
      <c r="J232" s="7"/>
      <c r="K232" s="7"/>
      <c r="L232" s="7"/>
    </row>
    <row r="233" spans="9:12" x14ac:dyDescent="0.15">
      <c r="I233" s="7"/>
      <c r="J233" s="7"/>
      <c r="K233" s="7"/>
      <c r="L233" s="7"/>
    </row>
    <row r="234" spans="9:12" x14ac:dyDescent="0.15">
      <c r="I234" s="7"/>
      <c r="J234" s="7"/>
      <c r="K234" s="7"/>
      <c r="L234" s="7"/>
    </row>
    <row r="235" spans="9:12" x14ac:dyDescent="0.15">
      <c r="I235" s="7"/>
      <c r="J235" s="7"/>
      <c r="K235" s="7"/>
      <c r="L235" s="7"/>
    </row>
    <row r="236" spans="9:12" x14ac:dyDescent="0.15">
      <c r="I236" s="7"/>
      <c r="J236" s="7"/>
      <c r="K236" s="7"/>
      <c r="L236" s="7"/>
    </row>
    <row r="237" spans="9:12" x14ac:dyDescent="0.15">
      <c r="I237" s="7"/>
      <c r="J237" s="7"/>
      <c r="K237" s="7"/>
      <c r="L237" s="7"/>
    </row>
    <row r="238" spans="9:12" x14ac:dyDescent="0.15">
      <c r="I238" s="7"/>
      <c r="J238" s="7"/>
      <c r="K238" s="7"/>
      <c r="L238" s="7"/>
    </row>
    <row r="239" spans="9:12" x14ac:dyDescent="0.15">
      <c r="I239" s="7"/>
      <c r="J239" s="7"/>
      <c r="K239" s="7"/>
      <c r="L239" s="7"/>
    </row>
    <row r="240" spans="9:12" x14ac:dyDescent="0.15">
      <c r="I240" s="7"/>
      <c r="J240" s="7"/>
      <c r="K240" s="7"/>
      <c r="L240" s="7"/>
    </row>
    <row r="241" spans="9:12" x14ac:dyDescent="0.15">
      <c r="I241" s="7"/>
      <c r="J241" s="7"/>
      <c r="K241" s="7"/>
      <c r="L241" s="7"/>
    </row>
    <row r="242" spans="9:12" x14ac:dyDescent="0.15">
      <c r="I242" s="7"/>
      <c r="J242" s="7"/>
      <c r="K242" s="7"/>
      <c r="L242" s="7"/>
    </row>
    <row r="243" spans="9:12" x14ac:dyDescent="0.15">
      <c r="I243" s="7"/>
      <c r="J243" s="7"/>
      <c r="K243" s="7"/>
      <c r="L243" s="7"/>
    </row>
    <row r="244" spans="9:12" x14ac:dyDescent="0.15">
      <c r="I244" s="7"/>
      <c r="J244" s="7"/>
      <c r="K244" s="7"/>
      <c r="L244" s="7"/>
    </row>
    <row r="245" spans="9:12" x14ac:dyDescent="0.15">
      <c r="I245" s="7"/>
      <c r="J245" s="7"/>
      <c r="K245" s="7"/>
      <c r="L245" s="7"/>
    </row>
    <row r="246" spans="9:12" x14ac:dyDescent="0.15">
      <c r="I246" s="7"/>
      <c r="J246" s="7"/>
      <c r="K246" s="7"/>
      <c r="L246" s="7"/>
    </row>
    <row r="247" spans="9:12" x14ac:dyDescent="0.15">
      <c r="I247" s="7"/>
      <c r="J247" s="7"/>
      <c r="K247" s="7"/>
      <c r="L247" s="7"/>
    </row>
    <row r="248" spans="9:12" x14ac:dyDescent="0.15">
      <c r="I248" s="7"/>
      <c r="J248" s="7"/>
      <c r="K248" s="7"/>
      <c r="L248" s="7"/>
    </row>
    <row r="249" spans="9:12" x14ac:dyDescent="0.15">
      <c r="I249" s="7"/>
      <c r="J249" s="7"/>
      <c r="K249" s="7"/>
      <c r="L249" s="7"/>
    </row>
    <row r="250" spans="9:12" x14ac:dyDescent="0.15">
      <c r="I250" s="7"/>
      <c r="J250" s="7"/>
      <c r="K250" s="7"/>
      <c r="L250" s="7"/>
    </row>
    <row r="251" spans="9:12" x14ac:dyDescent="0.15">
      <c r="I251" s="7"/>
      <c r="J251" s="7"/>
      <c r="K251" s="7"/>
      <c r="L251" s="7"/>
    </row>
    <row r="252" spans="9:12" x14ac:dyDescent="0.15">
      <c r="I252" s="7"/>
      <c r="J252" s="7"/>
      <c r="K252" s="7"/>
      <c r="L252" s="7"/>
    </row>
    <row r="253" spans="9:12" x14ac:dyDescent="0.15">
      <c r="I253" s="7"/>
      <c r="J253" s="7"/>
      <c r="K253" s="7"/>
      <c r="L253" s="7"/>
    </row>
    <row r="254" spans="9:12" x14ac:dyDescent="0.15">
      <c r="I254" s="7"/>
      <c r="J254" s="7"/>
      <c r="K254" s="7"/>
      <c r="L254" s="7"/>
    </row>
    <row r="255" spans="9:12" x14ac:dyDescent="0.15">
      <c r="I255" s="7"/>
      <c r="J255" s="7"/>
      <c r="K255" s="7"/>
      <c r="L255" s="7"/>
    </row>
    <row r="256" spans="9:12" x14ac:dyDescent="0.15">
      <c r="I256" s="7"/>
      <c r="J256" s="7"/>
      <c r="K256" s="7"/>
      <c r="L256" s="7"/>
    </row>
    <row r="257" spans="9:12" x14ac:dyDescent="0.15">
      <c r="I257" s="7"/>
      <c r="J257" s="7"/>
      <c r="K257" s="7"/>
      <c r="L257" s="7"/>
    </row>
    <row r="258" spans="9:12" x14ac:dyDescent="0.15">
      <c r="I258" s="7"/>
      <c r="J258" s="7"/>
      <c r="K258" s="7"/>
      <c r="L258" s="7"/>
    </row>
    <row r="259" spans="9:12" x14ac:dyDescent="0.15">
      <c r="I259" s="7"/>
      <c r="J259" s="7"/>
      <c r="K259" s="7"/>
      <c r="L259" s="7"/>
    </row>
    <row r="260" spans="9:12" x14ac:dyDescent="0.15">
      <c r="I260" s="7"/>
      <c r="J260" s="7"/>
      <c r="K260" s="7"/>
      <c r="L260" s="7"/>
    </row>
    <row r="261" spans="9:12" x14ac:dyDescent="0.15">
      <c r="I261" s="7"/>
      <c r="J261" s="7"/>
      <c r="K261" s="7"/>
      <c r="L261" s="7"/>
    </row>
    <row r="262" spans="9:12" x14ac:dyDescent="0.15">
      <c r="I262" s="7"/>
      <c r="J262" s="7"/>
      <c r="K262" s="7"/>
      <c r="L262" s="7"/>
    </row>
    <row r="263" spans="9:12" x14ac:dyDescent="0.15">
      <c r="I263" s="7"/>
      <c r="J263" s="7"/>
      <c r="K263" s="7"/>
      <c r="L263" s="7"/>
    </row>
    <row r="264" spans="9:12" x14ac:dyDescent="0.15">
      <c r="I264" s="7"/>
      <c r="J264" s="7"/>
      <c r="K264" s="7"/>
      <c r="L264" s="7"/>
    </row>
    <row r="265" spans="9:12" x14ac:dyDescent="0.15">
      <c r="I265" s="7"/>
      <c r="J265" s="7"/>
      <c r="K265" s="7"/>
      <c r="L265" s="7"/>
    </row>
    <row r="266" spans="9:12" x14ac:dyDescent="0.15">
      <c r="I266" s="7"/>
      <c r="J266" s="7"/>
      <c r="K266" s="7"/>
      <c r="L266" s="7"/>
    </row>
    <row r="267" spans="9:12" x14ac:dyDescent="0.15">
      <c r="I267" s="7"/>
      <c r="J267" s="7"/>
      <c r="K267" s="7"/>
      <c r="L267" s="7"/>
    </row>
    <row r="268" spans="9:12" x14ac:dyDescent="0.15">
      <c r="I268" s="7"/>
      <c r="J268" s="7"/>
      <c r="K268" s="7"/>
      <c r="L268" s="7"/>
    </row>
    <row r="269" spans="9:12" x14ac:dyDescent="0.15">
      <c r="I269" s="7"/>
      <c r="J269" s="7"/>
      <c r="K269" s="7"/>
      <c r="L269" s="7"/>
    </row>
    <row r="270" spans="9:12" x14ac:dyDescent="0.15">
      <c r="I270" s="7"/>
      <c r="J270" s="7"/>
      <c r="K270" s="7"/>
      <c r="L270" s="7"/>
    </row>
    <row r="271" spans="9:12" x14ac:dyDescent="0.15">
      <c r="I271" s="7"/>
      <c r="J271" s="7"/>
      <c r="K271" s="7"/>
      <c r="L271" s="7"/>
    </row>
    <row r="272" spans="9:12" x14ac:dyDescent="0.15">
      <c r="I272" s="7"/>
      <c r="J272" s="7"/>
      <c r="K272" s="7"/>
      <c r="L272" s="7"/>
    </row>
    <row r="273" spans="9:12" x14ac:dyDescent="0.15">
      <c r="I273" s="7"/>
      <c r="J273" s="7"/>
      <c r="K273" s="7"/>
      <c r="L273" s="7"/>
    </row>
    <row r="274" spans="9:12" x14ac:dyDescent="0.15">
      <c r="I274" s="7"/>
      <c r="J274" s="7"/>
      <c r="K274" s="7"/>
      <c r="L274" s="7"/>
    </row>
    <row r="275" spans="9:12" x14ac:dyDescent="0.15">
      <c r="I275" s="7"/>
      <c r="J275" s="7"/>
      <c r="K275" s="7"/>
      <c r="L275" s="7"/>
    </row>
    <row r="276" spans="9:12" x14ac:dyDescent="0.15">
      <c r="I276" s="7"/>
      <c r="J276" s="7"/>
      <c r="K276" s="7"/>
      <c r="L276" s="7"/>
    </row>
    <row r="277" spans="9:12" x14ac:dyDescent="0.15">
      <c r="I277" s="7"/>
      <c r="J277" s="7"/>
      <c r="K277" s="7"/>
      <c r="L277" s="7"/>
    </row>
    <row r="278" spans="9:12" x14ac:dyDescent="0.15">
      <c r="I278" s="7"/>
      <c r="J278" s="7"/>
      <c r="K278" s="7"/>
      <c r="L278" s="7"/>
    </row>
    <row r="279" spans="9:12" x14ac:dyDescent="0.15">
      <c r="I279" s="7"/>
      <c r="J279" s="7"/>
      <c r="K279" s="7"/>
      <c r="L279" s="7"/>
    </row>
    <row r="280" spans="9:12" x14ac:dyDescent="0.15">
      <c r="I280" s="7"/>
      <c r="J280" s="7"/>
      <c r="K280" s="7"/>
      <c r="L280" s="7"/>
    </row>
    <row r="281" spans="9:12" x14ac:dyDescent="0.15">
      <c r="I281" s="7"/>
      <c r="J281" s="7"/>
      <c r="K281" s="7"/>
      <c r="L281" s="7"/>
    </row>
    <row r="282" spans="9:12" x14ac:dyDescent="0.15">
      <c r="I282" s="7"/>
      <c r="J282" s="7"/>
      <c r="K282" s="7"/>
      <c r="L282" s="7"/>
    </row>
    <row r="283" spans="9:12" x14ac:dyDescent="0.15">
      <c r="I283" s="7"/>
      <c r="J283" s="7"/>
      <c r="K283" s="7"/>
      <c r="L283" s="7"/>
    </row>
    <row r="284" spans="9:12" x14ac:dyDescent="0.15">
      <c r="I284" s="7"/>
      <c r="J284" s="7"/>
      <c r="K284" s="7"/>
      <c r="L284" s="7"/>
    </row>
    <row r="285" spans="9:12" x14ac:dyDescent="0.15">
      <c r="I285" s="7"/>
      <c r="J285" s="7"/>
      <c r="K285" s="7"/>
      <c r="L285" s="7"/>
    </row>
    <row r="286" spans="9:12" x14ac:dyDescent="0.15">
      <c r="I286" s="7"/>
      <c r="J286" s="7"/>
      <c r="K286" s="7"/>
      <c r="L286" s="7"/>
    </row>
    <row r="287" spans="9:12" x14ac:dyDescent="0.15">
      <c r="I287" s="7"/>
      <c r="J287" s="7"/>
      <c r="K287" s="7"/>
      <c r="L287" s="7"/>
    </row>
    <row r="288" spans="9:12" x14ac:dyDescent="0.15">
      <c r="I288" s="7"/>
      <c r="J288" s="7"/>
      <c r="K288" s="7"/>
      <c r="L288" s="7"/>
    </row>
    <row r="289" spans="9:12" x14ac:dyDescent="0.15">
      <c r="I289" s="7"/>
      <c r="J289" s="7"/>
      <c r="K289" s="7"/>
      <c r="L289" s="7"/>
    </row>
    <row r="290" spans="9:12" x14ac:dyDescent="0.15">
      <c r="I290" s="7"/>
      <c r="J290" s="7"/>
      <c r="K290" s="7"/>
      <c r="L290" s="7"/>
    </row>
    <row r="291" spans="9:12" x14ac:dyDescent="0.15">
      <c r="I291" s="7"/>
      <c r="J291" s="7"/>
      <c r="K291" s="7"/>
      <c r="L291" s="7"/>
    </row>
    <row r="292" spans="9:12" x14ac:dyDescent="0.15">
      <c r="I292" s="7"/>
      <c r="J292" s="7"/>
      <c r="K292" s="7"/>
      <c r="L292" s="7"/>
    </row>
    <row r="293" spans="9:12" x14ac:dyDescent="0.15">
      <c r="I293" s="7"/>
      <c r="J293" s="7"/>
      <c r="K293" s="7"/>
      <c r="L293" s="7"/>
    </row>
    <row r="294" spans="9:12" x14ac:dyDescent="0.15">
      <c r="I294" s="7"/>
      <c r="J294" s="7"/>
      <c r="K294" s="7"/>
      <c r="L294" s="7"/>
    </row>
    <row r="295" spans="9:12" x14ac:dyDescent="0.15">
      <c r="I295" s="7"/>
      <c r="J295" s="7"/>
      <c r="K295" s="7"/>
      <c r="L295" s="7"/>
    </row>
    <row r="296" spans="9:12" x14ac:dyDescent="0.15">
      <c r="I296" s="7"/>
      <c r="J296" s="7"/>
      <c r="K296" s="7"/>
      <c r="L296" s="7"/>
    </row>
    <row r="297" spans="9:12" x14ac:dyDescent="0.15">
      <c r="I297" s="7"/>
      <c r="J297" s="7"/>
      <c r="K297" s="7"/>
      <c r="L297" s="7"/>
    </row>
    <row r="298" spans="9:12" x14ac:dyDescent="0.15">
      <c r="I298" s="7"/>
      <c r="J298" s="7"/>
      <c r="K298" s="7"/>
      <c r="L298" s="7"/>
    </row>
    <row r="299" spans="9:12" x14ac:dyDescent="0.15">
      <c r="I299" s="7"/>
      <c r="J299" s="7"/>
      <c r="K299" s="7"/>
      <c r="L299" s="7"/>
    </row>
    <row r="300" spans="9:12" x14ac:dyDescent="0.15">
      <c r="I300" s="7"/>
      <c r="J300" s="7"/>
      <c r="K300" s="7"/>
      <c r="L300" s="7"/>
    </row>
    <row r="301" spans="9:12" x14ac:dyDescent="0.15">
      <c r="I301" s="7"/>
      <c r="J301" s="7"/>
      <c r="K301" s="7"/>
      <c r="L301" s="7"/>
    </row>
    <row r="302" spans="9:12" x14ac:dyDescent="0.15">
      <c r="I302" s="7"/>
      <c r="J302" s="7"/>
      <c r="K302" s="7"/>
      <c r="L302" s="7"/>
    </row>
    <row r="303" spans="9:12" x14ac:dyDescent="0.15">
      <c r="I303" s="7"/>
      <c r="J303" s="7"/>
      <c r="K303" s="7"/>
      <c r="L303" s="7"/>
    </row>
    <row r="304" spans="9:12" x14ac:dyDescent="0.15">
      <c r="I304" s="7"/>
      <c r="J304" s="7"/>
      <c r="K304" s="7"/>
      <c r="L304" s="7"/>
    </row>
    <row r="305" spans="9:12" x14ac:dyDescent="0.15">
      <c r="I305" s="7"/>
      <c r="J305" s="7"/>
      <c r="K305" s="7"/>
      <c r="L305" s="7"/>
    </row>
    <row r="306" spans="9:12" x14ac:dyDescent="0.15">
      <c r="I306" s="7"/>
      <c r="J306" s="7"/>
      <c r="K306" s="7"/>
      <c r="L306" s="7"/>
    </row>
    <row r="307" spans="9:12" x14ac:dyDescent="0.15">
      <c r="I307" s="7"/>
      <c r="J307" s="7"/>
      <c r="K307" s="7"/>
      <c r="L307" s="7"/>
    </row>
    <row r="308" spans="9:12" x14ac:dyDescent="0.15">
      <c r="I308" s="7"/>
      <c r="J308" s="7"/>
      <c r="K308" s="7"/>
      <c r="L308" s="7"/>
    </row>
    <row r="309" spans="9:12" x14ac:dyDescent="0.15">
      <c r="I309" s="7"/>
      <c r="J309" s="7"/>
      <c r="K309" s="7"/>
      <c r="L309" s="7"/>
    </row>
    <row r="310" spans="9:12" x14ac:dyDescent="0.15">
      <c r="I310" s="7"/>
      <c r="J310" s="7"/>
      <c r="K310" s="7"/>
      <c r="L310" s="7"/>
    </row>
    <row r="311" spans="9:12" x14ac:dyDescent="0.15">
      <c r="I311" s="7"/>
      <c r="J311" s="7"/>
      <c r="K311" s="7"/>
      <c r="L311" s="7"/>
    </row>
    <row r="312" spans="9:12" x14ac:dyDescent="0.15">
      <c r="I312" s="7"/>
      <c r="J312" s="7"/>
      <c r="K312" s="7"/>
      <c r="L312" s="7"/>
    </row>
    <row r="313" spans="9:12" x14ac:dyDescent="0.15">
      <c r="I313" s="7"/>
      <c r="J313" s="7"/>
      <c r="K313" s="7"/>
      <c r="L313" s="7"/>
    </row>
    <row r="314" spans="9:12" x14ac:dyDescent="0.15">
      <c r="I314" s="7"/>
      <c r="J314" s="7"/>
      <c r="K314" s="7"/>
      <c r="L314" s="7"/>
    </row>
    <row r="315" spans="9:12" x14ac:dyDescent="0.15">
      <c r="I315" s="7"/>
      <c r="J315" s="7"/>
      <c r="K315" s="7"/>
      <c r="L315" s="7"/>
    </row>
    <row r="316" spans="9:12" x14ac:dyDescent="0.15">
      <c r="I316" s="7"/>
      <c r="J316" s="7"/>
      <c r="K316" s="7"/>
      <c r="L316" s="7"/>
    </row>
    <row r="317" spans="9:12" x14ac:dyDescent="0.15">
      <c r="I317" s="7"/>
      <c r="J317" s="7"/>
      <c r="K317" s="7"/>
      <c r="L317" s="7"/>
    </row>
    <row r="318" spans="9:12" x14ac:dyDescent="0.15">
      <c r="I318" s="7"/>
      <c r="J318" s="7"/>
      <c r="K318" s="7"/>
      <c r="L318" s="7"/>
    </row>
    <row r="319" spans="9:12" x14ac:dyDescent="0.15">
      <c r="I319" s="7"/>
      <c r="J319" s="7"/>
      <c r="K319" s="7"/>
      <c r="L319" s="7"/>
    </row>
    <row r="320" spans="9:12" x14ac:dyDescent="0.15">
      <c r="I320" s="7"/>
      <c r="J320" s="7"/>
      <c r="K320" s="7"/>
      <c r="L320" s="7"/>
    </row>
    <row r="321" spans="9:12" x14ac:dyDescent="0.15">
      <c r="I321" s="7"/>
      <c r="J321" s="7"/>
      <c r="K321" s="7"/>
      <c r="L321" s="7"/>
    </row>
    <row r="322" spans="9:12" x14ac:dyDescent="0.15">
      <c r="I322" s="7"/>
      <c r="J322" s="7"/>
      <c r="K322" s="7"/>
      <c r="L322" s="7"/>
    </row>
    <row r="323" spans="9:12" x14ac:dyDescent="0.15">
      <c r="I323" s="7"/>
      <c r="J323" s="7"/>
      <c r="K323" s="7"/>
      <c r="L323" s="7"/>
    </row>
    <row r="324" spans="9:12" x14ac:dyDescent="0.15">
      <c r="I324" s="7"/>
      <c r="J324" s="7"/>
      <c r="K324" s="7"/>
      <c r="L324" s="7"/>
    </row>
    <row r="325" spans="9:12" x14ac:dyDescent="0.15">
      <c r="I325" s="7"/>
      <c r="J325" s="7"/>
      <c r="K325" s="7"/>
      <c r="L325" s="7"/>
    </row>
    <row r="326" spans="9:12" x14ac:dyDescent="0.15">
      <c r="I326" s="7"/>
      <c r="J326" s="7"/>
      <c r="K326" s="7"/>
      <c r="L326" s="7"/>
    </row>
    <row r="327" spans="9:12" x14ac:dyDescent="0.15">
      <c r="I327" s="7"/>
      <c r="J327" s="7"/>
      <c r="K327" s="7"/>
      <c r="L327" s="7"/>
    </row>
    <row r="328" spans="9:12" x14ac:dyDescent="0.15">
      <c r="I328" s="7"/>
      <c r="J328" s="7"/>
      <c r="K328" s="7"/>
      <c r="L328" s="7"/>
    </row>
    <row r="329" spans="9:12" x14ac:dyDescent="0.15">
      <c r="I329" s="7"/>
      <c r="J329" s="7"/>
      <c r="K329" s="7"/>
      <c r="L329" s="7"/>
    </row>
    <row r="330" spans="9:12" x14ac:dyDescent="0.15">
      <c r="I330" s="7"/>
      <c r="J330" s="7"/>
      <c r="K330" s="7"/>
      <c r="L330" s="7"/>
    </row>
    <row r="331" spans="9:12" x14ac:dyDescent="0.15">
      <c r="I331" s="7"/>
      <c r="J331" s="7"/>
      <c r="K331" s="7"/>
      <c r="L331" s="7"/>
    </row>
    <row r="332" spans="9:12" x14ac:dyDescent="0.15">
      <c r="I332" s="7"/>
      <c r="J332" s="7"/>
      <c r="K332" s="7"/>
      <c r="L332" s="7"/>
    </row>
    <row r="333" spans="9:12" x14ac:dyDescent="0.15">
      <c r="I333" s="7"/>
      <c r="J333" s="7"/>
      <c r="K333" s="7"/>
      <c r="L333" s="7"/>
    </row>
    <row r="334" spans="9:12" x14ac:dyDescent="0.15">
      <c r="I334" s="7"/>
      <c r="J334" s="7"/>
      <c r="K334" s="7"/>
      <c r="L334" s="7"/>
    </row>
    <row r="335" spans="9:12" x14ac:dyDescent="0.15">
      <c r="I335" s="7"/>
      <c r="J335" s="7"/>
      <c r="K335" s="7"/>
      <c r="L335" s="7"/>
    </row>
    <row r="336" spans="9:12" x14ac:dyDescent="0.15">
      <c r="I336" s="7"/>
      <c r="J336" s="7"/>
      <c r="K336" s="7"/>
      <c r="L336" s="7"/>
    </row>
    <row r="337" spans="9:12" x14ac:dyDescent="0.15">
      <c r="I337" s="7"/>
      <c r="J337" s="7"/>
      <c r="K337" s="7"/>
      <c r="L337" s="7"/>
    </row>
    <row r="338" spans="9:12" x14ac:dyDescent="0.15">
      <c r="I338" s="7"/>
      <c r="J338" s="7"/>
      <c r="K338" s="7"/>
      <c r="L338" s="7"/>
    </row>
    <row r="339" spans="9:12" x14ac:dyDescent="0.15">
      <c r="I339" s="7"/>
      <c r="J339" s="7"/>
      <c r="K339" s="7"/>
      <c r="L339" s="7"/>
    </row>
    <row r="340" spans="9:12" x14ac:dyDescent="0.15">
      <c r="I340" s="7"/>
      <c r="J340" s="7"/>
      <c r="K340" s="7"/>
      <c r="L340" s="7"/>
    </row>
    <row r="341" spans="9:12" x14ac:dyDescent="0.15">
      <c r="I341" s="7"/>
      <c r="J341" s="7"/>
      <c r="K341" s="7"/>
      <c r="L341" s="7"/>
    </row>
    <row r="342" spans="9:12" x14ac:dyDescent="0.15">
      <c r="I342" s="7"/>
      <c r="J342" s="7"/>
      <c r="K342" s="7"/>
      <c r="L342" s="7"/>
    </row>
    <row r="343" spans="9:12" x14ac:dyDescent="0.15">
      <c r="I343" s="7"/>
      <c r="J343" s="7"/>
      <c r="K343" s="7"/>
      <c r="L343" s="7"/>
    </row>
    <row r="344" spans="9:12" x14ac:dyDescent="0.15">
      <c r="I344" s="7"/>
      <c r="J344" s="7"/>
      <c r="K344" s="7"/>
      <c r="L344" s="7"/>
    </row>
    <row r="345" spans="9:12" x14ac:dyDescent="0.15">
      <c r="I345" s="7"/>
      <c r="J345" s="7"/>
      <c r="K345" s="7"/>
      <c r="L345" s="7"/>
    </row>
    <row r="346" spans="9:12" x14ac:dyDescent="0.15">
      <c r="I346" s="7"/>
      <c r="J346" s="7"/>
      <c r="K346" s="7"/>
      <c r="L346" s="7"/>
    </row>
    <row r="347" spans="9:12" x14ac:dyDescent="0.15">
      <c r="I347" s="7"/>
      <c r="J347" s="7"/>
      <c r="K347" s="7"/>
      <c r="L347" s="7"/>
    </row>
    <row r="348" spans="9:12" x14ac:dyDescent="0.15">
      <c r="I348" s="7"/>
      <c r="J348" s="7"/>
      <c r="K348" s="7"/>
      <c r="L348" s="7"/>
    </row>
    <row r="349" spans="9:12" x14ac:dyDescent="0.15">
      <c r="I349" s="7"/>
      <c r="J349" s="7"/>
      <c r="K349" s="7"/>
      <c r="L349" s="7"/>
    </row>
    <row r="350" spans="9:12" x14ac:dyDescent="0.15">
      <c r="I350" s="7"/>
      <c r="J350" s="7"/>
      <c r="K350" s="7"/>
      <c r="L350" s="7"/>
    </row>
    <row r="351" spans="9:12" x14ac:dyDescent="0.15">
      <c r="I351" s="7"/>
      <c r="J351" s="7"/>
      <c r="K351" s="7"/>
      <c r="L351" s="7"/>
    </row>
    <row r="352" spans="9:12" x14ac:dyDescent="0.15">
      <c r="I352" s="7"/>
      <c r="J352" s="7"/>
      <c r="K352" s="7"/>
      <c r="L352" s="7"/>
    </row>
    <row r="353" spans="9:12" x14ac:dyDescent="0.15">
      <c r="I353" s="7"/>
      <c r="J353" s="7"/>
      <c r="K353" s="7"/>
      <c r="L353" s="7"/>
    </row>
    <row r="354" spans="9:12" x14ac:dyDescent="0.15">
      <c r="I354" s="7"/>
      <c r="J354" s="7"/>
      <c r="K354" s="7"/>
      <c r="L354" s="7"/>
    </row>
    <row r="355" spans="9:12" x14ac:dyDescent="0.15">
      <c r="I355" s="7"/>
      <c r="J355" s="7"/>
      <c r="K355" s="7"/>
      <c r="L355" s="7"/>
    </row>
    <row r="356" spans="9:12" x14ac:dyDescent="0.15">
      <c r="I356" s="7"/>
      <c r="J356" s="7"/>
      <c r="K356" s="7"/>
      <c r="L356" s="7"/>
    </row>
    <row r="357" spans="9:12" x14ac:dyDescent="0.15">
      <c r="I357" s="7"/>
      <c r="J357" s="7"/>
      <c r="K357" s="7"/>
      <c r="L357" s="7"/>
    </row>
    <row r="358" spans="9:12" x14ac:dyDescent="0.15">
      <c r="I358" s="7"/>
      <c r="J358" s="7"/>
      <c r="K358" s="7"/>
      <c r="L358" s="7"/>
    </row>
    <row r="359" spans="9:12" x14ac:dyDescent="0.15">
      <c r="I359" s="7"/>
      <c r="J359" s="7"/>
      <c r="K359" s="7"/>
      <c r="L359" s="7"/>
    </row>
    <row r="360" spans="9:12" x14ac:dyDescent="0.15">
      <c r="I360" s="7"/>
      <c r="J360" s="7"/>
      <c r="K360" s="7"/>
      <c r="L360" s="7"/>
    </row>
    <row r="361" spans="9:12" x14ac:dyDescent="0.15">
      <c r="I361" s="7"/>
      <c r="J361" s="7"/>
      <c r="K361" s="7"/>
      <c r="L361" s="7"/>
    </row>
    <row r="362" spans="9:12" x14ac:dyDescent="0.15">
      <c r="I362" s="7"/>
      <c r="J362" s="7"/>
      <c r="K362" s="7"/>
      <c r="L362" s="7"/>
    </row>
    <row r="363" spans="9:12" x14ac:dyDescent="0.15">
      <c r="I363" s="7"/>
      <c r="J363" s="7"/>
      <c r="K363" s="7"/>
      <c r="L363" s="7"/>
    </row>
    <row r="364" spans="9:12" x14ac:dyDescent="0.15">
      <c r="I364" s="7"/>
      <c r="J364" s="7"/>
      <c r="K364" s="7"/>
      <c r="L364" s="7"/>
    </row>
    <row r="365" spans="9:12" x14ac:dyDescent="0.15">
      <c r="I365" s="7"/>
      <c r="J365" s="7"/>
      <c r="K365" s="7"/>
      <c r="L365" s="7"/>
    </row>
    <row r="366" spans="9:12" x14ac:dyDescent="0.15">
      <c r="I366" s="7"/>
      <c r="J366" s="7"/>
      <c r="K366" s="7"/>
      <c r="L366" s="7"/>
    </row>
    <row r="367" spans="9:12" x14ac:dyDescent="0.15">
      <c r="I367" s="7"/>
      <c r="J367" s="7"/>
      <c r="K367" s="7"/>
      <c r="L367" s="7"/>
    </row>
    <row r="368" spans="9:12" x14ac:dyDescent="0.15">
      <c r="I368" s="7"/>
      <c r="J368" s="7"/>
      <c r="K368" s="7"/>
      <c r="L368" s="7"/>
    </row>
    <row r="369" spans="9:12" x14ac:dyDescent="0.15">
      <c r="I369" s="7"/>
      <c r="J369" s="7"/>
      <c r="K369" s="7"/>
      <c r="L369" s="7"/>
    </row>
    <row r="370" spans="9:12" x14ac:dyDescent="0.15">
      <c r="I370" s="7"/>
      <c r="J370" s="7"/>
      <c r="K370" s="7"/>
      <c r="L370" s="7"/>
    </row>
    <row r="371" spans="9:12" x14ac:dyDescent="0.15">
      <c r="I371" s="7"/>
      <c r="J371" s="7"/>
      <c r="K371" s="7"/>
      <c r="L371" s="7"/>
    </row>
    <row r="372" spans="9:12" x14ac:dyDescent="0.15">
      <c r="I372" s="7"/>
      <c r="J372" s="7"/>
      <c r="K372" s="7"/>
      <c r="L372" s="7"/>
    </row>
    <row r="373" spans="9:12" x14ac:dyDescent="0.15">
      <c r="I373" s="7"/>
      <c r="J373" s="7"/>
      <c r="K373" s="7"/>
      <c r="L373" s="7"/>
    </row>
    <row r="374" spans="9:12" x14ac:dyDescent="0.15">
      <c r="I374" s="7"/>
      <c r="J374" s="7"/>
      <c r="K374" s="7"/>
      <c r="L374" s="7"/>
    </row>
    <row r="375" spans="9:12" x14ac:dyDescent="0.15">
      <c r="I375" s="7"/>
      <c r="J375" s="7"/>
      <c r="K375" s="7"/>
      <c r="L375" s="7"/>
    </row>
    <row r="376" spans="9:12" x14ac:dyDescent="0.15">
      <c r="I376" s="7"/>
      <c r="J376" s="7"/>
      <c r="K376" s="7"/>
      <c r="L376" s="7"/>
    </row>
    <row r="377" spans="9:12" x14ac:dyDescent="0.15">
      <c r="I377" s="7"/>
      <c r="J377" s="7"/>
      <c r="K377" s="7"/>
      <c r="L377" s="7"/>
    </row>
    <row r="378" spans="9:12" x14ac:dyDescent="0.15">
      <c r="I378" s="7"/>
      <c r="J378" s="7"/>
      <c r="K378" s="7"/>
      <c r="L378" s="7"/>
    </row>
    <row r="379" spans="9:12" x14ac:dyDescent="0.15">
      <c r="I379" s="7"/>
      <c r="J379" s="7"/>
      <c r="K379" s="7"/>
      <c r="L379" s="7"/>
    </row>
    <row r="380" spans="9:12" x14ac:dyDescent="0.15">
      <c r="I380" s="7"/>
      <c r="J380" s="7"/>
      <c r="K380" s="7"/>
      <c r="L380" s="7"/>
    </row>
    <row r="381" spans="9:12" x14ac:dyDescent="0.15">
      <c r="I381" s="7"/>
      <c r="J381" s="7"/>
      <c r="K381" s="7"/>
      <c r="L381" s="7"/>
    </row>
    <row r="382" spans="9:12" x14ac:dyDescent="0.15">
      <c r="I382" s="7"/>
      <c r="J382" s="7"/>
      <c r="K382" s="7"/>
      <c r="L382" s="7"/>
    </row>
    <row r="383" spans="9:12" x14ac:dyDescent="0.15">
      <c r="I383" s="7"/>
      <c r="J383" s="7"/>
      <c r="K383" s="7"/>
      <c r="L383" s="7"/>
    </row>
    <row r="384" spans="9:12" x14ac:dyDescent="0.15">
      <c r="I384" s="7"/>
      <c r="J384" s="7"/>
      <c r="K384" s="7"/>
      <c r="L384" s="7"/>
    </row>
    <row r="385" spans="9:12" x14ac:dyDescent="0.15">
      <c r="I385" s="7"/>
      <c r="J385" s="7"/>
      <c r="K385" s="7"/>
      <c r="L385" s="7"/>
    </row>
    <row r="386" spans="9:12" x14ac:dyDescent="0.15">
      <c r="I386" s="7"/>
      <c r="J386" s="7"/>
      <c r="K386" s="7"/>
      <c r="L386" s="7"/>
    </row>
    <row r="387" spans="9:12" x14ac:dyDescent="0.15">
      <c r="I387" s="7"/>
      <c r="J387" s="7"/>
      <c r="K387" s="7"/>
      <c r="L387" s="7"/>
    </row>
    <row r="388" spans="9:12" x14ac:dyDescent="0.15">
      <c r="I388" s="7"/>
      <c r="J388" s="7"/>
      <c r="K388" s="7"/>
      <c r="L388" s="7"/>
    </row>
    <row r="389" spans="9:12" x14ac:dyDescent="0.15">
      <c r="I389" s="7"/>
      <c r="J389" s="7"/>
      <c r="K389" s="7"/>
      <c r="L389" s="7"/>
    </row>
    <row r="390" spans="9:12" x14ac:dyDescent="0.15">
      <c r="I390" s="7"/>
      <c r="J390" s="7"/>
      <c r="K390" s="7"/>
      <c r="L390" s="7"/>
    </row>
    <row r="391" spans="9:12" x14ac:dyDescent="0.15">
      <c r="I391" s="7"/>
      <c r="J391" s="7"/>
      <c r="K391" s="7"/>
      <c r="L391" s="7"/>
    </row>
    <row r="392" spans="9:12" x14ac:dyDescent="0.15">
      <c r="I392" s="7"/>
      <c r="J392" s="7"/>
      <c r="K392" s="7"/>
      <c r="L392" s="7"/>
    </row>
    <row r="393" spans="9:12" x14ac:dyDescent="0.15">
      <c r="I393" s="7"/>
      <c r="J393" s="7"/>
      <c r="K393" s="7"/>
      <c r="L393" s="7"/>
    </row>
    <row r="394" spans="9:12" x14ac:dyDescent="0.15">
      <c r="I394" s="7"/>
      <c r="J394" s="7"/>
      <c r="K394" s="7"/>
      <c r="L394" s="7"/>
    </row>
    <row r="395" spans="9:12" x14ac:dyDescent="0.15">
      <c r="I395" s="7"/>
      <c r="J395" s="7"/>
      <c r="K395" s="7"/>
      <c r="L395" s="7"/>
    </row>
    <row r="396" spans="9:12" x14ac:dyDescent="0.15">
      <c r="I396" s="7"/>
      <c r="J396" s="7"/>
      <c r="K396" s="7"/>
      <c r="L396" s="7"/>
    </row>
    <row r="397" spans="9:12" x14ac:dyDescent="0.15">
      <c r="I397" s="7"/>
      <c r="J397" s="7"/>
      <c r="K397" s="7"/>
      <c r="L397" s="7"/>
    </row>
    <row r="398" spans="9:12" x14ac:dyDescent="0.15">
      <c r="I398" s="7"/>
      <c r="J398" s="7"/>
      <c r="K398" s="7"/>
      <c r="L398" s="7"/>
    </row>
    <row r="399" spans="9:12" x14ac:dyDescent="0.15">
      <c r="I399" s="7"/>
      <c r="J399" s="7"/>
      <c r="K399" s="7"/>
      <c r="L399" s="7"/>
    </row>
    <row r="400" spans="9:12" x14ac:dyDescent="0.15">
      <c r="I400" s="7"/>
      <c r="J400" s="7"/>
      <c r="K400" s="7"/>
      <c r="L400" s="7"/>
    </row>
    <row r="401" spans="9:12" x14ac:dyDescent="0.15">
      <c r="I401" s="7"/>
      <c r="J401" s="7"/>
      <c r="K401" s="7"/>
      <c r="L401" s="7"/>
    </row>
    <row r="402" spans="9:12" x14ac:dyDescent="0.15">
      <c r="I402" s="7"/>
      <c r="J402" s="7"/>
      <c r="K402" s="7"/>
      <c r="L402" s="7"/>
    </row>
    <row r="403" spans="9:12" x14ac:dyDescent="0.15">
      <c r="I403" s="7"/>
      <c r="J403" s="7"/>
      <c r="K403" s="7"/>
      <c r="L403" s="7"/>
    </row>
    <row r="404" spans="9:12" x14ac:dyDescent="0.15">
      <c r="I404" s="7"/>
      <c r="J404" s="7"/>
      <c r="K404" s="7"/>
      <c r="L404" s="7"/>
    </row>
    <row r="405" spans="9:12" x14ac:dyDescent="0.15">
      <c r="I405" s="7"/>
      <c r="J405" s="7"/>
      <c r="K405" s="7"/>
      <c r="L405" s="7"/>
    </row>
    <row r="406" spans="9:12" x14ac:dyDescent="0.15">
      <c r="I406" s="7"/>
      <c r="J406" s="7"/>
      <c r="K406" s="7"/>
      <c r="L406" s="7"/>
    </row>
    <row r="407" spans="9:12" x14ac:dyDescent="0.15">
      <c r="I407" s="7"/>
      <c r="J407" s="7"/>
      <c r="K407" s="7"/>
      <c r="L407" s="7"/>
    </row>
    <row r="408" spans="9:12" x14ac:dyDescent="0.15">
      <c r="I408" s="7"/>
      <c r="J408" s="7"/>
      <c r="K408" s="7"/>
      <c r="L408" s="7"/>
    </row>
    <row r="409" spans="9:12" x14ac:dyDescent="0.15">
      <c r="I409" s="7"/>
      <c r="J409" s="7"/>
      <c r="K409" s="7"/>
      <c r="L409" s="7"/>
    </row>
    <row r="410" spans="9:12" x14ac:dyDescent="0.15">
      <c r="I410" s="7"/>
      <c r="J410" s="7"/>
      <c r="K410" s="7"/>
      <c r="L410" s="7"/>
    </row>
    <row r="411" spans="9:12" x14ac:dyDescent="0.15">
      <c r="I411" s="7"/>
      <c r="J411" s="7"/>
      <c r="K411" s="7"/>
      <c r="L411" s="7"/>
    </row>
    <row r="412" spans="9:12" x14ac:dyDescent="0.15">
      <c r="I412" s="7"/>
      <c r="J412" s="7"/>
      <c r="K412" s="7"/>
      <c r="L412" s="7"/>
    </row>
    <row r="413" spans="9:12" x14ac:dyDescent="0.15">
      <c r="I413" s="7"/>
      <c r="J413" s="7"/>
      <c r="K413" s="7"/>
      <c r="L413" s="7"/>
    </row>
    <row r="414" spans="9:12" x14ac:dyDescent="0.15">
      <c r="I414" s="7"/>
      <c r="J414" s="7"/>
      <c r="K414" s="7"/>
      <c r="L414" s="7"/>
    </row>
    <row r="415" spans="9:12" x14ac:dyDescent="0.15">
      <c r="I415" s="7"/>
      <c r="J415" s="7"/>
      <c r="K415" s="7"/>
      <c r="L415" s="7"/>
    </row>
    <row r="416" spans="9:12" x14ac:dyDescent="0.15">
      <c r="I416" s="7"/>
      <c r="J416" s="7"/>
      <c r="K416" s="7"/>
      <c r="L416" s="7"/>
    </row>
    <row r="417" spans="9:12" x14ac:dyDescent="0.15">
      <c r="I417" s="7"/>
      <c r="J417" s="7"/>
      <c r="K417" s="7"/>
      <c r="L417" s="7"/>
    </row>
    <row r="418" spans="9:12" x14ac:dyDescent="0.15">
      <c r="I418" s="7"/>
      <c r="J418" s="7"/>
      <c r="K418" s="7"/>
      <c r="L418" s="7"/>
    </row>
    <row r="419" spans="9:12" x14ac:dyDescent="0.15">
      <c r="I419" s="7"/>
      <c r="J419" s="7"/>
      <c r="K419" s="7"/>
      <c r="L419" s="7"/>
    </row>
    <row r="420" spans="9:12" x14ac:dyDescent="0.15">
      <c r="I420" s="7"/>
      <c r="J420" s="7"/>
      <c r="K420" s="7"/>
      <c r="L420" s="7"/>
    </row>
    <row r="421" spans="9:12" x14ac:dyDescent="0.15">
      <c r="I421" s="7"/>
      <c r="J421" s="7"/>
      <c r="K421" s="7"/>
      <c r="L421" s="7"/>
    </row>
    <row r="422" spans="9:12" x14ac:dyDescent="0.15">
      <c r="I422" s="7"/>
      <c r="J422" s="7"/>
      <c r="K422" s="7"/>
      <c r="L422" s="7"/>
    </row>
    <row r="423" spans="9:12" x14ac:dyDescent="0.15">
      <c r="I423" s="7"/>
      <c r="J423" s="7"/>
      <c r="K423" s="7"/>
      <c r="L423" s="7"/>
    </row>
    <row r="424" spans="9:12" x14ac:dyDescent="0.15">
      <c r="I424" s="7"/>
      <c r="J424" s="7"/>
      <c r="K424" s="7"/>
      <c r="L424" s="7"/>
    </row>
    <row r="425" spans="9:12" x14ac:dyDescent="0.15">
      <c r="I425" s="7"/>
      <c r="J425" s="7"/>
      <c r="K425" s="7"/>
      <c r="L425" s="7"/>
    </row>
    <row r="426" spans="9:12" x14ac:dyDescent="0.15">
      <c r="I426" s="7"/>
      <c r="J426" s="7"/>
      <c r="K426" s="7"/>
      <c r="L426" s="7"/>
    </row>
    <row r="427" spans="9:12" x14ac:dyDescent="0.15">
      <c r="I427" s="7"/>
      <c r="J427" s="7"/>
      <c r="K427" s="7"/>
      <c r="L427" s="7"/>
    </row>
    <row r="428" spans="9:12" x14ac:dyDescent="0.15">
      <c r="I428" s="7"/>
      <c r="J428" s="7"/>
      <c r="K428" s="7"/>
      <c r="L428" s="7"/>
    </row>
    <row r="429" spans="9:12" x14ac:dyDescent="0.15">
      <c r="I429" s="7"/>
      <c r="J429" s="7"/>
      <c r="K429" s="7"/>
      <c r="L429" s="7"/>
    </row>
    <row r="430" spans="9:12" x14ac:dyDescent="0.15">
      <c r="I430" s="7"/>
      <c r="J430" s="7"/>
      <c r="K430" s="7"/>
      <c r="L430" s="7"/>
    </row>
    <row r="431" spans="9:12" x14ac:dyDescent="0.15">
      <c r="I431" s="7"/>
      <c r="J431" s="7"/>
      <c r="K431" s="7"/>
      <c r="L431" s="7"/>
    </row>
    <row r="432" spans="9:12" x14ac:dyDescent="0.15">
      <c r="I432" s="7"/>
      <c r="J432" s="7"/>
      <c r="K432" s="7"/>
      <c r="L432" s="7"/>
    </row>
    <row r="433" spans="9:12" x14ac:dyDescent="0.15">
      <c r="I433" s="7"/>
      <c r="J433" s="7"/>
      <c r="K433" s="7"/>
      <c r="L433" s="7"/>
    </row>
    <row r="434" spans="9:12" x14ac:dyDescent="0.15">
      <c r="I434" s="7"/>
      <c r="J434" s="7"/>
      <c r="K434" s="7"/>
      <c r="L434" s="7"/>
    </row>
    <row r="435" spans="9:12" x14ac:dyDescent="0.15">
      <c r="I435" s="7"/>
      <c r="J435" s="7"/>
      <c r="K435" s="7"/>
      <c r="L435" s="7"/>
    </row>
    <row r="436" spans="9:12" x14ac:dyDescent="0.15">
      <c r="I436" s="7"/>
      <c r="J436" s="7"/>
      <c r="K436" s="7"/>
      <c r="L436" s="7"/>
    </row>
    <row r="437" spans="9:12" x14ac:dyDescent="0.15">
      <c r="I437" s="7"/>
      <c r="J437" s="7"/>
      <c r="K437" s="7"/>
      <c r="L437" s="7"/>
    </row>
    <row r="438" spans="9:12" x14ac:dyDescent="0.15">
      <c r="I438" s="7"/>
      <c r="J438" s="7"/>
      <c r="K438" s="7"/>
      <c r="L438" s="7"/>
    </row>
    <row r="439" spans="9:12" x14ac:dyDescent="0.15">
      <c r="I439" s="7"/>
      <c r="J439" s="7"/>
      <c r="K439" s="7"/>
      <c r="L439" s="7"/>
    </row>
    <row r="440" spans="9:12" x14ac:dyDescent="0.15">
      <c r="I440" s="7"/>
      <c r="J440" s="7"/>
      <c r="K440" s="7"/>
      <c r="L440" s="7"/>
    </row>
    <row r="441" spans="9:12" x14ac:dyDescent="0.15">
      <c r="I441" s="7"/>
      <c r="J441" s="7"/>
      <c r="K441" s="7"/>
      <c r="L441" s="7"/>
    </row>
    <row r="442" spans="9:12" x14ac:dyDescent="0.15">
      <c r="I442" s="7"/>
      <c r="J442" s="7"/>
      <c r="K442" s="7"/>
      <c r="L442" s="7"/>
    </row>
    <row r="443" spans="9:12" x14ac:dyDescent="0.15">
      <c r="I443" s="7"/>
      <c r="J443" s="7"/>
      <c r="K443" s="7"/>
      <c r="L443" s="7"/>
    </row>
    <row r="444" spans="9:12" x14ac:dyDescent="0.15">
      <c r="I444" s="7"/>
      <c r="J444" s="7"/>
      <c r="K444" s="7"/>
      <c r="L444" s="7"/>
    </row>
    <row r="445" spans="9:12" x14ac:dyDescent="0.15">
      <c r="I445" s="7"/>
      <c r="J445" s="7"/>
      <c r="K445" s="7"/>
      <c r="L445" s="7"/>
    </row>
    <row r="446" spans="9:12" x14ac:dyDescent="0.15">
      <c r="I446" s="7"/>
      <c r="J446" s="7"/>
      <c r="K446" s="7"/>
      <c r="L446" s="7"/>
    </row>
    <row r="447" spans="9:12" x14ac:dyDescent="0.15">
      <c r="I447" s="7"/>
      <c r="J447" s="7"/>
      <c r="K447" s="7"/>
      <c r="L447" s="7"/>
    </row>
    <row r="448" spans="9:12" x14ac:dyDescent="0.15">
      <c r="I448" s="7"/>
      <c r="J448" s="7"/>
      <c r="K448" s="7"/>
      <c r="L448" s="7"/>
    </row>
    <row r="449" spans="9:12" x14ac:dyDescent="0.15">
      <c r="I449" s="7"/>
      <c r="J449" s="7"/>
      <c r="K449" s="7"/>
      <c r="L449" s="7"/>
    </row>
    <row r="450" spans="9:12" x14ac:dyDescent="0.15">
      <c r="I450" s="7"/>
      <c r="J450" s="7"/>
      <c r="K450" s="7"/>
      <c r="L450" s="7"/>
    </row>
    <row r="451" spans="9:12" x14ac:dyDescent="0.15">
      <c r="I451" s="7"/>
      <c r="J451" s="7"/>
      <c r="K451" s="7"/>
      <c r="L451" s="7"/>
    </row>
    <row r="452" spans="9:12" x14ac:dyDescent="0.15">
      <c r="I452" s="7"/>
      <c r="J452" s="7"/>
      <c r="K452" s="7"/>
      <c r="L452" s="7"/>
    </row>
    <row r="453" spans="9:12" x14ac:dyDescent="0.15">
      <c r="I453" s="7"/>
      <c r="J453" s="7"/>
      <c r="K453" s="7"/>
      <c r="L453" s="7"/>
    </row>
    <row r="454" spans="9:12" x14ac:dyDescent="0.15">
      <c r="I454" s="7"/>
      <c r="J454" s="7"/>
      <c r="K454" s="7"/>
      <c r="L454" s="7"/>
    </row>
    <row r="455" spans="9:12" x14ac:dyDescent="0.15">
      <c r="I455" s="7"/>
      <c r="J455" s="7"/>
      <c r="K455" s="7"/>
      <c r="L455" s="7"/>
    </row>
    <row r="456" spans="9:12" x14ac:dyDescent="0.15">
      <c r="I456" s="7"/>
      <c r="J456" s="7"/>
      <c r="K456" s="7"/>
      <c r="L456" s="7"/>
    </row>
    <row r="457" spans="9:12" x14ac:dyDescent="0.15">
      <c r="I457" s="7"/>
      <c r="J457" s="7"/>
      <c r="K457" s="7"/>
      <c r="L457" s="7"/>
    </row>
    <row r="458" spans="9:12" x14ac:dyDescent="0.15">
      <c r="I458" s="7"/>
      <c r="J458" s="7"/>
      <c r="K458" s="7"/>
      <c r="L458" s="7"/>
    </row>
    <row r="459" spans="9:12" x14ac:dyDescent="0.15">
      <c r="I459" s="7"/>
      <c r="J459" s="7"/>
      <c r="K459" s="7"/>
      <c r="L459" s="7"/>
    </row>
    <row r="460" spans="9:12" x14ac:dyDescent="0.15">
      <c r="I460" s="7"/>
      <c r="J460" s="7"/>
      <c r="K460" s="7"/>
      <c r="L460" s="7"/>
    </row>
    <row r="461" spans="9:12" x14ac:dyDescent="0.15">
      <c r="I461" s="7"/>
      <c r="J461" s="7"/>
      <c r="K461" s="7"/>
      <c r="L461" s="7"/>
    </row>
    <row r="462" spans="9:12" x14ac:dyDescent="0.15">
      <c r="I462" s="7"/>
      <c r="J462" s="7"/>
      <c r="K462" s="7"/>
      <c r="L462" s="7"/>
    </row>
    <row r="463" spans="9:12" x14ac:dyDescent="0.15">
      <c r="I463" s="7"/>
      <c r="J463" s="7"/>
      <c r="K463" s="7"/>
      <c r="L463" s="7"/>
    </row>
    <row r="464" spans="9:12" x14ac:dyDescent="0.15">
      <c r="I464" s="7"/>
      <c r="J464" s="7"/>
      <c r="K464" s="7"/>
      <c r="L464" s="7"/>
    </row>
    <row r="465" spans="9:12" x14ac:dyDescent="0.15">
      <c r="I465" s="7"/>
      <c r="J465" s="7"/>
      <c r="K465" s="7"/>
      <c r="L465" s="7"/>
    </row>
    <row r="466" spans="9:12" x14ac:dyDescent="0.15">
      <c r="I466" s="7"/>
      <c r="J466" s="7"/>
      <c r="K466" s="7"/>
      <c r="L466" s="7"/>
    </row>
    <row r="467" spans="9:12" x14ac:dyDescent="0.15">
      <c r="I467" s="7"/>
      <c r="J467" s="7"/>
      <c r="K467" s="7"/>
      <c r="L467" s="7"/>
    </row>
    <row r="468" spans="9:12" x14ac:dyDescent="0.15">
      <c r="I468" s="7"/>
      <c r="J468" s="7"/>
      <c r="K468" s="7"/>
      <c r="L468" s="7"/>
    </row>
    <row r="469" spans="9:12" x14ac:dyDescent="0.15">
      <c r="I469" s="7"/>
      <c r="J469" s="7"/>
      <c r="K469" s="7"/>
      <c r="L469" s="7"/>
    </row>
    <row r="470" spans="9:12" x14ac:dyDescent="0.15">
      <c r="I470" s="7"/>
      <c r="J470" s="7"/>
      <c r="K470" s="7"/>
      <c r="L470" s="7"/>
    </row>
    <row r="471" spans="9:12" x14ac:dyDescent="0.15">
      <c r="I471" s="7"/>
      <c r="J471" s="7"/>
      <c r="K471" s="7"/>
      <c r="L471" s="7"/>
    </row>
    <row r="472" spans="9:12" x14ac:dyDescent="0.15">
      <c r="I472" s="7"/>
      <c r="J472" s="7"/>
      <c r="K472" s="7"/>
      <c r="L472" s="7"/>
    </row>
    <row r="473" spans="9:12" x14ac:dyDescent="0.15">
      <c r="I473" s="7"/>
      <c r="J473" s="7"/>
      <c r="K473" s="7"/>
      <c r="L473" s="7"/>
    </row>
    <row r="474" spans="9:12" x14ac:dyDescent="0.15">
      <c r="I474" s="7"/>
      <c r="J474" s="7"/>
      <c r="K474" s="7"/>
      <c r="L474" s="7"/>
    </row>
    <row r="475" spans="9:12" x14ac:dyDescent="0.15">
      <c r="I475" s="7"/>
      <c r="J475" s="7"/>
      <c r="K475" s="7"/>
      <c r="L475" s="7"/>
    </row>
    <row r="476" spans="9:12" x14ac:dyDescent="0.15">
      <c r="I476" s="7"/>
      <c r="J476" s="7"/>
      <c r="K476" s="7"/>
      <c r="L476" s="7"/>
    </row>
    <row r="477" spans="9:12" x14ac:dyDescent="0.15">
      <c r="I477" s="7"/>
      <c r="J477" s="7"/>
      <c r="K477" s="7"/>
      <c r="L477" s="7"/>
    </row>
    <row r="478" spans="9:12" x14ac:dyDescent="0.15">
      <c r="I478" s="7"/>
      <c r="J478" s="7"/>
      <c r="K478" s="7"/>
      <c r="L478" s="7"/>
    </row>
    <row r="479" spans="9:12" x14ac:dyDescent="0.15">
      <c r="I479" s="7"/>
      <c r="J479" s="7"/>
      <c r="K479" s="7"/>
      <c r="L479" s="7"/>
    </row>
    <row r="480" spans="9:12" x14ac:dyDescent="0.15">
      <c r="I480" s="7"/>
      <c r="J480" s="7"/>
      <c r="K480" s="7"/>
      <c r="L480" s="7"/>
    </row>
    <row r="481" spans="9:12" x14ac:dyDescent="0.15">
      <c r="I481" s="7"/>
      <c r="J481" s="7"/>
      <c r="K481" s="7"/>
      <c r="L481" s="7"/>
    </row>
    <row r="482" spans="9:12" x14ac:dyDescent="0.15">
      <c r="I482" s="7"/>
      <c r="J482" s="7"/>
      <c r="K482" s="7"/>
      <c r="L482" s="7"/>
    </row>
    <row r="483" spans="9:12" x14ac:dyDescent="0.15">
      <c r="I483" s="7"/>
      <c r="J483" s="7"/>
      <c r="K483" s="7"/>
      <c r="L483" s="7"/>
    </row>
    <row r="484" spans="9:12" x14ac:dyDescent="0.15">
      <c r="I484" s="7"/>
      <c r="J484" s="7"/>
      <c r="K484" s="7"/>
      <c r="L484" s="7"/>
    </row>
    <row r="485" spans="9:12" x14ac:dyDescent="0.15">
      <c r="I485" s="7"/>
      <c r="J485" s="7"/>
      <c r="K485" s="7"/>
      <c r="L485" s="7"/>
    </row>
    <row r="486" spans="9:12" x14ac:dyDescent="0.15">
      <c r="I486" s="7"/>
      <c r="J486" s="7"/>
      <c r="K486" s="7"/>
      <c r="L486" s="7"/>
    </row>
    <row r="487" spans="9:12" x14ac:dyDescent="0.15">
      <c r="I487" s="7"/>
      <c r="J487" s="7"/>
      <c r="K487" s="7"/>
      <c r="L487" s="7"/>
    </row>
    <row r="488" spans="9:12" x14ac:dyDescent="0.15">
      <c r="I488" s="7"/>
      <c r="J488" s="7"/>
      <c r="K488" s="7"/>
      <c r="L488" s="7"/>
    </row>
    <row r="489" spans="9:12" x14ac:dyDescent="0.15">
      <c r="I489" s="7"/>
      <c r="J489" s="7"/>
      <c r="K489" s="7"/>
      <c r="L489" s="7"/>
    </row>
    <row r="490" spans="9:12" x14ac:dyDescent="0.15">
      <c r="I490" s="7"/>
      <c r="J490" s="7"/>
      <c r="K490" s="7"/>
      <c r="L490" s="7"/>
    </row>
    <row r="491" spans="9:12" x14ac:dyDescent="0.15">
      <c r="I491" s="7"/>
      <c r="J491" s="7"/>
      <c r="K491" s="7"/>
      <c r="L491" s="7"/>
    </row>
    <row r="492" spans="9:12" x14ac:dyDescent="0.15">
      <c r="I492" s="7"/>
      <c r="J492" s="7"/>
      <c r="K492" s="7"/>
      <c r="L492" s="7"/>
    </row>
    <row r="493" spans="9:12" x14ac:dyDescent="0.15">
      <c r="I493" s="7"/>
      <c r="J493" s="7"/>
      <c r="K493" s="7"/>
      <c r="L493" s="7"/>
    </row>
    <row r="494" spans="9:12" x14ac:dyDescent="0.15">
      <c r="I494" s="7"/>
      <c r="J494" s="7"/>
      <c r="K494" s="7"/>
      <c r="L494" s="7"/>
    </row>
    <row r="495" spans="9:12" x14ac:dyDescent="0.15">
      <c r="I495" s="7"/>
      <c r="J495" s="7"/>
      <c r="K495" s="7"/>
      <c r="L495" s="7"/>
    </row>
    <row r="496" spans="9:12" x14ac:dyDescent="0.15">
      <c r="I496" s="7"/>
      <c r="J496" s="7"/>
      <c r="K496" s="7"/>
      <c r="L496" s="7"/>
    </row>
    <row r="497" spans="9:12" x14ac:dyDescent="0.15">
      <c r="I497" s="7"/>
      <c r="J497" s="7"/>
      <c r="K497" s="7"/>
      <c r="L497" s="7"/>
    </row>
    <row r="498" spans="9:12" x14ac:dyDescent="0.15">
      <c r="I498" s="7"/>
      <c r="J498" s="7"/>
      <c r="K498" s="7"/>
      <c r="L498" s="7"/>
    </row>
    <row r="499" spans="9:12" x14ac:dyDescent="0.15">
      <c r="I499" s="7"/>
      <c r="J499" s="7"/>
      <c r="K499" s="7"/>
      <c r="L499" s="7"/>
    </row>
    <row r="500" spans="9:12" x14ac:dyDescent="0.15">
      <c r="I500" s="7"/>
      <c r="J500" s="7"/>
      <c r="K500" s="7"/>
      <c r="L500" s="7"/>
    </row>
    <row r="501" spans="9:12" x14ac:dyDescent="0.15">
      <c r="I501" s="7"/>
      <c r="J501" s="7"/>
      <c r="K501" s="7"/>
      <c r="L501" s="7"/>
    </row>
    <row r="502" spans="9:12" x14ac:dyDescent="0.15">
      <c r="I502" s="7"/>
      <c r="J502" s="7"/>
      <c r="K502" s="7"/>
      <c r="L502" s="7"/>
    </row>
    <row r="503" spans="9:12" x14ac:dyDescent="0.15">
      <c r="I503" s="7"/>
      <c r="J503" s="7"/>
      <c r="K503" s="7"/>
      <c r="L503" s="7"/>
    </row>
    <row r="504" spans="9:12" x14ac:dyDescent="0.15">
      <c r="I504" s="7"/>
      <c r="J504" s="7"/>
      <c r="K504" s="7"/>
      <c r="L504" s="7"/>
    </row>
    <row r="505" spans="9:12" x14ac:dyDescent="0.15">
      <c r="I505" s="7"/>
      <c r="J505" s="7"/>
      <c r="K505" s="7"/>
      <c r="L505" s="7"/>
    </row>
    <row r="506" spans="9:12" x14ac:dyDescent="0.15">
      <c r="I506" s="7"/>
      <c r="J506" s="7"/>
      <c r="K506" s="7"/>
      <c r="L506" s="7"/>
    </row>
    <row r="507" spans="9:12" x14ac:dyDescent="0.15">
      <c r="I507" s="7"/>
      <c r="J507" s="7"/>
      <c r="K507" s="7"/>
      <c r="L507" s="7"/>
    </row>
    <row r="508" spans="9:12" x14ac:dyDescent="0.15">
      <c r="I508" s="7"/>
      <c r="J508" s="7"/>
      <c r="K508" s="7"/>
      <c r="L508" s="7"/>
    </row>
    <row r="509" spans="9:12" x14ac:dyDescent="0.15">
      <c r="I509" s="7"/>
      <c r="J509" s="7"/>
      <c r="K509" s="7"/>
      <c r="L509" s="7"/>
    </row>
    <row r="510" spans="9:12" x14ac:dyDescent="0.15">
      <c r="I510" s="7"/>
      <c r="J510" s="7"/>
      <c r="K510" s="7"/>
      <c r="L510" s="7"/>
    </row>
    <row r="511" spans="9:12" x14ac:dyDescent="0.15">
      <c r="I511" s="7"/>
      <c r="J511" s="7"/>
      <c r="K511" s="7"/>
      <c r="L511" s="7"/>
    </row>
    <row r="512" spans="9:12" x14ac:dyDescent="0.15">
      <c r="I512" s="7"/>
      <c r="J512" s="7"/>
      <c r="K512" s="7"/>
      <c r="L512" s="7"/>
    </row>
    <row r="513" spans="9:12" x14ac:dyDescent="0.15">
      <c r="I513" s="7"/>
      <c r="J513" s="7"/>
      <c r="K513" s="7"/>
      <c r="L513" s="7"/>
    </row>
    <row r="514" spans="9:12" x14ac:dyDescent="0.15">
      <c r="I514" s="7"/>
      <c r="J514" s="7"/>
      <c r="K514" s="7"/>
      <c r="L514" s="7"/>
    </row>
    <row r="515" spans="9:12" x14ac:dyDescent="0.15">
      <c r="I515" s="7"/>
      <c r="J515" s="7"/>
      <c r="K515" s="7"/>
      <c r="L515" s="7"/>
    </row>
    <row r="516" spans="9:12" x14ac:dyDescent="0.15">
      <c r="I516" s="7"/>
      <c r="J516" s="7"/>
      <c r="K516" s="7"/>
      <c r="L516" s="7"/>
    </row>
    <row r="517" spans="9:12" x14ac:dyDescent="0.15">
      <c r="I517" s="7"/>
      <c r="J517" s="7"/>
      <c r="K517" s="7"/>
      <c r="L517" s="7"/>
    </row>
    <row r="518" spans="9:12" x14ac:dyDescent="0.15">
      <c r="I518" s="7"/>
      <c r="J518" s="7"/>
      <c r="K518" s="7"/>
      <c r="L518" s="7"/>
    </row>
    <row r="519" spans="9:12" x14ac:dyDescent="0.15">
      <c r="I519" s="7"/>
      <c r="J519" s="7"/>
      <c r="K519" s="7"/>
      <c r="L519" s="7"/>
    </row>
    <row r="520" spans="9:12" x14ac:dyDescent="0.15">
      <c r="I520" s="7"/>
      <c r="J520" s="7"/>
      <c r="K520" s="7"/>
      <c r="L520" s="7"/>
    </row>
    <row r="521" spans="9:12" x14ac:dyDescent="0.15">
      <c r="I521" s="7"/>
      <c r="J521" s="7"/>
      <c r="K521" s="7"/>
      <c r="L521" s="7"/>
    </row>
    <row r="522" spans="9:12" x14ac:dyDescent="0.15">
      <c r="I522" s="7"/>
      <c r="J522" s="7"/>
      <c r="K522" s="7"/>
      <c r="L522" s="7"/>
    </row>
    <row r="523" spans="9:12" x14ac:dyDescent="0.15">
      <c r="I523" s="7"/>
      <c r="J523" s="7"/>
      <c r="K523" s="7"/>
      <c r="L523" s="7"/>
    </row>
    <row r="524" spans="9:12" x14ac:dyDescent="0.15">
      <c r="I524" s="7"/>
      <c r="J524" s="7"/>
      <c r="K524" s="7"/>
      <c r="L524" s="7"/>
    </row>
    <row r="525" spans="9:12" x14ac:dyDescent="0.15">
      <c r="I525" s="7"/>
      <c r="J525" s="7"/>
      <c r="K525" s="7"/>
      <c r="L525" s="7"/>
    </row>
    <row r="526" spans="9:12" x14ac:dyDescent="0.15">
      <c r="I526" s="7"/>
      <c r="J526" s="7"/>
      <c r="K526" s="7"/>
      <c r="L526" s="7"/>
    </row>
    <row r="527" spans="9:12" x14ac:dyDescent="0.15">
      <c r="I527" s="7"/>
      <c r="J527" s="7"/>
      <c r="K527" s="7"/>
      <c r="L527" s="7"/>
    </row>
    <row r="528" spans="9:12" x14ac:dyDescent="0.15">
      <c r="I528" s="7"/>
      <c r="J528" s="7"/>
      <c r="K528" s="7"/>
      <c r="L528" s="7"/>
    </row>
    <row r="529" spans="9:12" x14ac:dyDescent="0.15">
      <c r="I529" s="7"/>
      <c r="J529" s="7"/>
      <c r="K529" s="7"/>
      <c r="L529" s="7"/>
    </row>
    <row r="530" spans="9:12" x14ac:dyDescent="0.15">
      <c r="I530" s="7"/>
      <c r="J530" s="7"/>
      <c r="K530" s="7"/>
      <c r="L530" s="7"/>
    </row>
    <row r="531" spans="9:12" x14ac:dyDescent="0.15">
      <c r="I531" s="7"/>
      <c r="J531" s="7"/>
      <c r="K531" s="7"/>
      <c r="L531" s="7"/>
    </row>
    <row r="532" spans="9:12" x14ac:dyDescent="0.15">
      <c r="I532" s="7"/>
      <c r="J532" s="7"/>
      <c r="K532" s="7"/>
      <c r="L532" s="7"/>
    </row>
    <row r="533" spans="9:12" x14ac:dyDescent="0.15">
      <c r="I533" s="7"/>
      <c r="J533" s="7"/>
      <c r="K533" s="7"/>
      <c r="L533" s="7"/>
    </row>
    <row r="534" spans="9:12" x14ac:dyDescent="0.15">
      <c r="I534" s="7"/>
      <c r="J534" s="7"/>
      <c r="K534" s="7"/>
      <c r="L534" s="7"/>
    </row>
    <row r="535" spans="9:12" x14ac:dyDescent="0.15">
      <c r="I535" s="7"/>
      <c r="J535" s="7"/>
      <c r="K535" s="7"/>
      <c r="L535" s="7"/>
    </row>
    <row r="536" spans="9:12" x14ac:dyDescent="0.15">
      <c r="I536" s="7"/>
      <c r="J536" s="7"/>
      <c r="K536" s="7"/>
      <c r="L536" s="7"/>
    </row>
    <row r="537" spans="9:12" x14ac:dyDescent="0.15">
      <c r="I537" s="7"/>
      <c r="J537" s="7"/>
      <c r="K537" s="7"/>
      <c r="L537" s="7"/>
    </row>
    <row r="538" spans="9:12" x14ac:dyDescent="0.15">
      <c r="I538" s="7"/>
      <c r="J538" s="7"/>
      <c r="K538" s="7"/>
      <c r="L538" s="7"/>
    </row>
    <row r="539" spans="9:12" x14ac:dyDescent="0.15">
      <c r="I539" s="7"/>
      <c r="J539" s="7"/>
      <c r="K539" s="7"/>
      <c r="L539" s="7"/>
    </row>
    <row r="540" spans="9:12" x14ac:dyDescent="0.15">
      <c r="I540" s="7"/>
      <c r="J540" s="7"/>
      <c r="K540" s="7"/>
      <c r="L540" s="7"/>
    </row>
    <row r="541" spans="9:12" x14ac:dyDescent="0.15">
      <c r="I541" s="7"/>
      <c r="J541" s="7"/>
      <c r="K541" s="7"/>
      <c r="L541" s="7"/>
    </row>
    <row r="542" spans="9:12" x14ac:dyDescent="0.15">
      <c r="I542" s="7"/>
      <c r="J542" s="7"/>
      <c r="K542" s="7"/>
      <c r="L542" s="7"/>
    </row>
    <row r="543" spans="9:12" x14ac:dyDescent="0.15">
      <c r="I543" s="7"/>
      <c r="J543" s="7"/>
      <c r="K543" s="7"/>
      <c r="L543" s="7"/>
    </row>
    <row r="544" spans="9:12" x14ac:dyDescent="0.15">
      <c r="I544" s="7"/>
      <c r="J544" s="7"/>
      <c r="K544" s="7"/>
      <c r="L544" s="7"/>
    </row>
    <row r="545" spans="9:12" x14ac:dyDescent="0.15">
      <c r="I545" s="7"/>
      <c r="J545" s="7"/>
      <c r="K545" s="7"/>
      <c r="L545" s="7"/>
    </row>
    <row r="546" spans="9:12" x14ac:dyDescent="0.15">
      <c r="I546" s="7"/>
      <c r="J546" s="7"/>
      <c r="K546" s="7"/>
      <c r="L546" s="7"/>
    </row>
    <row r="547" spans="9:12" x14ac:dyDescent="0.15">
      <c r="I547" s="7"/>
      <c r="J547" s="7"/>
      <c r="K547" s="7"/>
      <c r="L547" s="7"/>
    </row>
    <row r="548" spans="9:12" x14ac:dyDescent="0.15">
      <c r="I548" s="7"/>
      <c r="J548" s="7"/>
      <c r="K548" s="7"/>
      <c r="L548" s="7"/>
    </row>
    <row r="549" spans="9:12" x14ac:dyDescent="0.15">
      <c r="I549" s="7"/>
      <c r="J549" s="7"/>
      <c r="K549" s="7"/>
      <c r="L549" s="7"/>
    </row>
    <row r="550" spans="9:12" x14ac:dyDescent="0.15">
      <c r="I550" s="7"/>
      <c r="J550" s="7"/>
      <c r="K550" s="7"/>
      <c r="L550" s="7"/>
    </row>
    <row r="551" spans="9:12" x14ac:dyDescent="0.15">
      <c r="I551" s="7"/>
      <c r="J551" s="7"/>
      <c r="K551" s="7"/>
      <c r="L551" s="7"/>
    </row>
    <row r="552" spans="9:12" x14ac:dyDescent="0.15">
      <c r="I552" s="7"/>
      <c r="J552" s="7"/>
      <c r="K552" s="7"/>
      <c r="L552" s="7"/>
    </row>
    <row r="553" spans="9:12" x14ac:dyDescent="0.15">
      <c r="I553" s="7"/>
      <c r="J553" s="7"/>
      <c r="K553" s="7"/>
      <c r="L553" s="7"/>
    </row>
    <row r="554" spans="9:12" x14ac:dyDescent="0.15">
      <c r="I554" s="7"/>
      <c r="J554" s="7"/>
      <c r="K554" s="7"/>
      <c r="L554" s="7"/>
    </row>
    <row r="555" spans="9:12" x14ac:dyDescent="0.15">
      <c r="I555" s="7"/>
      <c r="J555" s="7"/>
      <c r="K555" s="7"/>
      <c r="L555" s="7"/>
    </row>
    <row r="556" spans="9:12" x14ac:dyDescent="0.15">
      <c r="I556" s="7"/>
      <c r="J556" s="7"/>
      <c r="K556" s="7"/>
      <c r="L556" s="7"/>
    </row>
    <row r="557" spans="9:12" x14ac:dyDescent="0.15">
      <c r="I557" s="7"/>
      <c r="J557" s="7"/>
      <c r="K557" s="7"/>
      <c r="L557" s="7"/>
    </row>
    <row r="558" spans="9:12" x14ac:dyDescent="0.15">
      <c r="I558" s="7"/>
      <c r="J558" s="7"/>
      <c r="K558" s="7"/>
      <c r="L558" s="7"/>
    </row>
    <row r="559" spans="9:12" x14ac:dyDescent="0.15">
      <c r="I559" s="7"/>
      <c r="J559" s="7"/>
      <c r="K559" s="7"/>
      <c r="L559" s="7"/>
    </row>
    <row r="560" spans="9:12" x14ac:dyDescent="0.15">
      <c r="I560" s="7"/>
      <c r="J560" s="7"/>
      <c r="K560" s="7"/>
      <c r="L560" s="7"/>
    </row>
    <row r="561" spans="9:12" x14ac:dyDescent="0.15">
      <c r="I561" s="7"/>
      <c r="J561" s="7"/>
      <c r="K561" s="7"/>
      <c r="L561" s="7"/>
    </row>
    <row r="562" spans="9:12" x14ac:dyDescent="0.15">
      <c r="I562" s="7"/>
      <c r="J562" s="7"/>
      <c r="K562" s="7"/>
      <c r="L562" s="7"/>
    </row>
    <row r="563" spans="9:12" x14ac:dyDescent="0.15">
      <c r="I563" s="7"/>
      <c r="J563" s="7"/>
      <c r="K563" s="7"/>
      <c r="L563" s="7"/>
    </row>
    <row r="564" spans="9:12" x14ac:dyDescent="0.15">
      <c r="I564" s="7"/>
      <c r="J564" s="7"/>
      <c r="K564" s="7"/>
      <c r="L564" s="7"/>
    </row>
    <row r="565" spans="9:12" x14ac:dyDescent="0.15">
      <c r="I565" s="7"/>
      <c r="J565" s="7"/>
      <c r="K565" s="7"/>
      <c r="L565" s="7"/>
    </row>
    <row r="566" spans="9:12" x14ac:dyDescent="0.15">
      <c r="I566" s="7"/>
      <c r="J566" s="7"/>
      <c r="K566" s="7"/>
      <c r="L566" s="7"/>
    </row>
    <row r="567" spans="9:12" x14ac:dyDescent="0.15">
      <c r="I567" s="7"/>
      <c r="J567" s="7"/>
      <c r="K567" s="7"/>
      <c r="L567" s="7"/>
    </row>
    <row r="568" spans="9:12" x14ac:dyDescent="0.15">
      <c r="I568" s="7"/>
      <c r="J568" s="7"/>
      <c r="K568" s="7"/>
      <c r="L568" s="7"/>
    </row>
    <row r="569" spans="9:12" x14ac:dyDescent="0.15">
      <c r="I569" s="7"/>
      <c r="J569" s="7"/>
      <c r="K569" s="7"/>
      <c r="L569" s="7"/>
    </row>
    <row r="570" spans="9:12" x14ac:dyDescent="0.15">
      <c r="I570" s="7"/>
      <c r="J570" s="7"/>
      <c r="K570" s="7"/>
      <c r="L570" s="7"/>
    </row>
    <row r="571" spans="9:12" x14ac:dyDescent="0.15">
      <c r="I571" s="7"/>
      <c r="J571" s="7"/>
      <c r="K571" s="7"/>
      <c r="L571" s="7"/>
    </row>
    <row r="572" spans="9:12" x14ac:dyDescent="0.15">
      <c r="I572" s="7"/>
      <c r="J572" s="7"/>
      <c r="K572" s="7"/>
      <c r="L572" s="7"/>
    </row>
    <row r="573" spans="9:12" x14ac:dyDescent="0.15">
      <c r="I573" s="7"/>
      <c r="J573" s="7"/>
      <c r="K573" s="7"/>
      <c r="L573" s="7"/>
    </row>
    <row r="574" spans="9:12" x14ac:dyDescent="0.15">
      <c r="I574" s="7"/>
      <c r="J574" s="7"/>
      <c r="K574" s="7"/>
      <c r="L574" s="7"/>
    </row>
    <row r="575" spans="9:12" x14ac:dyDescent="0.15">
      <c r="I575" s="7"/>
      <c r="J575" s="7"/>
      <c r="K575" s="7"/>
      <c r="L575" s="7"/>
    </row>
    <row r="576" spans="9:12" x14ac:dyDescent="0.15">
      <c r="I576" s="7"/>
      <c r="J576" s="7"/>
      <c r="K576" s="7"/>
      <c r="L576" s="7"/>
    </row>
    <row r="577" spans="9:12" x14ac:dyDescent="0.15">
      <c r="I577" s="7"/>
      <c r="J577" s="7"/>
      <c r="K577" s="7"/>
      <c r="L577" s="7"/>
    </row>
    <row r="578" spans="9:12" x14ac:dyDescent="0.15">
      <c r="I578" s="7"/>
      <c r="J578" s="7"/>
      <c r="K578" s="7"/>
      <c r="L578" s="7"/>
    </row>
    <row r="579" spans="9:12" x14ac:dyDescent="0.15">
      <c r="I579" s="7"/>
      <c r="J579" s="7"/>
      <c r="K579" s="7"/>
      <c r="L579" s="7"/>
    </row>
    <row r="580" spans="9:12" x14ac:dyDescent="0.15">
      <c r="I580" s="7"/>
      <c r="J580" s="7"/>
      <c r="K580" s="7"/>
      <c r="L580" s="7"/>
    </row>
    <row r="581" spans="9:12" x14ac:dyDescent="0.15">
      <c r="I581" s="7"/>
      <c r="J581" s="7"/>
      <c r="K581" s="7"/>
      <c r="L581" s="7"/>
    </row>
    <row r="582" spans="9:12" x14ac:dyDescent="0.15">
      <c r="I582" s="7"/>
      <c r="J582" s="7"/>
      <c r="K582" s="7"/>
      <c r="L582" s="7"/>
    </row>
    <row r="583" spans="9:12" x14ac:dyDescent="0.15">
      <c r="I583" s="7"/>
      <c r="J583" s="7"/>
      <c r="K583" s="7"/>
      <c r="L583" s="7"/>
    </row>
    <row r="584" spans="9:12" x14ac:dyDescent="0.15">
      <c r="I584" s="7"/>
      <c r="J584" s="7"/>
      <c r="K584" s="7"/>
      <c r="L584" s="7"/>
    </row>
    <row r="585" spans="9:12" x14ac:dyDescent="0.15">
      <c r="I585" s="7"/>
      <c r="J585" s="7"/>
      <c r="K585" s="7"/>
      <c r="L585" s="7"/>
    </row>
    <row r="586" spans="9:12" x14ac:dyDescent="0.15">
      <c r="I586" s="7"/>
      <c r="J586" s="7"/>
      <c r="K586" s="7"/>
      <c r="L586" s="7"/>
    </row>
    <row r="587" spans="9:12" x14ac:dyDescent="0.15">
      <c r="I587" s="7"/>
      <c r="J587" s="7"/>
      <c r="K587" s="7"/>
      <c r="L587" s="7"/>
    </row>
    <row r="588" spans="9:12" x14ac:dyDescent="0.15">
      <c r="I588" s="7"/>
      <c r="J588" s="7"/>
      <c r="K588" s="7"/>
      <c r="L588" s="7"/>
    </row>
    <row r="589" spans="9:12" x14ac:dyDescent="0.15">
      <c r="I589" s="7"/>
      <c r="J589" s="7"/>
      <c r="K589" s="7"/>
      <c r="L589" s="7"/>
    </row>
    <row r="590" spans="9:12" x14ac:dyDescent="0.15">
      <c r="I590" s="7"/>
      <c r="J590" s="7"/>
      <c r="K590" s="7"/>
      <c r="L590" s="7"/>
    </row>
    <row r="591" spans="9:12" x14ac:dyDescent="0.15">
      <c r="I591" s="7"/>
      <c r="J591" s="7"/>
      <c r="K591" s="7"/>
      <c r="L591" s="7"/>
    </row>
    <row r="592" spans="9:12" x14ac:dyDescent="0.15">
      <c r="I592" s="7"/>
      <c r="J592" s="7"/>
      <c r="K592" s="7"/>
      <c r="L592" s="7"/>
    </row>
    <row r="593" spans="9:12" x14ac:dyDescent="0.15">
      <c r="I593" s="7"/>
      <c r="J593" s="7"/>
      <c r="K593" s="7"/>
      <c r="L593" s="7"/>
    </row>
    <row r="594" spans="9:12" x14ac:dyDescent="0.15">
      <c r="I594" s="7"/>
      <c r="J594" s="7"/>
      <c r="K594" s="7"/>
      <c r="L594" s="7"/>
    </row>
    <row r="595" spans="9:12" x14ac:dyDescent="0.15">
      <c r="I595" s="7"/>
      <c r="J595" s="7"/>
      <c r="K595" s="7"/>
      <c r="L595" s="7"/>
    </row>
    <row r="596" spans="9:12" x14ac:dyDescent="0.15">
      <c r="I596" s="7"/>
      <c r="J596" s="7"/>
      <c r="K596" s="7"/>
      <c r="L596" s="7"/>
    </row>
    <row r="597" spans="9:12" x14ac:dyDescent="0.15">
      <c r="I597" s="7"/>
      <c r="J597" s="7"/>
      <c r="K597" s="7"/>
      <c r="L597" s="7"/>
    </row>
    <row r="598" spans="9:12" x14ac:dyDescent="0.15">
      <c r="I598" s="7"/>
      <c r="J598" s="7"/>
      <c r="K598" s="7"/>
      <c r="L598" s="7"/>
    </row>
    <row r="599" spans="9:12" x14ac:dyDescent="0.15">
      <c r="I599" s="7"/>
      <c r="J599" s="7"/>
      <c r="K599" s="7"/>
      <c r="L599" s="7"/>
    </row>
    <row r="600" spans="9:12" x14ac:dyDescent="0.15">
      <c r="I600" s="7"/>
      <c r="J600" s="7"/>
      <c r="K600" s="7"/>
      <c r="L600" s="7"/>
    </row>
    <row r="601" spans="9:12" x14ac:dyDescent="0.15">
      <c r="I601" s="7"/>
      <c r="J601" s="7"/>
      <c r="K601" s="7"/>
      <c r="L601" s="7"/>
    </row>
    <row r="602" spans="9:12" x14ac:dyDescent="0.15">
      <c r="I602" s="7"/>
      <c r="J602" s="7"/>
      <c r="K602" s="7"/>
      <c r="L602" s="7"/>
    </row>
    <row r="603" spans="9:12" x14ac:dyDescent="0.15">
      <c r="I603" s="7"/>
      <c r="J603" s="7"/>
      <c r="K603" s="7"/>
      <c r="L603" s="7"/>
    </row>
    <row r="604" spans="9:12" x14ac:dyDescent="0.15">
      <c r="I604" s="7"/>
      <c r="J604" s="7"/>
      <c r="K604" s="7"/>
      <c r="L604" s="7"/>
    </row>
    <row r="605" spans="9:12" x14ac:dyDescent="0.15">
      <c r="I605" s="7"/>
      <c r="J605" s="7"/>
      <c r="K605" s="7"/>
      <c r="L605" s="7"/>
    </row>
    <row r="606" spans="9:12" x14ac:dyDescent="0.15">
      <c r="I606" s="7"/>
      <c r="J606" s="7"/>
      <c r="K606" s="7"/>
      <c r="L606" s="7"/>
    </row>
    <row r="607" spans="9:12" x14ac:dyDescent="0.15">
      <c r="I607" s="7"/>
      <c r="J607" s="7"/>
      <c r="K607" s="7"/>
      <c r="L607" s="7"/>
    </row>
    <row r="608" spans="9:12" x14ac:dyDescent="0.15">
      <c r="I608" s="7"/>
      <c r="J608" s="7"/>
      <c r="K608" s="7"/>
      <c r="L608" s="7"/>
    </row>
    <row r="609" spans="9:12" x14ac:dyDescent="0.15">
      <c r="I609" s="7"/>
      <c r="J609" s="7"/>
      <c r="K609" s="7"/>
      <c r="L609" s="7"/>
    </row>
    <row r="610" spans="9:12" x14ac:dyDescent="0.15">
      <c r="I610" s="7"/>
      <c r="J610" s="7"/>
      <c r="K610" s="7"/>
      <c r="L610" s="7"/>
    </row>
    <row r="611" spans="9:12" x14ac:dyDescent="0.15">
      <c r="I611" s="7"/>
      <c r="J611" s="7"/>
      <c r="K611" s="7"/>
      <c r="L611" s="7"/>
    </row>
    <row r="612" spans="9:12" x14ac:dyDescent="0.15">
      <c r="I612" s="7"/>
      <c r="J612" s="7"/>
      <c r="K612" s="7"/>
      <c r="L612" s="7"/>
    </row>
    <row r="613" spans="9:12" x14ac:dyDescent="0.15">
      <c r="I613" s="7"/>
      <c r="J613" s="7"/>
      <c r="K613" s="7"/>
      <c r="L613" s="7"/>
    </row>
    <row r="614" spans="9:12" x14ac:dyDescent="0.15">
      <c r="I614" s="7"/>
      <c r="J614" s="7"/>
      <c r="K614" s="7"/>
      <c r="L614" s="7"/>
    </row>
    <row r="615" spans="9:12" x14ac:dyDescent="0.15">
      <c r="I615" s="7"/>
      <c r="J615" s="7"/>
      <c r="K615" s="7"/>
      <c r="L615" s="7"/>
    </row>
    <row r="616" spans="9:12" x14ac:dyDescent="0.15">
      <c r="I616" s="7"/>
      <c r="J616" s="7"/>
      <c r="K616" s="7"/>
      <c r="L616" s="7"/>
    </row>
    <row r="617" spans="9:12" x14ac:dyDescent="0.15">
      <c r="I617" s="7"/>
      <c r="J617" s="7"/>
      <c r="K617" s="7"/>
      <c r="L617" s="7"/>
    </row>
    <row r="618" spans="9:12" x14ac:dyDescent="0.15">
      <c r="I618" s="7"/>
      <c r="J618" s="7"/>
      <c r="K618" s="7"/>
      <c r="L618" s="7"/>
    </row>
    <row r="619" spans="9:12" x14ac:dyDescent="0.15">
      <c r="I619" s="7"/>
      <c r="J619" s="7"/>
      <c r="K619" s="7"/>
      <c r="L619" s="7"/>
    </row>
    <row r="620" spans="9:12" x14ac:dyDescent="0.15">
      <c r="I620" s="7"/>
      <c r="J620" s="7"/>
      <c r="K620" s="7"/>
      <c r="L620" s="7"/>
    </row>
    <row r="621" spans="9:12" x14ac:dyDescent="0.15">
      <c r="I621" s="7"/>
      <c r="J621" s="7"/>
      <c r="K621" s="7"/>
      <c r="L621" s="7"/>
    </row>
    <row r="622" spans="9:12" x14ac:dyDescent="0.15">
      <c r="I622" s="7"/>
      <c r="J622" s="7"/>
      <c r="K622" s="7"/>
      <c r="L622" s="7"/>
    </row>
    <row r="623" spans="9:12" x14ac:dyDescent="0.15">
      <c r="I623" s="7"/>
      <c r="J623" s="7"/>
      <c r="K623" s="7"/>
      <c r="L623" s="7"/>
    </row>
    <row r="624" spans="9:12" x14ac:dyDescent="0.15">
      <c r="I624" s="7"/>
      <c r="J624" s="7"/>
      <c r="K624" s="7"/>
      <c r="L624" s="7"/>
    </row>
    <row r="625" spans="9:12" x14ac:dyDescent="0.15">
      <c r="I625" s="7"/>
      <c r="J625" s="7"/>
      <c r="K625" s="7"/>
      <c r="L625" s="7"/>
    </row>
    <row r="626" spans="9:12" x14ac:dyDescent="0.15">
      <c r="I626" s="7"/>
      <c r="J626" s="7"/>
      <c r="K626" s="7"/>
      <c r="L626" s="7"/>
    </row>
    <row r="627" spans="9:12" x14ac:dyDescent="0.15">
      <c r="I627" s="7"/>
      <c r="J627" s="7"/>
      <c r="K627" s="7"/>
      <c r="L627" s="7"/>
    </row>
    <row r="628" spans="9:12" x14ac:dyDescent="0.15">
      <c r="I628" s="7"/>
      <c r="J628" s="7"/>
      <c r="K628" s="7"/>
      <c r="L628" s="7"/>
    </row>
    <row r="629" spans="9:12" x14ac:dyDescent="0.15">
      <c r="I629" s="7"/>
      <c r="J629" s="7"/>
      <c r="K629" s="7"/>
      <c r="L629" s="7"/>
    </row>
    <row r="630" spans="9:12" x14ac:dyDescent="0.15">
      <c r="I630" s="7"/>
      <c r="J630" s="7"/>
      <c r="K630" s="7"/>
      <c r="L630" s="7"/>
    </row>
    <row r="631" spans="9:12" x14ac:dyDescent="0.15">
      <c r="I631" s="7"/>
      <c r="J631" s="7"/>
      <c r="K631" s="7"/>
      <c r="L631" s="7"/>
    </row>
    <row r="632" spans="9:12" x14ac:dyDescent="0.15">
      <c r="I632" s="7"/>
      <c r="J632" s="7"/>
      <c r="K632" s="7"/>
      <c r="L632" s="7"/>
    </row>
    <row r="633" spans="9:12" x14ac:dyDescent="0.15">
      <c r="I633" s="7"/>
      <c r="J633" s="7"/>
      <c r="K633" s="7"/>
      <c r="L633" s="7"/>
    </row>
    <row r="634" spans="9:12" x14ac:dyDescent="0.15">
      <c r="I634" s="7"/>
      <c r="J634" s="7"/>
      <c r="K634" s="7"/>
      <c r="L634" s="7"/>
    </row>
    <row r="635" spans="9:12" x14ac:dyDescent="0.15">
      <c r="I635" s="7"/>
      <c r="J635" s="7"/>
      <c r="K635" s="7"/>
      <c r="L635" s="7"/>
    </row>
    <row r="636" spans="9:12" x14ac:dyDescent="0.15">
      <c r="I636" s="7"/>
      <c r="J636" s="7"/>
      <c r="K636" s="7"/>
      <c r="L636" s="7"/>
    </row>
    <row r="637" spans="9:12" x14ac:dyDescent="0.15">
      <c r="I637" s="7"/>
      <c r="J637" s="7"/>
      <c r="K637" s="7"/>
      <c r="L637" s="7"/>
    </row>
    <row r="638" spans="9:12" x14ac:dyDescent="0.15">
      <c r="I638" s="7"/>
      <c r="J638" s="7"/>
      <c r="K638" s="7"/>
      <c r="L638" s="7"/>
    </row>
    <row r="639" spans="9:12" x14ac:dyDescent="0.15">
      <c r="I639" s="7"/>
      <c r="J639" s="7"/>
      <c r="K639" s="7"/>
      <c r="L639" s="7"/>
    </row>
    <row r="640" spans="9:12" x14ac:dyDescent="0.15">
      <c r="I640" s="7"/>
      <c r="J640" s="7"/>
      <c r="K640" s="7"/>
      <c r="L640" s="7"/>
    </row>
    <row r="641" spans="9:12" x14ac:dyDescent="0.15">
      <c r="I641" s="7"/>
      <c r="J641" s="7"/>
      <c r="K641" s="7"/>
      <c r="L641" s="7"/>
    </row>
    <row r="642" spans="9:12" x14ac:dyDescent="0.15">
      <c r="I642" s="7"/>
      <c r="J642" s="7"/>
      <c r="K642" s="7"/>
      <c r="L642" s="7"/>
    </row>
    <row r="643" spans="9:12" x14ac:dyDescent="0.15">
      <c r="I643" s="7"/>
      <c r="J643" s="7"/>
      <c r="K643" s="7"/>
      <c r="L643" s="7"/>
    </row>
    <row r="644" spans="9:12" x14ac:dyDescent="0.15">
      <c r="I644" s="7"/>
      <c r="J644" s="7"/>
      <c r="K644" s="7"/>
      <c r="L644" s="7"/>
    </row>
    <row r="645" spans="9:12" x14ac:dyDescent="0.15">
      <c r="I645" s="7"/>
      <c r="J645" s="7"/>
      <c r="K645" s="7"/>
      <c r="L645" s="7"/>
    </row>
    <row r="646" spans="9:12" x14ac:dyDescent="0.15">
      <c r="I646" s="7"/>
      <c r="J646" s="7"/>
      <c r="K646" s="7"/>
      <c r="L646" s="7"/>
    </row>
    <row r="647" spans="9:12" x14ac:dyDescent="0.15">
      <c r="I647" s="7"/>
      <c r="J647" s="7"/>
      <c r="K647" s="7"/>
      <c r="L647" s="7"/>
    </row>
    <row r="648" spans="9:12" x14ac:dyDescent="0.15">
      <c r="I648" s="7"/>
      <c r="J648" s="7"/>
      <c r="K648" s="7"/>
      <c r="L648" s="7"/>
    </row>
    <row r="649" spans="9:12" x14ac:dyDescent="0.15">
      <c r="I649" s="7"/>
      <c r="J649" s="7"/>
      <c r="K649" s="7"/>
      <c r="L649" s="7"/>
    </row>
    <row r="650" spans="9:12" x14ac:dyDescent="0.15">
      <c r="I650" s="7"/>
      <c r="J650" s="7"/>
      <c r="K650" s="7"/>
      <c r="L650" s="7"/>
    </row>
    <row r="651" spans="9:12" x14ac:dyDescent="0.15">
      <c r="I651" s="7"/>
      <c r="J651" s="7"/>
      <c r="K651" s="7"/>
      <c r="L651" s="7"/>
    </row>
    <row r="652" spans="9:12" x14ac:dyDescent="0.15">
      <c r="I652" s="7"/>
      <c r="J652" s="7"/>
      <c r="K652" s="7"/>
      <c r="L652" s="7"/>
    </row>
    <row r="653" spans="9:12" x14ac:dyDescent="0.15">
      <c r="I653" s="7"/>
      <c r="J653" s="7"/>
      <c r="K653" s="7"/>
      <c r="L653" s="7"/>
    </row>
    <row r="654" spans="9:12" x14ac:dyDescent="0.15">
      <c r="I654" s="7"/>
      <c r="J654" s="7"/>
      <c r="K654" s="7"/>
      <c r="L654" s="7"/>
    </row>
    <row r="655" spans="9:12" x14ac:dyDescent="0.15">
      <c r="I655" s="7"/>
      <c r="J655" s="7"/>
      <c r="K655" s="7"/>
      <c r="L655" s="7"/>
    </row>
    <row r="656" spans="9:12" x14ac:dyDescent="0.15">
      <c r="I656" s="7"/>
      <c r="J656" s="7"/>
      <c r="K656" s="7"/>
      <c r="L656" s="7"/>
    </row>
    <row r="657" spans="9:12" x14ac:dyDescent="0.15">
      <c r="I657" s="7"/>
      <c r="J657" s="7"/>
      <c r="K657" s="7"/>
      <c r="L657" s="7"/>
    </row>
    <row r="658" spans="9:12" x14ac:dyDescent="0.15">
      <c r="I658" s="7"/>
      <c r="J658" s="7"/>
      <c r="K658" s="7"/>
      <c r="L658" s="7"/>
    </row>
    <row r="659" spans="9:12" x14ac:dyDescent="0.15">
      <c r="I659" s="7"/>
      <c r="J659" s="7"/>
      <c r="K659" s="7"/>
      <c r="L659" s="7"/>
    </row>
    <row r="660" spans="9:12" x14ac:dyDescent="0.15">
      <c r="I660" s="7"/>
      <c r="J660" s="7"/>
      <c r="K660" s="7"/>
      <c r="L660" s="7"/>
    </row>
    <row r="661" spans="9:12" x14ac:dyDescent="0.15">
      <c r="I661" s="7"/>
      <c r="J661" s="7"/>
      <c r="K661" s="7"/>
      <c r="L661" s="7"/>
    </row>
    <row r="662" spans="9:12" x14ac:dyDescent="0.15">
      <c r="I662" s="7"/>
      <c r="J662" s="7"/>
      <c r="K662" s="7"/>
      <c r="L662" s="7"/>
    </row>
    <row r="663" spans="9:12" x14ac:dyDescent="0.15">
      <c r="I663" s="7"/>
      <c r="J663" s="7"/>
      <c r="K663" s="7"/>
      <c r="L663" s="7"/>
    </row>
    <row r="664" spans="9:12" x14ac:dyDescent="0.15">
      <c r="I664" s="7"/>
      <c r="J664" s="7"/>
      <c r="K664" s="7"/>
      <c r="L664" s="7"/>
    </row>
    <row r="665" spans="9:12" x14ac:dyDescent="0.15">
      <c r="I665" s="7"/>
      <c r="J665" s="7"/>
      <c r="K665" s="7"/>
      <c r="L665" s="7"/>
    </row>
    <row r="666" spans="9:12" x14ac:dyDescent="0.15">
      <c r="I666" s="7"/>
      <c r="J666" s="7"/>
      <c r="K666" s="7"/>
      <c r="L666" s="7"/>
    </row>
    <row r="667" spans="9:12" x14ac:dyDescent="0.15">
      <c r="I667" s="7"/>
      <c r="J667" s="7"/>
      <c r="K667" s="7"/>
      <c r="L667" s="7"/>
    </row>
    <row r="668" spans="9:12" x14ac:dyDescent="0.15">
      <c r="I668" s="7"/>
      <c r="J668" s="7"/>
      <c r="K668" s="7"/>
      <c r="L668" s="7"/>
    </row>
    <row r="669" spans="9:12" x14ac:dyDescent="0.15">
      <c r="I669" s="7"/>
      <c r="J669" s="7"/>
      <c r="K669" s="7"/>
      <c r="L669" s="7"/>
    </row>
    <row r="670" spans="9:12" x14ac:dyDescent="0.15">
      <c r="I670" s="7"/>
      <c r="J670" s="7"/>
      <c r="K670" s="7"/>
      <c r="L670" s="7"/>
    </row>
    <row r="671" spans="9:12" x14ac:dyDescent="0.15">
      <c r="I671" s="7"/>
      <c r="J671" s="7"/>
      <c r="K671" s="7"/>
      <c r="L671" s="7"/>
    </row>
    <row r="672" spans="9:12" x14ac:dyDescent="0.15">
      <c r="I672" s="7"/>
      <c r="J672" s="7"/>
      <c r="K672" s="7"/>
      <c r="L672" s="7"/>
    </row>
    <row r="673" spans="9:12" x14ac:dyDescent="0.15">
      <c r="I673" s="7"/>
      <c r="J673" s="7"/>
      <c r="K673" s="7"/>
      <c r="L673" s="7"/>
    </row>
    <row r="674" spans="9:12" x14ac:dyDescent="0.15">
      <c r="I674" s="7"/>
      <c r="J674" s="7"/>
      <c r="K674" s="7"/>
      <c r="L674" s="7"/>
    </row>
    <row r="675" spans="9:12" x14ac:dyDescent="0.15">
      <c r="I675" s="7"/>
      <c r="J675" s="7"/>
      <c r="K675" s="7"/>
      <c r="L675" s="7"/>
    </row>
    <row r="676" spans="9:12" x14ac:dyDescent="0.15">
      <c r="I676" s="7"/>
      <c r="J676" s="7"/>
      <c r="K676" s="7"/>
      <c r="L676" s="7"/>
    </row>
    <row r="677" spans="9:12" x14ac:dyDescent="0.15">
      <c r="I677" s="7"/>
      <c r="J677" s="7"/>
      <c r="K677" s="7"/>
      <c r="L677" s="7"/>
    </row>
    <row r="678" spans="9:12" x14ac:dyDescent="0.15">
      <c r="I678" s="7"/>
      <c r="J678" s="7"/>
      <c r="K678" s="7"/>
      <c r="L678" s="7"/>
    </row>
    <row r="679" spans="9:12" x14ac:dyDescent="0.15">
      <c r="I679" s="7"/>
      <c r="J679" s="7"/>
      <c r="K679" s="7"/>
      <c r="L679" s="7"/>
    </row>
    <row r="680" spans="9:12" x14ac:dyDescent="0.15">
      <c r="I680" s="7"/>
      <c r="J680" s="7"/>
      <c r="K680" s="7"/>
      <c r="L680" s="7"/>
    </row>
    <row r="681" spans="9:12" x14ac:dyDescent="0.15">
      <c r="I681" s="7"/>
      <c r="J681" s="7"/>
      <c r="K681" s="7"/>
      <c r="L681" s="7"/>
    </row>
    <row r="682" spans="9:12" x14ac:dyDescent="0.15">
      <c r="I682" s="7"/>
      <c r="J682" s="7"/>
      <c r="K682" s="7"/>
      <c r="L682" s="7"/>
    </row>
    <row r="683" spans="9:12" x14ac:dyDescent="0.15">
      <c r="I683" s="7"/>
      <c r="J683" s="7"/>
      <c r="K683" s="7"/>
      <c r="L683" s="7"/>
    </row>
    <row r="684" spans="9:12" x14ac:dyDescent="0.15">
      <c r="I684" s="7"/>
      <c r="J684" s="7"/>
      <c r="K684" s="7"/>
      <c r="L684" s="7"/>
    </row>
    <row r="685" spans="9:12" x14ac:dyDescent="0.15">
      <c r="I685" s="7"/>
      <c r="J685" s="7"/>
      <c r="K685" s="7"/>
      <c r="L685" s="7"/>
    </row>
    <row r="686" spans="9:12" x14ac:dyDescent="0.15">
      <c r="I686" s="7"/>
      <c r="J686" s="7"/>
      <c r="K686" s="7"/>
      <c r="L686" s="7"/>
    </row>
    <row r="687" spans="9:12" x14ac:dyDescent="0.15">
      <c r="I687" s="7"/>
      <c r="J687" s="7"/>
      <c r="K687" s="7"/>
      <c r="L687" s="7"/>
    </row>
    <row r="688" spans="9:12" x14ac:dyDescent="0.15">
      <c r="I688" s="7"/>
      <c r="J688" s="7"/>
      <c r="K688" s="7"/>
      <c r="L688" s="7"/>
    </row>
    <row r="689" spans="9:12" x14ac:dyDescent="0.15">
      <c r="I689" s="7"/>
      <c r="J689" s="7"/>
      <c r="K689" s="7"/>
      <c r="L689" s="7"/>
    </row>
    <row r="690" spans="9:12" x14ac:dyDescent="0.15">
      <c r="I690" s="7"/>
      <c r="J690" s="7"/>
      <c r="K690" s="7"/>
      <c r="L690" s="7"/>
    </row>
    <row r="691" spans="9:12" x14ac:dyDescent="0.15">
      <c r="I691" s="7"/>
      <c r="J691" s="7"/>
      <c r="K691" s="7"/>
      <c r="L691" s="7"/>
    </row>
    <row r="692" spans="9:12" x14ac:dyDescent="0.15">
      <c r="I692" s="7"/>
      <c r="J692" s="7"/>
      <c r="K692" s="7"/>
      <c r="L692" s="7"/>
    </row>
    <row r="693" spans="9:12" x14ac:dyDescent="0.15">
      <c r="I693" s="7"/>
      <c r="J693" s="7"/>
      <c r="K693" s="7"/>
      <c r="L693" s="7"/>
    </row>
    <row r="694" spans="9:12" x14ac:dyDescent="0.15">
      <c r="I694" s="7"/>
      <c r="J694" s="7"/>
      <c r="K694" s="7"/>
      <c r="L694" s="7"/>
    </row>
    <row r="695" spans="9:12" x14ac:dyDescent="0.15">
      <c r="I695" s="7"/>
      <c r="J695" s="7"/>
      <c r="K695" s="7"/>
      <c r="L695" s="7"/>
    </row>
    <row r="696" spans="9:12" x14ac:dyDescent="0.15">
      <c r="I696" s="7"/>
      <c r="J696" s="7"/>
      <c r="K696" s="7"/>
      <c r="L696" s="7"/>
    </row>
    <row r="697" spans="9:12" x14ac:dyDescent="0.15">
      <c r="I697" s="7"/>
      <c r="J697" s="7"/>
      <c r="K697" s="7"/>
      <c r="L697" s="7"/>
    </row>
    <row r="698" spans="9:12" x14ac:dyDescent="0.15">
      <c r="I698" s="7"/>
      <c r="J698" s="7"/>
      <c r="K698" s="7"/>
      <c r="L698" s="7"/>
    </row>
    <row r="699" spans="9:12" x14ac:dyDescent="0.15">
      <c r="I699" s="7"/>
      <c r="J699" s="7"/>
      <c r="K699" s="7"/>
      <c r="L699" s="7"/>
    </row>
    <row r="700" spans="9:12" x14ac:dyDescent="0.15">
      <c r="I700" s="7"/>
      <c r="J700" s="7"/>
      <c r="K700" s="7"/>
      <c r="L700" s="7"/>
    </row>
    <row r="701" spans="9:12" x14ac:dyDescent="0.15">
      <c r="I701" s="7"/>
      <c r="J701" s="7"/>
      <c r="K701" s="7"/>
      <c r="L701" s="7"/>
    </row>
    <row r="702" spans="9:12" x14ac:dyDescent="0.15">
      <c r="I702" s="7"/>
      <c r="J702" s="7"/>
      <c r="K702" s="7"/>
      <c r="L702" s="7"/>
    </row>
    <row r="703" spans="9:12" x14ac:dyDescent="0.15">
      <c r="I703" s="7"/>
      <c r="J703" s="7"/>
      <c r="K703" s="7"/>
      <c r="L703" s="7"/>
    </row>
    <row r="704" spans="9:12" x14ac:dyDescent="0.15">
      <c r="I704" s="7"/>
      <c r="J704" s="7"/>
      <c r="K704" s="7"/>
      <c r="L704" s="7"/>
    </row>
    <row r="705" spans="9:12" x14ac:dyDescent="0.15">
      <c r="I705" s="7"/>
      <c r="J705" s="7"/>
      <c r="K705" s="7"/>
      <c r="L705" s="7"/>
    </row>
    <row r="706" spans="9:12" x14ac:dyDescent="0.15">
      <c r="I706" s="7"/>
      <c r="J706" s="7"/>
      <c r="K706" s="7"/>
      <c r="L706" s="7"/>
    </row>
    <row r="707" spans="9:12" x14ac:dyDescent="0.15">
      <c r="I707" s="7"/>
      <c r="J707" s="7"/>
      <c r="K707" s="7"/>
      <c r="L707" s="7"/>
    </row>
    <row r="708" spans="9:12" x14ac:dyDescent="0.15">
      <c r="I708" s="7"/>
      <c r="J708" s="7"/>
      <c r="K708" s="7"/>
      <c r="L708" s="7"/>
    </row>
    <row r="709" spans="9:12" x14ac:dyDescent="0.15">
      <c r="I709" s="7"/>
      <c r="J709" s="7"/>
      <c r="K709" s="7"/>
      <c r="L709" s="7"/>
    </row>
    <row r="710" spans="9:12" x14ac:dyDescent="0.15">
      <c r="I710" s="7"/>
      <c r="J710" s="7"/>
      <c r="K710" s="7"/>
      <c r="L710" s="7"/>
    </row>
    <row r="711" spans="9:12" x14ac:dyDescent="0.15">
      <c r="I711" s="7"/>
      <c r="J711" s="7"/>
      <c r="K711" s="7"/>
      <c r="L711" s="7"/>
    </row>
    <row r="712" spans="9:12" x14ac:dyDescent="0.15">
      <c r="I712" s="7"/>
      <c r="J712" s="7"/>
      <c r="K712" s="7"/>
      <c r="L712" s="7"/>
    </row>
    <row r="713" spans="9:12" x14ac:dyDescent="0.15">
      <c r="I713" s="7"/>
      <c r="J713" s="7"/>
      <c r="K713" s="7"/>
      <c r="L713" s="7"/>
    </row>
    <row r="714" spans="9:12" x14ac:dyDescent="0.15">
      <c r="I714" s="7"/>
      <c r="J714" s="7"/>
      <c r="K714" s="7"/>
      <c r="L714" s="7"/>
    </row>
    <row r="715" spans="9:12" x14ac:dyDescent="0.15">
      <c r="I715" s="7"/>
      <c r="J715" s="7"/>
      <c r="K715" s="7"/>
      <c r="L715" s="7"/>
    </row>
    <row r="716" spans="9:12" x14ac:dyDescent="0.15">
      <c r="I716" s="7"/>
      <c r="J716" s="7"/>
      <c r="K716" s="7"/>
      <c r="L716" s="7"/>
    </row>
    <row r="717" spans="9:12" x14ac:dyDescent="0.15">
      <c r="I717" s="7"/>
      <c r="J717" s="7"/>
      <c r="K717" s="7"/>
      <c r="L717" s="7"/>
    </row>
    <row r="718" spans="9:12" x14ac:dyDescent="0.15">
      <c r="I718" s="7"/>
      <c r="J718" s="7"/>
      <c r="K718" s="7"/>
      <c r="L718" s="7"/>
    </row>
    <row r="719" spans="9:12" x14ac:dyDescent="0.15">
      <c r="I719" s="7"/>
      <c r="J719" s="7"/>
      <c r="K719" s="7"/>
      <c r="L719" s="7"/>
    </row>
    <row r="720" spans="9:12" x14ac:dyDescent="0.15">
      <c r="I720" s="7"/>
      <c r="J720" s="7"/>
      <c r="K720" s="7"/>
      <c r="L720" s="7"/>
    </row>
    <row r="721" spans="9:12" x14ac:dyDescent="0.15">
      <c r="I721" s="7"/>
      <c r="J721" s="7"/>
      <c r="K721" s="7"/>
      <c r="L721" s="7"/>
    </row>
    <row r="722" spans="9:12" x14ac:dyDescent="0.15">
      <c r="I722" s="7"/>
      <c r="J722" s="7"/>
      <c r="K722" s="7"/>
      <c r="L722" s="7"/>
    </row>
    <row r="723" spans="9:12" x14ac:dyDescent="0.15">
      <c r="I723" s="7"/>
      <c r="J723" s="7"/>
      <c r="K723" s="7"/>
      <c r="L723" s="7"/>
    </row>
    <row r="724" spans="9:12" x14ac:dyDescent="0.15">
      <c r="I724" s="7"/>
      <c r="J724" s="7"/>
      <c r="K724" s="7"/>
      <c r="L724" s="7"/>
    </row>
    <row r="725" spans="9:12" x14ac:dyDescent="0.15">
      <c r="I725" s="7"/>
      <c r="J725" s="7"/>
      <c r="K725" s="7"/>
      <c r="L725" s="7"/>
    </row>
    <row r="726" spans="9:12" x14ac:dyDescent="0.15">
      <c r="I726" s="7"/>
      <c r="J726" s="7"/>
      <c r="K726" s="7"/>
      <c r="L726" s="7"/>
    </row>
    <row r="727" spans="9:12" x14ac:dyDescent="0.15">
      <c r="I727" s="7"/>
      <c r="J727" s="7"/>
      <c r="K727" s="7"/>
      <c r="L727" s="7"/>
    </row>
    <row r="728" spans="9:12" x14ac:dyDescent="0.15">
      <c r="I728" s="7"/>
      <c r="J728" s="7"/>
      <c r="K728" s="7"/>
      <c r="L728" s="7"/>
    </row>
    <row r="729" spans="9:12" x14ac:dyDescent="0.15">
      <c r="I729" s="7"/>
      <c r="J729" s="7"/>
      <c r="K729" s="7"/>
      <c r="L729" s="7"/>
    </row>
    <row r="730" spans="9:12" x14ac:dyDescent="0.15">
      <c r="I730" s="7"/>
      <c r="J730" s="7"/>
      <c r="K730" s="7"/>
      <c r="L730" s="7"/>
    </row>
    <row r="731" spans="9:12" x14ac:dyDescent="0.15">
      <c r="I731" s="7"/>
      <c r="J731" s="7"/>
      <c r="K731" s="7"/>
      <c r="L731" s="7"/>
    </row>
    <row r="732" spans="9:12" x14ac:dyDescent="0.15">
      <c r="I732" s="7"/>
      <c r="J732" s="7"/>
      <c r="K732" s="7"/>
      <c r="L732" s="7"/>
    </row>
    <row r="733" spans="9:12" x14ac:dyDescent="0.15">
      <c r="I733" s="7"/>
      <c r="J733" s="7"/>
      <c r="K733" s="7"/>
      <c r="L733" s="7"/>
    </row>
    <row r="734" spans="9:12" x14ac:dyDescent="0.15">
      <c r="I734" s="7"/>
      <c r="J734" s="7"/>
      <c r="K734" s="7"/>
      <c r="L734" s="7"/>
    </row>
    <row r="735" spans="9:12" x14ac:dyDescent="0.15">
      <c r="I735" s="7"/>
      <c r="J735" s="7"/>
      <c r="K735" s="7"/>
      <c r="L735" s="7"/>
    </row>
    <row r="736" spans="9:12" x14ac:dyDescent="0.15">
      <c r="I736" s="7"/>
      <c r="J736" s="7"/>
      <c r="K736" s="7"/>
      <c r="L736" s="7"/>
    </row>
    <row r="737" spans="9:12" x14ac:dyDescent="0.15">
      <c r="I737" s="7"/>
      <c r="J737" s="7"/>
      <c r="K737" s="7"/>
      <c r="L737" s="7"/>
    </row>
    <row r="738" spans="9:12" x14ac:dyDescent="0.15">
      <c r="I738" s="7"/>
      <c r="J738" s="7"/>
      <c r="K738" s="7"/>
      <c r="L738" s="7"/>
    </row>
    <row r="739" spans="9:12" x14ac:dyDescent="0.15">
      <c r="I739" s="7"/>
      <c r="J739" s="7"/>
      <c r="K739" s="7"/>
      <c r="L739" s="7"/>
    </row>
    <row r="740" spans="9:12" x14ac:dyDescent="0.15">
      <c r="I740" s="7"/>
      <c r="J740" s="7"/>
      <c r="K740" s="7"/>
      <c r="L740" s="7"/>
    </row>
    <row r="741" spans="9:12" x14ac:dyDescent="0.15">
      <c r="I741" s="7"/>
      <c r="J741" s="7"/>
      <c r="K741" s="7"/>
      <c r="L741" s="7"/>
    </row>
    <row r="742" spans="9:12" x14ac:dyDescent="0.15">
      <c r="I742" s="7"/>
      <c r="J742" s="7"/>
      <c r="K742" s="7"/>
      <c r="L742" s="7"/>
    </row>
    <row r="743" spans="9:12" x14ac:dyDescent="0.15">
      <c r="I743" s="7"/>
      <c r="J743" s="7"/>
      <c r="K743" s="7"/>
      <c r="L743" s="7"/>
    </row>
    <row r="744" spans="9:12" x14ac:dyDescent="0.15">
      <c r="I744" s="7"/>
      <c r="J744" s="7"/>
      <c r="K744" s="7"/>
      <c r="L744" s="7"/>
    </row>
    <row r="745" spans="9:12" x14ac:dyDescent="0.15">
      <c r="I745" s="7"/>
      <c r="J745" s="7"/>
      <c r="K745" s="7"/>
      <c r="L745" s="7"/>
    </row>
    <row r="746" spans="9:12" x14ac:dyDescent="0.15">
      <c r="I746" s="7"/>
      <c r="J746" s="7"/>
      <c r="K746" s="7"/>
      <c r="L746" s="7"/>
    </row>
    <row r="747" spans="9:12" x14ac:dyDescent="0.15">
      <c r="I747" s="7"/>
      <c r="J747" s="7"/>
      <c r="K747" s="7"/>
      <c r="L747" s="7"/>
    </row>
    <row r="748" spans="9:12" x14ac:dyDescent="0.15">
      <c r="I748" s="7"/>
      <c r="J748" s="7"/>
      <c r="K748" s="7"/>
      <c r="L748" s="7"/>
    </row>
    <row r="749" spans="9:12" x14ac:dyDescent="0.15">
      <c r="I749" s="7"/>
      <c r="J749" s="7"/>
      <c r="K749" s="7"/>
      <c r="L749" s="7"/>
    </row>
    <row r="750" spans="9:12" x14ac:dyDescent="0.15">
      <c r="I750" s="7"/>
      <c r="J750" s="7"/>
      <c r="K750" s="7"/>
      <c r="L750" s="7"/>
    </row>
    <row r="751" spans="9:12" x14ac:dyDescent="0.15">
      <c r="I751" s="7"/>
      <c r="J751" s="7"/>
      <c r="K751" s="7"/>
      <c r="L751" s="7"/>
    </row>
    <row r="752" spans="9:12" x14ac:dyDescent="0.15">
      <c r="I752" s="7"/>
      <c r="J752" s="7"/>
      <c r="K752" s="7"/>
      <c r="L752" s="7"/>
    </row>
    <row r="753" spans="9:12" x14ac:dyDescent="0.15">
      <c r="I753" s="7"/>
      <c r="J753" s="7"/>
      <c r="K753" s="7"/>
      <c r="L753" s="7"/>
    </row>
    <row r="754" spans="9:12" x14ac:dyDescent="0.15">
      <c r="I754" s="7"/>
      <c r="J754" s="7"/>
      <c r="K754" s="7"/>
      <c r="L754" s="7"/>
    </row>
    <row r="755" spans="9:12" x14ac:dyDescent="0.15">
      <c r="I755" s="7"/>
      <c r="J755" s="7"/>
      <c r="K755" s="7"/>
      <c r="L755" s="7"/>
    </row>
    <row r="756" spans="9:12" x14ac:dyDescent="0.15">
      <c r="I756" s="7"/>
      <c r="J756" s="7"/>
      <c r="K756" s="7"/>
      <c r="L756" s="7"/>
    </row>
    <row r="757" spans="9:12" x14ac:dyDescent="0.15">
      <c r="I757" s="7"/>
      <c r="J757" s="7"/>
      <c r="K757" s="7"/>
      <c r="L757" s="7"/>
    </row>
    <row r="758" spans="9:12" x14ac:dyDescent="0.15">
      <c r="I758" s="7"/>
      <c r="J758" s="7"/>
      <c r="K758" s="7"/>
      <c r="L758" s="7"/>
    </row>
    <row r="759" spans="9:12" x14ac:dyDescent="0.15">
      <c r="I759" s="7"/>
      <c r="J759" s="7"/>
      <c r="K759" s="7"/>
      <c r="L759" s="7"/>
    </row>
    <row r="760" spans="9:12" x14ac:dyDescent="0.15">
      <c r="I760" s="7"/>
      <c r="J760" s="7"/>
      <c r="K760" s="7"/>
      <c r="L760" s="7"/>
    </row>
    <row r="761" spans="9:12" x14ac:dyDescent="0.15">
      <c r="I761" s="7"/>
      <c r="J761" s="7"/>
      <c r="K761" s="7"/>
      <c r="L761" s="7"/>
    </row>
    <row r="762" spans="9:12" x14ac:dyDescent="0.15">
      <c r="I762" s="7"/>
      <c r="J762" s="7"/>
      <c r="K762" s="7"/>
      <c r="L762" s="7"/>
    </row>
    <row r="763" spans="9:12" x14ac:dyDescent="0.15">
      <c r="I763" s="7"/>
      <c r="J763" s="7"/>
      <c r="K763" s="7"/>
      <c r="L763" s="7"/>
    </row>
    <row r="764" spans="9:12" x14ac:dyDescent="0.15">
      <c r="I764" s="7"/>
      <c r="J764" s="7"/>
      <c r="K764" s="7"/>
      <c r="L764" s="7"/>
    </row>
    <row r="765" spans="9:12" x14ac:dyDescent="0.15">
      <c r="I765" s="7"/>
      <c r="J765" s="7"/>
      <c r="K765" s="7"/>
      <c r="L765" s="7"/>
    </row>
    <row r="766" spans="9:12" x14ac:dyDescent="0.15">
      <c r="I766" s="7"/>
      <c r="J766" s="7"/>
      <c r="K766" s="7"/>
      <c r="L766" s="7"/>
    </row>
    <row r="767" spans="9:12" x14ac:dyDescent="0.15">
      <c r="I767" s="7"/>
      <c r="J767" s="7"/>
      <c r="K767" s="7"/>
      <c r="L767" s="7"/>
    </row>
    <row r="768" spans="9:12" x14ac:dyDescent="0.15">
      <c r="I768" s="7"/>
      <c r="J768" s="7"/>
      <c r="K768" s="7"/>
      <c r="L768" s="7"/>
    </row>
    <row r="769" spans="9:12" x14ac:dyDescent="0.15">
      <c r="I769" s="7"/>
      <c r="J769" s="7"/>
      <c r="K769" s="7"/>
      <c r="L769" s="7"/>
    </row>
    <row r="770" spans="9:12" x14ac:dyDescent="0.15">
      <c r="I770" s="7"/>
      <c r="J770" s="7"/>
      <c r="K770" s="7"/>
      <c r="L770" s="7"/>
    </row>
    <row r="771" spans="9:12" x14ac:dyDescent="0.15">
      <c r="I771" s="7"/>
      <c r="J771" s="7"/>
      <c r="K771" s="7"/>
      <c r="L771" s="7"/>
    </row>
    <row r="772" spans="9:12" x14ac:dyDescent="0.15">
      <c r="I772" s="7"/>
      <c r="J772" s="7"/>
      <c r="K772" s="7"/>
      <c r="L772" s="7"/>
    </row>
    <row r="773" spans="9:12" x14ac:dyDescent="0.15">
      <c r="I773" s="7"/>
      <c r="J773" s="7"/>
      <c r="K773" s="7"/>
      <c r="L773" s="7"/>
    </row>
    <row r="774" spans="9:12" x14ac:dyDescent="0.15">
      <c r="I774" s="7"/>
      <c r="J774" s="7"/>
      <c r="K774" s="7"/>
      <c r="L774" s="7"/>
    </row>
    <row r="775" spans="9:12" x14ac:dyDescent="0.15">
      <c r="I775" s="7"/>
      <c r="J775" s="7"/>
      <c r="K775" s="7"/>
      <c r="L775" s="7"/>
    </row>
    <row r="776" spans="9:12" x14ac:dyDescent="0.15">
      <c r="I776" s="7"/>
      <c r="J776" s="7"/>
      <c r="K776" s="7"/>
      <c r="L776" s="7"/>
    </row>
    <row r="777" spans="9:12" x14ac:dyDescent="0.15">
      <c r="I777" s="7"/>
      <c r="J777" s="7"/>
      <c r="K777" s="7"/>
      <c r="L777" s="7"/>
    </row>
    <row r="778" spans="9:12" x14ac:dyDescent="0.15">
      <c r="I778" s="7"/>
      <c r="J778" s="7"/>
      <c r="K778" s="7"/>
      <c r="L778" s="7"/>
    </row>
    <row r="779" spans="9:12" x14ac:dyDescent="0.15">
      <c r="I779" s="7"/>
      <c r="J779" s="7"/>
      <c r="K779" s="7"/>
      <c r="L779" s="7"/>
    </row>
    <row r="780" spans="9:12" x14ac:dyDescent="0.15">
      <c r="I780" s="7"/>
      <c r="J780" s="7"/>
      <c r="K780" s="7"/>
      <c r="L780" s="7"/>
    </row>
    <row r="781" spans="9:12" x14ac:dyDescent="0.15">
      <c r="I781" s="7"/>
      <c r="J781" s="7"/>
      <c r="K781" s="7"/>
      <c r="L781" s="7"/>
    </row>
    <row r="782" spans="9:12" x14ac:dyDescent="0.15">
      <c r="I782" s="7"/>
      <c r="J782" s="7"/>
      <c r="K782" s="7"/>
      <c r="L782" s="7"/>
    </row>
    <row r="783" spans="9:12" x14ac:dyDescent="0.15">
      <c r="I783" s="7"/>
      <c r="J783" s="7"/>
      <c r="K783" s="7"/>
      <c r="L783" s="7"/>
    </row>
    <row r="784" spans="9:12" x14ac:dyDescent="0.15">
      <c r="I784" s="7"/>
      <c r="J784" s="7"/>
      <c r="K784" s="7"/>
      <c r="L784" s="7"/>
    </row>
    <row r="785" spans="9:12" x14ac:dyDescent="0.15">
      <c r="I785" s="7"/>
      <c r="J785" s="7"/>
      <c r="K785" s="7"/>
      <c r="L785" s="7"/>
    </row>
    <row r="786" spans="9:12" x14ac:dyDescent="0.15">
      <c r="I786" s="7"/>
      <c r="J786" s="7"/>
      <c r="K786" s="7"/>
      <c r="L786" s="7"/>
    </row>
    <row r="787" spans="9:12" x14ac:dyDescent="0.15">
      <c r="I787" s="7"/>
      <c r="J787" s="7"/>
      <c r="K787" s="7"/>
      <c r="L787" s="7"/>
    </row>
    <row r="788" spans="9:12" x14ac:dyDescent="0.15">
      <c r="I788" s="7"/>
      <c r="J788" s="7"/>
      <c r="K788" s="7"/>
      <c r="L788" s="7"/>
    </row>
    <row r="789" spans="9:12" x14ac:dyDescent="0.15">
      <c r="I789" s="7"/>
      <c r="J789" s="7"/>
      <c r="K789" s="7"/>
      <c r="L789" s="7"/>
    </row>
    <row r="790" spans="9:12" x14ac:dyDescent="0.15">
      <c r="I790" s="7"/>
      <c r="J790" s="7"/>
      <c r="K790" s="7"/>
      <c r="L790" s="7"/>
    </row>
    <row r="791" spans="9:12" x14ac:dyDescent="0.15">
      <c r="I791" s="7"/>
      <c r="J791" s="7"/>
      <c r="K791" s="7"/>
      <c r="L791" s="7"/>
    </row>
    <row r="792" spans="9:12" x14ac:dyDescent="0.15">
      <c r="I792" s="7"/>
      <c r="J792" s="7"/>
      <c r="K792" s="7"/>
      <c r="L792" s="7"/>
    </row>
    <row r="793" spans="9:12" x14ac:dyDescent="0.15">
      <c r="I793" s="7"/>
      <c r="J793" s="7"/>
      <c r="K793" s="7"/>
      <c r="L793" s="7"/>
    </row>
    <row r="794" spans="9:12" x14ac:dyDescent="0.15">
      <c r="I794" s="7"/>
      <c r="J794" s="7"/>
      <c r="K794" s="7"/>
      <c r="L794" s="7"/>
    </row>
    <row r="795" spans="9:12" x14ac:dyDescent="0.15">
      <c r="I795" s="7"/>
      <c r="J795" s="7"/>
      <c r="K795" s="7"/>
      <c r="L795" s="7"/>
    </row>
    <row r="796" spans="9:12" x14ac:dyDescent="0.15">
      <c r="I796" s="7"/>
      <c r="J796" s="7"/>
      <c r="K796" s="7"/>
      <c r="L796" s="7"/>
    </row>
    <row r="797" spans="9:12" x14ac:dyDescent="0.15">
      <c r="I797" s="7"/>
      <c r="J797" s="7"/>
      <c r="K797" s="7"/>
      <c r="L797" s="7"/>
    </row>
    <row r="798" spans="9:12" x14ac:dyDescent="0.15">
      <c r="I798" s="7"/>
      <c r="J798" s="7"/>
      <c r="K798" s="7"/>
      <c r="L798" s="7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5">
    <pageSetUpPr fitToPage="1"/>
  </sheetPr>
  <dimension ref="A1:V798"/>
  <sheetViews>
    <sheetView zoomScale="75" zoomScaleNormal="75" zoomScalePageLayoutView="75" workbookViewId="0">
      <selection activeCell="D4" sqref="D1:G1048576"/>
    </sheetView>
  </sheetViews>
  <sheetFormatPr baseColWidth="10" defaultColWidth="11.5" defaultRowHeight="13" x14ac:dyDescent="0.15"/>
  <cols>
    <col min="1" max="2" width="11.5" style="6"/>
    <col min="3" max="3" width="13.1640625" style="6" customWidth="1"/>
    <col min="8" max="8" width="4.5" style="6" customWidth="1"/>
    <col min="9" max="10" width="8.5" style="6" customWidth="1"/>
    <col min="11" max="11" width="13.5" style="6" customWidth="1"/>
    <col min="12" max="12" width="17.5" style="6" customWidth="1"/>
    <col min="13" max="13" width="12.5" style="6" customWidth="1"/>
    <col min="14" max="14" width="11.5" style="6"/>
    <col min="15" max="15" width="6.5" style="6" customWidth="1"/>
    <col min="16" max="16" width="9.5" style="6" customWidth="1"/>
    <col min="17" max="16384" width="11.5" style="6"/>
  </cols>
  <sheetData>
    <row r="1" spans="1:16" s="4" customFormat="1" ht="55.5" customHeight="1" x14ac:dyDescent="0.2">
      <c r="A1" s="4" t="s">
        <v>11</v>
      </c>
      <c r="B1" s="4" t="s">
        <v>6</v>
      </c>
      <c r="C1" s="4" t="s">
        <v>4</v>
      </c>
      <c r="D1" t="s">
        <v>41</v>
      </c>
      <c r="E1" t="s">
        <v>19</v>
      </c>
      <c r="F1" t="s">
        <v>42</v>
      </c>
      <c r="G1" t="s">
        <v>20</v>
      </c>
      <c r="I1" s="4" t="s">
        <v>0</v>
      </c>
      <c r="J1" s="4" t="s">
        <v>1</v>
      </c>
      <c r="K1" s="4" t="s">
        <v>2</v>
      </c>
      <c r="L1" s="4" t="s">
        <v>3</v>
      </c>
      <c r="M1" s="5" t="s">
        <v>12</v>
      </c>
      <c r="N1" s="5" t="s">
        <v>15</v>
      </c>
      <c r="O1" s="4" t="s">
        <v>13</v>
      </c>
      <c r="P1" s="4" t="s">
        <v>14</v>
      </c>
    </row>
    <row r="2" spans="1:16" x14ac:dyDescent="0.15">
      <c r="A2" s="6">
        <v>0.5</v>
      </c>
      <c r="B2" s="6">
        <v>0</v>
      </c>
      <c r="C2" s="6" t="s">
        <v>9</v>
      </c>
      <c r="D2">
        <v>856.909912109375</v>
      </c>
      <c r="E2">
        <v>622.42816162109398</v>
      </c>
      <c r="F2">
        <v>464.52029418945301</v>
      </c>
      <c r="G2">
        <v>463.57916259765602</v>
      </c>
      <c r="I2" s="7">
        <f t="shared" ref="I2:J65" si="0">D2-F2</f>
        <v>392.38961791992199</v>
      </c>
      <c r="J2" s="7">
        <f t="shared" si="0"/>
        <v>158.84899902343795</v>
      </c>
      <c r="K2" s="7">
        <f t="shared" ref="K2:K65" si="1">I2-0.7*J2</f>
        <v>281.19531860351543</v>
      </c>
      <c r="L2" s="8">
        <f t="shared" ref="L2:L65" si="2">K2/J2</f>
        <v>1.7702051654856537</v>
      </c>
      <c r="M2" s="8"/>
      <c r="N2" s="18">
        <f>LINEST(V64:V104,U64:U104)</f>
        <v>-4.5610565044586597E-3</v>
      </c>
      <c r="O2" s="9">
        <f>AVERAGE(M38:M45)</f>
        <v>1.6522484439081202</v>
      </c>
    </row>
    <row r="3" spans="1:16" x14ac:dyDescent="0.15">
      <c r="A3" s="6">
        <v>1</v>
      </c>
      <c r="B3" s="6">
        <v>1</v>
      </c>
      <c r="C3" s="6" t="s">
        <v>7</v>
      </c>
      <c r="D3">
        <v>843.930908203125</v>
      </c>
      <c r="E3">
        <v>616.56793212890602</v>
      </c>
      <c r="F3">
        <v>464.89718627929699</v>
      </c>
      <c r="G3">
        <v>463.65167236328102</v>
      </c>
      <c r="I3" s="7">
        <f t="shared" si="0"/>
        <v>379.03372192382801</v>
      </c>
      <c r="J3" s="7">
        <f t="shared" si="0"/>
        <v>152.916259765625</v>
      </c>
      <c r="K3" s="7">
        <f t="shared" si="1"/>
        <v>271.99234008789051</v>
      </c>
      <c r="L3" s="8">
        <f t="shared" si="2"/>
        <v>1.7787012349424032</v>
      </c>
      <c r="M3" s="8"/>
      <c r="N3" s="18"/>
    </row>
    <row r="4" spans="1:16" ht="15" x14ac:dyDescent="0.15">
      <c r="A4" s="6">
        <v>1.5</v>
      </c>
      <c r="B4" s="6">
        <v>2</v>
      </c>
      <c r="D4">
        <v>829.911865234375</v>
      </c>
      <c r="E4">
        <v>610.03253173828102</v>
      </c>
      <c r="F4">
        <v>464.00283813476602</v>
      </c>
      <c r="G4">
        <v>462.74499511718801</v>
      </c>
      <c r="I4" s="7">
        <f t="shared" si="0"/>
        <v>365.90902709960898</v>
      </c>
      <c r="J4" s="7">
        <f t="shared" si="0"/>
        <v>147.28753662109301</v>
      </c>
      <c r="K4" s="7">
        <f t="shared" si="1"/>
        <v>262.80775146484388</v>
      </c>
      <c r="L4" s="8">
        <f t="shared" si="2"/>
        <v>1.7843176516756765</v>
      </c>
      <c r="M4" s="8"/>
      <c r="N4" s="16" t="s">
        <v>16</v>
      </c>
    </row>
    <row r="5" spans="1:16" x14ac:dyDescent="0.15">
      <c r="A5" s="6">
        <v>2</v>
      </c>
      <c r="B5" s="6">
        <v>3</v>
      </c>
      <c r="D5">
        <v>830.05804443359398</v>
      </c>
      <c r="E5">
        <v>610.94519042968795</v>
      </c>
      <c r="F5">
        <v>463.77584838867199</v>
      </c>
      <c r="G5">
        <v>462.33547973632801</v>
      </c>
      <c r="I5" s="7">
        <f t="shared" si="0"/>
        <v>366.28219604492199</v>
      </c>
      <c r="J5" s="7">
        <f t="shared" si="0"/>
        <v>148.60971069335994</v>
      </c>
      <c r="K5" s="7">
        <f t="shared" si="1"/>
        <v>262.25539855957004</v>
      </c>
      <c r="L5" s="8">
        <f t="shared" si="2"/>
        <v>1.7647258536200616</v>
      </c>
      <c r="M5" s="8"/>
      <c r="N5" s="18">
        <f>RSQ(V64:V104,U64:U104)</f>
        <v>0.99221581522098568</v>
      </c>
    </row>
    <row r="6" spans="1:16" x14ac:dyDescent="0.15">
      <c r="A6" s="6">
        <v>2.5</v>
      </c>
      <c r="B6" s="6">
        <v>4</v>
      </c>
      <c r="C6" s="6" t="s">
        <v>5</v>
      </c>
      <c r="D6">
        <v>818.61761474609398</v>
      </c>
      <c r="E6">
        <v>605.68572998046898</v>
      </c>
      <c r="F6">
        <v>464.47122192382801</v>
      </c>
      <c r="G6">
        <v>463.39718627929699</v>
      </c>
      <c r="I6" s="7">
        <f t="shared" si="0"/>
        <v>354.14639282226597</v>
      </c>
      <c r="J6" s="7">
        <f t="shared" si="0"/>
        <v>142.28854370117199</v>
      </c>
      <c r="K6" s="7">
        <f t="shared" si="1"/>
        <v>254.54441223144556</v>
      </c>
      <c r="L6" s="8">
        <f t="shared" si="2"/>
        <v>1.7889311789291225</v>
      </c>
      <c r="M6" s="8">
        <f t="shared" ref="M6:M22" si="3">L6+ABS($N$2)*A6</f>
        <v>1.800333820190269</v>
      </c>
      <c r="N6" s="18"/>
      <c r="P6" s="6">
        <f t="shared" ref="P6:P69" si="4">(M6-$O$2)/$O$2*100</f>
        <v>8.9626579361078011</v>
      </c>
    </row>
    <row r="7" spans="1:16" x14ac:dyDescent="0.15">
      <c r="A7" s="6">
        <v>3</v>
      </c>
      <c r="B7" s="6">
        <v>5</v>
      </c>
      <c r="C7" s="6" t="s">
        <v>8</v>
      </c>
      <c r="D7">
        <v>812.38275146484398</v>
      </c>
      <c r="E7">
        <v>604.27191162109398</v>
      </c>
      <c r="F7">
        <v>464.78894042968801</v>
      </c>
      <c r="G7">
        <v>463.296142578125</v>
      </c>
      <c r="I7" s="7">
        <f t="shared" si="0"/>
        <v>347.59381103515597</v>
      </c>
      <c r="J7" s="7">
        <f t="shared" si="0"/>
        <v>140.97576904296898</v>
      </c>
      <c r="K7" s="7">
        <f t="shared" si="1"/>
        <v>248.9107727050777</v>
      </c>
      <c r="L7" s="8">
        <f t="shared" si="2"/>
        <v>1.7656280536353057</v>
      </c>
      <c r="M7" s="8">
        <f t="shared" si="3"/>
        <v>1.7793112231486816</v>
      </c>
      <c r="P7" s="6">
        <f t="shared" si="4"/>
        <v>7.6902949861472072</v>
      </c>
    </row>
    <row r="8" spans="1:16" x14ac:dyDescent="0.15">
      <c r="A8" s="6">
        <v>3.5</v>
      </c>
      <c r="B8" s="6">
        <v>6</v>
      </c>
      <c r="D8">
        <v>792.08624267578102</v>
      </c>
      <c r="E8">
        <v>597.09930419921898</v>
      </c>
      <c r="F8">
        <v>463.91979980468801</v>
      </c>
      <c r="G8">
        <v>462.66864013671898</v>
      </c>
      <c r="I8" s="7">
        <f t="shared" si="0"/>
        <v>328.16644287109301</v>
      </c>
      <c r="J8" s="7">
        <f t="shared" si="0"/>
        <v>134.4306640625</v>
      </c>
      <c r="K8" s="7">
        <f t="shared" si="1"/>
        <v>234.06497802734302</v>
      </c>
      <c r="L8" s="8">
        <f t="shared" si="2"/>
        <v>1.7411576418198802</v>
      </c>
      <c r="M8" s="8">
        <f t="shared" si="3"/>
        <v>1.7571213395854854</v>
      </c>
      <c r="P8" s="6">
        <f t="shared" si="4"/>
        <v>6.3472836705662603</v>
      </c>
    </row>
    <row r="9" spans="1:16" x14ac:dyDescent="0.15">
      <c r="A9" s="6">
        <v>4</v>
      </c>
      <c r="B9" s="6">
        <v>7</v>
      </c>
      <c r="D9">
        <v>766.82220458984398</v>
      </c>
      <c r="E9">
        <v>587.25592041015602</v>
      </c>
      <c r="F9">
        <v>464.43084716796898</v>
      </c>
      <c r="G9">
        <v>462.89227294921898</v>
      </c>
      <c r="I9" s="7">
        <f t="shared" si="0"/>
        <v>302.391357421875</v>
      </c>
      <c r="J9" s="7">
        <f t="shared" si="0"/>
        <v>124.36364746093705</v>
      </c>
      <c r="K9" s="7">
        <f t="shared" si="1"/>
        <v>215.33680419921907</v>
      </c>
      <c r="L9" s="8">
        <f t="shared" si="2"/>
        <v>1.7315092359835855</v>
      </c>
      <c r="M9" s="8">
        <f t="shared" si="3"/>
        <v>1.7497534620014201</v>
      </c>
      <c r="P9" s="6">
        <f t="shared" si="4"/>
        <v>5.9013533014846082</v>
      </c>
    </row>
    <row r="10" spans="1:16" x14ac:dyDescent="0.15">
      <c r="A10" s="6">
        <v>4.5</v>
      </c>
      <c r="B10" s="6">
        <v>8</v>
      </c>
      <c r="D10">
        <v>713.55853271484398</v>
      </c>
      <c r="E10">
        <v>567.49743652343795</v>
      </c>
      <c r="F10">
        <v>464.00155639648398</v>
      </c>
      <c r="G10">
        <v>462.91311645507801</v>
      </c>
      <c r="I10" s="7">
        <f t="shared" si="0"/>
        <v>249.55697631836</v>
      </c>
      <c r="J10" s="7">
        <f t="shared" si="0"/>
        <v>104.58432006835994</v>
      </c>
      <c r="K10" s="7">
        <f t="shared" si="1"/>
        <v>176.34795227050805</v>
      </c>
      <c r="L10" s="8">
        <f t="shared" si="2"/>
        <v>1.686179650594285</v>
      </c>
      <c r="M10" s="8">
        <f t="shared" si="3"/>
        <v>1.7067044048643489</v>
      </c>
      <c r="P10" s="6">
        <f t="shared" si="4"/>
        <v>3.2958700101676097</v>
      </c>
    </row>
    <row r="11" spans="1:16" x14ac:dyDescent="0.15">
      <c r="A11" s="6">
        <v>5</v>
      </c>
      <c r="B11" s="6">
        <v>9</v>
      </c>
      <c r="D11">
        <v>726.94659423828102</v>
      </c>
      <c r="E11">
        <v>574.02136230468795</v>
      </c>
      <c r="F11">
        <v>463.582763671875</v>
      </c>
      <c r="G11">
        <v>462.47738647460898</v>
      </c>
      <c r="I11" s="7">
        <f t="shared" si="0"/>
        <v>263.36383056640602</v>
      </c>
      <c r="J11" s="7">
        <f t="shared" si="0"/>
        <v>111.54397583007898</v>
      </c>
      <c r="K11" s="7">
        <f t="shared" si="1"/>
        <v>185.28304748535075</v>
      </c>
      <c r="L11" s="8">
        <f t="shared" si="2"/>
        <v>1.6610762356866544</v>
      </c>
      <c r="M11" s="8">
        <f t="shared" si="3"/>
        <v>1.6838815182089477</v>
      </c>
      <c r="P11" s="6">
        <f t="shared" si="4"/>
        <v>1.9145470777993117</v>
      </c>
    </row>
    <row r="12" spans="1:16" x14ac:dyDescent="0.15">
      <c r="A12" s="6">
        <v>5.5</v>
      </c>
      <c r="B12" s="6">
        <v>10</v>
      </c>
      <c r="D12">
        <v>806.65594482421898</v>
      </c>
      <c r="E12">
        <v>606.752685546875</v>
      </c>
      <c r="F12">
        <v>464.75244140625</v>
      </c>
      <c r="G12">
        <v>463.30770874023398</v>
      </c>
      <c r="I12" s="7">
        <f t="shared" si="0"/>
        <v>341.90350341796898</v>
      </c>
      <c r="J12" s="7">
        <f t="shared" si="0"/>
        <v>143.44497680664102</v>
      </c>
      <c r="K12" s="7">
        <f t="shared" si="1"/>
        <v>241.49201965332026</v>
      </c>
      <c r="L12" s="8">
        <f t="shared" si="2"/>
        <v>1.6835167395149941</v>
      </c>
      <c r="M12" s="8">
        <f t="shared" si="3"/>
        <v>1.7086025502895168</v>
      </c>
      <c r="P12" s="6">
        <f t="shared" si="4"/>
        <v>3.4107525771427136</v>
      </c>
    </row>
    <row r="13" spans="1:16" x14ac:dyDescent="0.15">
      <c r="A13" s="6">
        <v>6</v>
      </c>
      <c r="B13" s="6">
        <v>11</v>
      </c>
      <c r="D13">
        <v>809.486083984375</v>
      </c>
      <c r="E13">
        <v>607.30828857421898</v>
      </c>
      <c r="F13">
        <v>464.28405761718801</v>
      </c>
      <c r="G13">
        <v>463.08816528320301</v>
      </c>
      <c r="I13" s="7">
        <f t="shared" si="0"/>
        <v>345.20202636718699</v>
      </c>
      <c r="J13" s="7">
        <f t="shared" si="0"/>
        <v>144.22012329101597</v>
      </c>
      <c r="K13" s="7">
        <f t="shared" si="1"/>
        <v>244.24794006347582</v>
      </c>
      <c r="L13" s="8">
        <f t="shared" si="2"/>
        <v>1.6935773905186433</v>
      </c>
      <c r="M13" s="8">
        <f t="shared" si="3"/>
        <v>1.7209437295453953</v>
      </c>
      <c r="P13" s="6">
        <f t="shared" si="4"/>
        <v>4.1576849952896788</v>
      </c>
    </row>
    <row r="14" spans="1:16" x14ac:dyDescent="0.15">
      <c r="A14" s="6">
        <v>6.5</v>
      </c>
      <c r="B14" s="6">
        <v>12</v>
      </c>
      <c r="D14">
        <v>787.113525390625</v>
      </c>
      <c r="E14">
        <v>600.090087890625</v>
      </c>
      <c r="F14">
        <v>463.43084716796898</v>
      </c>
      <c r="G14">
        <v>462.349609375</v>
      </c>
      <c r="I14" s="7">
        <f t="shared" si="0"/>
        <v>323.68267822265602</v>
      </c>
      <c r="J14" s="7">
        <f t="shared" si="0"/>
        <v>137.740478515625</v>
      </c>
      <c r="K14" s="7">
        <f t="shared" si="1"/>
        <v>227.26434326171852</v>
      </c>
      <c r="L14" s="8">
        <f t="shared" si="2"/>
        <v>1.6499459397183531</v>
      </c>
      <c r="M14" s="8">
        <f t="shared" si="3"/>
        <v>1.6795928069973345</v>
      </c>
      <c r="P14" s="6">
        <f t="shared" si="4"/>
        <v>1.6549788980000928</v>
      </c>
    </row>
    <row r="15" spans="1:16" x14ac:dyDescent="0.15">
      <c r="A15" s="6">
        <v>7</v>
      </c>
      <c r="B15" s="6">
        <v>13</v>
      </c>
      <c r="D15">
        <v>763.34356689453102</v>
      </c>
      <c r="E15">
        <v>591.17144775390602</v>
      </c>
      <c r="F15">
        <v>463.330322265625</v>
      </c>
      <c r="G15">
        <v>462.43212890625</v>
      </c>
      <c r="I15" s="7">
        <f t="shared" si="0"/>
        <v>300.01324462890602</v>
      </c>
      <c r="J15" s="7">
        <f t="shared" si="0"/>
        <v>128.73931884765602</v>
      </c>
      <c r="K15" s="7">
        <f t="shared" si="1"/>
        <v>209.89572143554682</v>
      </c>
      <c r="L15" s="8">
        <f t="shared" si="2"/>
        <v>1.6303932886574257</v>
      </c>
      <c r="M15" s="8">
        <f t="shared" si="3"/>
        <v>1.6623206841886364</v>
      </c>
      <c r="P15" s="6">
        <f t="shared" si="4"/>
        <v>0.60960809602531774</v>
      </c>
    </row>
    <row r="16" spans="1:16" x14ac:dyDescent="0.15">
      <c r="A16" s="6">
        <v>7.5</v>
      </c>
      <c r="B16" s="6">
        <v>14</v>
      </c>
      <c r="D16">
        <v>794.28955078125</v>
      </c>
      <c r="E16">
        <v>602.83209228515602</v>
      </c>
      <c r="F16">
        <v>463.70129394531301</v>
      </c>
      <c r="G16">
        <v>462.62466430664102</v>
      </c>
      <c r="I16" s="7">
        <f t="shared" si="0"/>
        <v>330.58825683593699</v>
      </c>
      <c r="J16" s="7">
        <f t="shared" si="0"/>
        <v>140.207427978515</v>
      </c>
      <c r="K16" s="7">
        <f t="shared" si="1"/>
        <v>232.44305725097649</v>
      </c>
      <c r="L16" s="8">
        <f t="shared" si="2"/>
        <v>1.6578512322941652</v>
      </c>
      <c r="M16" s="8">
        <f t="shared" si="3"/>
        <v>1.692059156077605</v>
      </c>
      <c r="P16" s="6">
        <f t="shared" si="4"/>
        <v>2.4094870427185389</v>
      </c>
    </row>
    <row r="17" spans="1:16" x14ac:dyDescent="0.15">
      <c r="A17" s="6">
        <v>8</v>
      </c>
      <c r="B17" s="6">
        <v>15</v>
      </c>
      <c r="D17">
        <v>826.53961181640602</v>
      </c>
      <c r="E17">
        <v>616.487060546875</v>
      </c>
      <c r="F17">
        <v>464.15167236328102</v>
      </c>
      <c r="G17">
        <v>463.35885620117199</v>
      </c>
      <c r="I17" s="7">
        <f t="shared" si="0"/>
        <v>362.387939453125</v>
      </c>
      <c r="J17" s="7">
        <f t="shared" si="0"/>
        <v>153.12820434570301</v>
      </c>
      <c r="K17" s="7">
        <f t="shared" si="1"/>
        <v>255.1981964111329</v>
      </c>
      <c r="L17" s="8">
        <f t="shared" si="2"/>
        <v>1.6665655912414159</v>
      </c>
      <c r="M17" s="8">
        <f t="shared" si="3"/>
        <v>1.7030540432770851</v>
      </c>
      <c r="P17" s="6">
        <f t="shared" si="4"/>
        <v>3.0749370384512305</v>
      </c>
    </row>
    <row r="18" spans="1:16" x14ac:dyDescent="0.15">
      <c r="A18" s="6">
        <v>8.5</v>
      </c>
      <c r="B18" s="6">
        <v>16</v>
      </c>
      <c r="D18">
        <v>819.273681640625</v>
      </c>
      <c r="E18">
        <v>614.05615234375</v>
      </c>
      <c r="F18">
        <v>464.00668334960898</v>
      </c>
      <c r="G18">
        <v>462.55218505859398</v>
      </c>
      <c r="I18" s="7">
        <f t="shared" si="0"/>
        <v>355.26699829101602</v>
      </c>
      <c r="J18" s="7">
        <f t="shared" si="0"/>
        <v>151.50396728515602</v>
      </c>
      <c r="K18" s="7">
        <f t="shared" si="1"/>
        <v>249.21422119140681</v>
      </c>
      <c r="L18" s="8">
        <f t="shared" si="2"/>
        <v>1.6449352822711474</v>
      </c>
      <c r="M18" s="8">
        <f t="shared" si="3"/>
        <v>1.6837042625590459</v>
      </c>
      <c r="P18" s="6">
        <f t="shared" si="4"/>
        <v>1.9038189303130584</v>
      </c>
    </row>
    <row r="19" spans="1:16" x14ac:dyDescent="0.15">
      <c r="A19" s="6">
        <v>9</v>
      </c>
      <c r="B19" s="6">
        <v>17</v>
      </c>
      <c r="D19">
        <v>821.75604248046898</v>
      </c>
      <c r="E19">
        <v>616.49822998046898</v>
      </c>
      <c r="F19">
        <v>463.51028442382801</v>
      </c>
      <c r="G19">
        <v>462.42468261718801</v>
      </c>
      <c r="I19" s="7">
        <f t="shared" si="0"/>
        <v>358.24575805664097</v>
      </c>
      <c r="J19" s="7">
        <f t="shared" si="0"/>
        <v>154.07354736328097</v>
      </c>
      <c r="K19" s="7">
        <f t="shared" si="1"/>
        <v>250.39427490234431</v>
      </c>
      <c r="L19" s="8">
        <f t="shared" si="2"/>
        <v>1.6251607053088377</v>
      </c>
      <c r="M19" s="8">
        <f t="shared" si="3"/>
        <v>1.6662102138489656</v>
      </c>
      <c r="P19" s="6">
        <f t="shared" si="4"/>
        <v>0.84501637706622135</v>
      </c>
    </row>
    <row r="20" spans="1:16" x14ac:dyDescent="0.15">
      <c r="A20" s="6">
        <v>9.5</v>
      </c>
      <c r="B20" s="6">
        <v>18</v>
      </c>
      <c r="D20">
        <v>821.83612060546898</v>
      </c>
      <c r="E20">
        <v>617.234375</v>
      </c>
      <c r="F20">
        <v>463.64498901367199</v>
      </c>
      <c r="G20">
        <v>462.41183471679699</v>
      </c>
      <c r="I20" s="7">
        <f t="shared" si="0"/>
        <v>358.19113159179699</v>
      </c>
      <c r="J20" s="7">
        <f t="shared" si="0"/>
        <v>154.82254028320301</v>
      </c>
      <c r="K20" s="7">
        <f t="shared" si="1"/>
        <v>249.81535339355489</v>
      </c>
      <c r="L20" s="8">
        <f t="shared" si="2"/>
        <v>1.6135593237043522</v>
      </c>
      <c r="M20" s="8">
        <f t="shared" si="3"/>
        <v>1.6568893604967094</v>
      </c>
      <c r="P20" s="6">
        <f t="shared" si="4"/>
        <v>0.28088491205426153</v>
      </c>
    </row>
    <row r="21" spans="1:16" x14ac:dyDescent="0.15">
      <c r="A21" s="6">
        <v>10</v>
      </c>
      <c r="B21" s="6">
        <v>19</v>
      </c>
      <c r="D21">
        <v>809.74554443359398</v>
      </c>
      <c r="E21">
        <v>611.19006347656295</v>
      </c>
      <c r="F21">
        <v>463.67248535156301</v>
      </c>
      <c r="G21">
        <v>462.53109741210898</v>
      </c>
      <c r="I21" s="7">
        <f t="shared" si="0"/>
        <v>346.07305908203097</v>
      </c>
      <c r="J21" s="7">
        <f t="shared" si="0"/>
        <v>148.65896606445398</v>
      </c>
      <c r="K21" s="7">
        <f t="shared" si="1"/>
        <v>242.0117828369132</v>
      </c>
      <c r="L21" s="8">
        <f t="shared" si="2"/>
        <v>1.6279662723604864</v>
      </c>
      <c r="M21" s="8">
        <f t="shared" si="3"/>
        <v>1.673576837405073</v>
      </c>
      <c r="P21" s="6">
        <f t="shared" si="4"/>
        <v>1.2908708478795132</v>
      </c>
    </row>
    <row r="22" spans="1:16" x14ac:dyDescent="0.15">
      <c r="A22" s="6">
        <v>10.5</v>
      </c>
      <c r="B22" s="6">
        <v>20</v>
      </c>
      <c r="D22">
        <v>800.46783447265602</v>
      </c>
      <c r="E22">
        <v>608.07781982421898</v>
      </c>
      <c r="F22">
        <v>463.98199462890602</v>
      </c>
      <c r="G22">
        <v>462.76657104492199</v>
      </c>
      <c r="I22" s="7">
        <f t="shared" si="0"/>
        <v>336.48583984375</v>
      </c>
      <c r="J22" s="7">
        <f t="shared" si="0"/>
        <v>145.31124877929699</v>
      </c>
      <c r="K22" s="7">
        <f t="shared" si="1"/>
        <v>234.76796569824211</v>
      </c>
      <c r="L22" s="8">
        <f t="shared" si="2"/>
        <v>1.6156214172711063</v>
      </c>
      <c r="M22" s="8">
        <f t="shared" si="3"/>
        <v>1.6635125105679223</v>
      </c>
      <c r="P22" s="6">
        <f t="shared" si="4"/>
        <v>0.68174170182050697</v>
      </c>
    </row>
    <row r="23" spans="1:16" x14ac:dyDescent="0.15">
      <c r="A23" s="6">
        <v>11</v>
      </c>
      <c r="B23" s="6">
        <v>21</v>
      </c>
      <c r="D23">
        <v>806.79632568359398</v>
      </c>
      <c r="E23">
        <v>610.62194824218795</v>
      </c>
      <c r="F23">
        <v>463.83932495117199</v>
      </c>
      <c r="G23">
        <v>462.75936889648398</v>
      </c>
      <c r="I23" s="7">
        <f t="shared" si="0"/>
        <v>342.95700073242199</v>
      </c>
      <c r="J23" s="7">
        <f t="shared" si="0"/>
        <v>147.86257934570398</v>
      </c>
      <c r="K23" s="7">
        <f t="shared" si="1"/>
        <v>239.4531951904292</v>
      </c>
      <c r="L23" s="8">
        <f t="shared" si="2"/>
        <v>1.6194306649458994</v>
      </c>
      <c r="M23" s="8">
        <f>L23+ABS($N$2)*A23</f>
        <v>1.6696022864949447</v>
      </c>
      <c r="P23" s="6">
        <f t="shared" si="4"/>
        <v>1.0503167759551246</v>
      </c>
    </row>
    <row r="24" spans="1:16" x14ac:dyDescent="0.15">
      <c r="A24" s="6">
        <v>11.5</v>
      </c>
      <c r="B24" s="6">
        <v>22</v>
      </c>
      <c r="D24">
        <v>820.53265380859398</v>
      </c>
      <c r="E24">
        <v>617.701416015625</v>
      </c>
      <c r="F24">
        <v>463.95166015625</v>
      </c>
      <c r="G24">
        <v>462.85348510742199</v>
      </c>
      <c r="I24" s="7">
        <f t="shared" si="0"/>
        <v>356.58099365234398</v>
      </c>
      <c r="J24" s="7">
        <f t="shared" si="0"/>
        <v>154.84793090820301</v>
      </c>
      <c r="K24" s="7">
        <f t="shared" si="1"/>
        <v>248.18744201660189</v>
      </c>
      <c r="L24" s="8">
        <f t="shared" si="2"/>
        <v>1.6027817779737235</v>
      </c>
      <c r="M24" s="8">
        <f t="shared" ref="M24:M87" si="5">L24+ABS($N$2)*A24</f>
        <v>1.6552339277749981</v>
      </c>
      <c r="P24" s="6">
        <f t="shared" si="4"/>
        <v>0.18069218814431115</v>
      </c>
    </row>
    <row r="25" spans="1:16" x14ac:dyDescent="0.15">
      <c r="A25" s="6">
        <v>12</v>
      </c>
      <c r="B25" s="6">
        <v>23</v>
      </c>
      <c r="D25">
        <v>798.99853515625</v>
      </c>
      <c r="E25">
        <v>608.46551513671898</v>
      </c>
      <c r="F25">
        <v>464.22726440429699</v>
      </c>
      <c r="G25">
        <v>462.93521118164102</v>
      </c>
      <c r="I25" s="7">
        <f t="shared" si="0"/>
        <v>334.77127075195301</v>
      </c>
      <c r="J25" s="7">
        <f t="shared" si="0"/>
        <v>145.53030395507795</v>
      </c>
      <c r="K25" s="7">
        <f t="shared" si="1"/>
        <v>232.90005798339845</v>
      </c>
      <c r="L25" s="8">
        <f t="shared" si="2"/>
        <v>1.600354370559754</v>
      </c>
      <c r="M25" s="8">
        <f t="shared" si="5"/>
        <v>1.6550870486132581</v>
      </c>
      <c r="P25" s="6">
        <f t="shared" si="4"/>
        <v>0.1718025346372008</v>
      </c>
    </row>
    <row r="26" spans="1:16" x14ac:dyDescent="0.15">
      <c r="A26" s="6">
        <v>12.5</v>
      </c>
      <c r="B26" s="6">
        <v>24</v>
      </c>
      <c r="D26">
        <v>822.15142822265602</v>
      </c>
      <c r="E26">
        <v>617.73986816406295</v>
      </c>
      <c r="F26">
        <v>463.76708984375</v>
      </c>
      <c r="G26">
        <v>462.56607055664102</v>
      </c>
      <c r="I26" s="7">
        <f t="shared" si="0"/>
        <v>358.38433837890602</v>
      </c>
      <c r="J26" s="7">
        <f t="shared" si="0"/>
        <v>155.17379760742193</v>
      </c>
      <c r="K26" s="7">
        <f t="shared" si="1"/>
        <v>249.76268005371068</v>
      </c>
      <c r="L26" s="8">
        <f t="shared" si="2"/>
        <v>1.6095673619175805</v>
      </c>
      <c r="M26" s="8">
        <f t="shared" si="5"/>
        <v>1.6665805682233137</v>
      </c>
      <c r="P26" s="6">
        <f t="shared" si="4"/>
        <v>0.86743155171586772</v>
      </c>
    </row>
    <row r="27" spans="1:16" x14ac:dyDescent="0.15">
      <c r="A27" s="6">
        <v>13</v>
      </c>
      <c r="B27" s="6">
        <v>25</v>
      </c>
      <c r="D27">
        <v>806.249755859375</v>
      </c>
      <c r="E27">
        <v>611.06921386718795</v>
      </c>
      <c r="F27">
        <v>463.69741821289102</v>
      </c>
      <c r="G27">
        <v>462.85064697265602</v>
      </c>
      <c r="I27" s="7">
        <f t="shared" si="0"/>
        <v>342.55233764648398</v>
      </c>
      <c r="J27" s="7">
        <f t="shared" si="0"/>
        <v>148.21856689453193</v>
      </c>
      <c r="K27" s="7">
        <f t="shared" si="1"/>
        <v>238.79934082031161</v>
      </c>
      <c r="L27" s="8">
        <f t="shared" si="2"/>
        <v>1.6111297378164124</v>
      </c>
      <c r="M27" s="8">
        <f t="shared" si="5"/>
        <v>1.6704234723743749</v>
      </c>
      <c r="P27" s="6">
        <f t="shared" si="4"/>
        <v>1.1000178897590436</v>
      </c>
    </row>
    <row r="28" spans="1:16" x14ac:dyDescent="0.15">
      <c r="A28" s="6">
        <v>13.5</v>
      </c>
      <c r="B28" s="6">
        <v>26</v>
      </c>
      <c r="D28">
        <v>797.33404541015602</v>
      </c>
      <c r="E28">
        <v>607.16320800781295</v>
      </c>
      <c r="F28">
        <v>463.07635498046898</v>
      </c>
      <c r="G28">
        <v>462.10693359375</v>
      </c>
      <c r="I28" s="7">
        <f t="shared" si="0"/>
        <v>334.25769042968705</v>
      </c>
      <c r="J28" s="7">
        <f t="shared" si="0"/>
        <v>145.05627441406295</v>
      </c>
      <c r="K28" s="7">
        <f t="shared" si="1"/>
        <v>232.71829833984299</v>
      </c>
      <c r="L28" s="8">
        <f t="shared" si="2"/>
        <v>1.6043311416888379</v>
      </c>
      <c r="M28" s="8">
        <f t="shared" si="5"/>
        <v>1.6659054044990298</v>
      </c>
      <c r="P28" s="6">
        <f t="shared" si="4"/>
        <v>0.82656822230719218</v>
      </c>
    </row>
    <row r="29" spans="1:16" x14ac:dyDescent="0.15">
      <c r="A29" s="6">
        <v>14</v>
      </c>
      <c r="B29" s="6">
        <v>27</v>
      </c>
      <c r="D29">
        <v>794.447265625</v>
      </c>
      <c r="E29">
        <v>606.65887451171898</v>
      </c>
      <c r="F29">
        <v>463.6748046875</v>
      </c>
      <c r="G29">
        <v>462.53701782226602</v>
      </c>
      <c r="I29" s="7">
        <f t="shared" si="0"/>
        <v>330.7724609375</v>
      </c>
      <c r="J29" s="7">
        <f t="shared" si="0"/>
        <v>144.12185668945295</v>
      </c>
      <c r="K29" s="7">
        <f t="shared" si="1"/>
        <v>229.88716125488293</v>
      </c>
      <c r="L29" s="8">
        <f t="shared" si="2"/>
        <v>1.5950888125888709</v>
      </c>
      <c r="M29" s="8">
        <f t="shared" si="5"/>
        <v>1.6589436036512921</v>
      </c>
      <c r="P29" s="6">
        <f t="shared" si="4"/>
        <v>0.40521507330553919</v>
      </c>
    </row>
    <row r="30" spans="1:16" x14ac:dyDescent="0.15">
      <c r="A30" s="6">
        <v>14.5</v>
      </c>
      <c r="B30" s="6">
        <v>28</v>
      </c>
      <c r="D30">
        <v>814.70074462890602</v>
      </c>
      <c r="E30">
        <v>615.50811767578102</v>
      </c>
      <c r="F30">
        <v>463.37609863281301</v>
      </c>
      <c r="G30">
        <v>462.12646484375</v>
      </c>
      <c r="I30" s="7">
        <f t="shared" si="0"/>
        <v>351.32464599609301</v>
      </c>
      <c r="J30" s="7">
        <f t="shared" si="0"/>
        <v>153.38165283203102</v>
      </c>
      <c r="K30" s="7">
        <f t="shared" si="1"/>
        <v>243.95748901367131</v>
      </c>
      <c r="L30" s="8">
        <f t="shared" si="2"/>
        <v>1.590525884349612</v>
      </c>
      <c r="M30" s="8">
        <f t="shared" si="5"/>
        <v>1.6566612036642625</v>
      </c>
      <c r="P30" s="6">
        <f t="shared" si="4"/>
        <v>0.26707604249301947</v>
      </c>
    </row>
    <row r="31" spans="1:16" x14ac:dyDescent="0.15">
      <c r="A31" s="6">
        <v>15</v>
      </c>
      <c r="B31" s="6">
        <v>29</v>
      </c>
      <c r="D31">
        <v>826.17370605468795</v>
      </c>
      <c r="E31">
        <v>619.9462890625</v>
      </c>
      <c r="F31">
        <v>463.12237548828102</v>
      </c>
      <c r="G31">
        <v>461.99203491210898</v>
      </c>
      <c r="I31" s="7">
        <f t="shared" si="0"/>
        <v>363.05133056640693</v>
      </c>
      <c r="J31" s="7">
        <f t="shared" si="0"/>
        <v>157.95425415039102</v>
      </c>
      <c r="K31" s="7">
        <f t="shared" si="1"/>
        <v>252.48335266113321</v>
      </c>
      <c r="L31" s="8">
        <f t="shared" si="2"/>
        <v>1.5984587057765431</v>
      </c>
      <c r="M31" s="8">
        <f t="shared" si="5"/>
        <v>1.666874553343423</v>
      </c>
      <c r="P31" s="6">
        <f t="shared" si="4"/>
        <v>0.88522458527527537</v>
      </c>
    </row>
    <row r="32" spans="1:16" x14ac:dyDescent="0.15">
      <c r="A32" s="6">
        <v>15.5</v>
      </c>
      <c r="B32" s="6">
        <v>30</v>
      </c>
      <c r="D32">
        <v>823.39147949218795</v>
      </c>
      <c r="E32">
        <v>619.63458251953102</v>
      </c>
      <c r="F32">
        <v>463.47970581054699</v>
      </c>
      <c r="G32">
        <v>462.63650512695301</v>
      </c>
      <c r="I32" s="7">
        <f t="shared" si="0"/>
        <v>359.91177368164097</v>
      </c>
      <c r="J32" s="7">
        <f t="shared" si="0"/>
        <v>156.99807739257801</v>
      </c>
      <c r="K32" s="7">
        <f t="shared" si="1"/>
        <v>250.01311950683635</v>
      </c>
      <c r="L32" s="8">
        <f t="shared" si="2"/>
        <v>1.5924597527501669</v>
      </c>
      <c r="M32" s="8">
        <f t="shared" si="5"/>
        <v>1.6631561285692762</v>
      </c>
      <c r="P32" s="6">
        <f t="shared" si="4"/>
        <v>0.66017218544661904</v>
      </c>
    </row>
    <row r="33" spans="1:16" x14ac:dyDescent="0.15">
      <c r="A33" s="6">
        <v>16</v>
      </c>
      <c r="B33" s="6">
        <v>31</v>
      </c>
      <c r="D33">
        <v>827.03155517578102</v>
      </c>
      <c r="E33">
        <v>622.64654541015602</v>
      </c>
      <c r="F33">
        <v>463.44885253906301</v>
      </c>
      <c r="G33">
        <v>462.27453613281301</v>
      </c>
      <c r="I33" s="7">
        <f t="shared" si="0"/>
        <v>363.58270263671801</v>
      </c>
      <c r="J33" s="7">
        <f t="shared" si="0"/>
        <v>160.37200927734301</v>
      </c>
      <c r="K33" s="7">
        <f t="shared" si="1"/>
        <v>251.3222961425779</v>
      </c>
      <c r="L33" s="8">
        <f t="shared" si="2"/>
        <v>1.5671207043864364</v>
      </c>
      <c r="M33" s="8">
        <f t="shared" si="5"/>
        <v>1.640097608457775</v>
      </c>
      <c r="P33" s="6">
        <f t="shared" si="4"/>
        <v>-0.73541212855401106</v>
      </c>
    </row>
    <row r="34" spans="1:16" x14ac:dyDescent="0.15">
      <c r="A34" s="6">
        <v>16.5</v>
      </c>
      <c r="B34" s="6">
        <v>32</v>
      </c>
      <c r="D34">
        <v>821.76898193359398</v>
      </c>
      <c r="E34">
        <v>620.41687011718795</v>
      </c>
      <c r="F34">
        <v>462.86734008789102</v>
      </c>
      <c r="G34">
        <v>461.43032836914102</v>
      </c>
      <c r="I34" s="7">
        <f t="shared" si="0"/>
        <v>358.90164184570295</v>
      </c>
      <c r="J34" s="7">
        <f t="shared" si="0"/>
        <v>158.98654174804693</v>
      </c>
      <c r="K34" s="7">
        <f t="shared" si="1"/>
        <v>247.61106262207011</v>
      </c>
      <c r="L34" s="8">
        <f t="shared" si="2"/>
        <v>1.5574341066835105</v>
      </c>
      <c r="M34" s="8">
        <f t="shared" si="5"/>
        <v>1.6326915390070784</v>
      </c>
      <c r="P34" s="6">
        <f t="shared" si="4"/>
        <v>-1.1836540063419978</v>
      </c>
    </row>
    <row r="35" spans="1:16" x14ac:dyDescent="0.15">
      <c r="A35" s="6">
        <v>17</v>
      </c>
      <c r="B35" s="6">
        <v>33</v>
      </c>
      <c r="D35">
        <v>834.28161621093795</v>
      </c>
      <c r="E35">
        <v>626.20703125</v>
      </c>
      <c r="F35">
        <v>463.80334472656301</v>
      </c>
      <c r="G35">
        <v>462.71182250976602</v>
      </c>
      <c r="I35" s="7">
        <f t="shared" si="0"/>
        <v>370.47827148437494</v>
      </c>
      <c r="J35" s="7">
        <f t="shared" si="0"/>
        <v>163.49520874023398</v>
      </c>
      <c r="K35" s="7">
        <f t="shared" si="1"/>
        <v>256.03162536621119</v>
      </c>
      <c r="L35" s="8">
        <f t="shared" si="2"/>
        <v>1.5659885530529631</v>
      </c>
      <c r="M35" s="8">
        <f t="shared" si="5"/>
        <v>1.6435265136287605</v>
      </c>
      <c r="P35" s="6">
        <f t="shared" si="4"/>
        <v>-0.52788249318785641</v>
      </c>
    </row>
    <row r="36" spans="1:16" x14ac:dyDescent="0.15">
      <c r="A36" s="6">
        <v>17.5</v>
      </c>
      <c r="B36" s="6">
        <v>34</v>
      </c>
      <c r="D36">
        <v>829.15203857421898</v>
      </c>
      <c r="E36">
        <v>624.38323974609398</v>
      </c>
      <c r="F36">
        <v>463.39202880859398</v>
      </c>
      <c r="G36">
        <v>462.39279174804699</v>
      </c>
      <c r="I36" s="7">
        <f t="shared" si="0"/>
        <v>365.760009765625</v>
      </c>
      <c r="J36" s="7">
        <f t="shared" si="0"/>
        <v>161.99044799804699</v>
      </c>
      <c r="K36" s="7">
        <f t="shared" si="1"/>
        <v>252.36669616699211</v>
      </c>
      <c r="L36" s="8">
        <f t="shared" si="2"/>
        <v>1.5579109712076031</v>
      </c>
      <c r="M36" s="8">
        <f t="shared" si="5"/>
        <v>1.6377294600356296</v>
      </c>
      <c r="P36" s="6">
        <f t="shared" si="4"/>
        <v>-0.87874096211271757</v>
      </c>
    </row>
    <row r="37" spans="1:16" x14ac:dyDescent="0.15">
      <c r="A37" s="6">
        <v>18</v>
      </c>
      <c r="B37" s="6">
        <v>35</v>
      </c>
      <c r="D37">
        <v>823.15997314453102</v>
      </c>
      <c r="E37">
        <v>620.65075683593795</v>
      </c>
      <c r="F37">
        <v>463.48843383789102</v>
      </c>
      <c r="G37">
        <v>462.47970581054699</v>
      </c>
      <c r="I37" s="7">
        <f t="shared" si="0"/>
        <v>359.67153930664</v>
      </c>
      <c r="J37" s="7">
        <f t="shared" si="0"/>
        <v>158.17105102539097</v>
      </c>
      <c r="K37" s="7">
        <f t="shared" si="1"/>
        <v>248.95180358886631</v>
      </c>
      <c r="L37" s="8">
        <f t="shared" si="2"/>
        <v>1.5739403764150397</v>
      </c>
      <c r="M37" s="8">
        <f t="shared" si="5"/>
        <v>1.6560393934952955</v>
      </c>
      <c r="P37" s="6">
        <f t="shared" si="4"/>
        <v>0.22944186155251764</v>
      </c>
    </row>
    <row r="38" spans="1:16" x14ac:dyDescent="0.15">
      <c r="A38" s="6">
        <v>18.5</v>
      </c>
      <c r="B38" s="6">
        <v>36</v>
      </c>
      <c r="D38">
        <v>839.487548828125</v>
      </c>
      <c r="E38">
        <v>628.226806640625</v>
      </c>
      <c r="F38">
        <v>463.66683959960898</v>
      </c>
      <c r="G38">
        <v>462.60437011718801</v>
      </c>
      <c r="I38" s="7">
        <f t="shared" si="0"/>
        <v>375.82070922851602</v>
      </c>
      <c r="J38" s="7">
        <f t="shared" si="0"/>
        <v>165.62243652343699</v>
      </c>
      <c r="K38" s="7">
        <f t="shared" si="1"/>
        <v>259.88500366211014</v>
      </c>
      <c r="L38" s="8">
        <f t="shared" si="2"/>
        <v>1.5691412897752786</v>
      </c>
      <c r="M38" s="8">
        <f t="shared" si="5"/>
        <v>1.6535208351077637</v>
      </c>
      <c r="P38" s="6">
        <f t="shared" si="4"/>
        <v>7.7009677590246475E-2</v>
      </c>
    </row>
    <row r="39" spans="1:16" x14ac:dyDescent="0.15">
      <c r="A39" s="6">
        <v>19</v>
      </c>
      <c r="B39" s="6">
        <v>37</v>
      </c>
      <c r="D39">
        <v>836.95715332031295</v>
      </c>
      <c r="E39">
        <v>627.13165283203102</v>
      </c>
      <c r="F39">
        <v>464.02340698242199</v>
      </c>
      <c r="G39">
        <v>463.09820556640602</v>
      </c>
      <c r="I39" s="7">
        <f t="shared" si="0"/>
        <v>372.93374633789097</v>
      </c>
      <c r="J39" s="7">
        <f t="shared" si="0"/>
        <v>164.033447265625</v>
      </c>
      <c r="K39" s="7">
        <f t="shared" si="1"/>
        <v>258.11033325195348</v>
      </c>
      <c r="L39" s="8">
        <f t="shared" si="2"/>
        <v>1.5735225806355611</v>
      </c>
      <c r="M39" s="8">
        <f t="shared" si="5"/>
        <v>1.6601826542202756</v>
      </c>
      <c r="P39" s="6">
        <f t="shared" si="4"/>
        <v>0.48020685638464233</v>
      </c>
    </row>
    <row r="40" spans="1:16" x14ac:dyDescent="0.15">
      <c r="A40" s="6">
        <v>19.5</v>
      </c>
      <c r="B40" s="6">
        <v>38</v>
      </c>
      <c r="D40">
        <v>822.29534912109398</v>
      </c>
      <c r="E40">
        <v>620.23278808593795</v>
      </c>
      <c r="F40">
        <v>464.2138671875</v>
      </c>
      <c r="G40">
        <v>463.07687377929699</v>
      </c>
      <c r="I40" s="7">
        <f t="shared" si="0"/>
        <v>358.08148193359398</v>
      </c>
      <c r="J40" s="7">
        <f t="shared" si="0"/>
        <v>157.15591430664097</v>
      </c>
      <c r="K40" s="7">
        <f t="shared" si="1"/>
        <v>248.07234191894531</v>
      </c>
      <c r="L40" s="8">
        <f t="shared" si="2"/>
        <v>1.5785110157223174</v>
      </c>
      <c r="M40" s="8">
        <f t="shared" si="5"/>
        <v>1.6674516175592613</v>
      </c>
      <c r="P40" s="6">
        <f t="shared" si="4"/>
        <v>0.92015058069478384</v>
      </c>
    </row>
    <row r="41" spans="1:16" x14ac:dyDescent="0.15">
      <c r="A41" s="6">
        <v>20</v>
      </c>
      <c r="B41" s="6">
        <v>39</v>
      </c>
      <c r="D41">
        <v>817.65045166015602</v>
      </c>
      <c r="E41">
        <v>618.3662109375</v>
      </c>
      <c r="F41">
        <v>463.64138793945301</v>
      </c>
      <c r="G41">
        <v>462.89562988281301</v>
      </c>
      <c r="I41" s="7">
        <f t="shared" si="0"/>
        <v>354.00906372070301</v>
      </c>
      <c r="J41" s="7">
        <f t="shared" si="0"/>
        <v>155.47058105468699</v>
      </c>
      <c r="K41" s="7">
        <f t="shared" si="1"/>
        <v>245.17965698242213</v>
      </c>
      <c r="L41" s="8">
        <f t="shared" si="2"/>
        <v>1.5770164060567822</v>
      </c>
      <c r="M41" s="8">
        <f t="shared" si="5"/>
        <v>1.6682375361459554</v>
      </c>
      <c r="P41" s="6">
        <f t="shared" si="4"/>
        <v>0.96771719149062274</v>
      </c>
    </row>
    <row r="42" spans="1:16" x14ac:dyDescent="0.15">
      <c r="A42" s="6">
        <v>20.5</v>
      </c>
      <c r="B42" s="6">
        <v>40</v>
      </c>
      <c r="D42">
        <v>813.61773681640602</v>
      </c>
      <c r="E42">
        <v>617.17761230468795</v>
      </c>
      <c r="F42">
        <v>463.60592651367199</v>
      </c>
      <c r="G42">
        <v>462.47738647460898</v>
      </c>
      <c r="I42" s="7">
        <f t="shared" si="0"/>
        <v>350.01181030273403</v>
      </c>
      <c r="J42" s="7">
        <f t="shared" si="0"/>
        <v>154.70022583007898</v>
      </c>
      <c r="K42" s="7">
        <f t="shared" si="1"/>
        <v>241.72165222167877</v>
      </c>
      <c r="L42" s="8">
        <f t="shared" si="2"/>
        <v>1.5625164793694817</v>
      </c>
      <c r="M42" s="8">
        <f t="shared" si="5"/>
        <v>1.6560181377108842</v>
      </c>
      <c r="P42" s="6">
        <f t="shared" si="4"/>
        <v>0.22815538526684606</v>
      </c>
    </row>
    <row r="43" spans="1:16" x14ac:dyDescent="0.15">
      <c r="A43" s="6">
        <v>21</v>
      </c>
      <c r="B43" s="6">
        <v>41</v>
      </c>
      <c r="D43">
        <v>814.78564453125</v>
      </c>
      <c r="E43">
        <v>618.7919921875</v>
      </c>
      <c r="F43">
        <v>462.912353515625</v>
      </c>
      <c r="G43">
        <v>461.87274169921898</v>
      </c>
      <c r="I43" s="7">
        <f t="shared" si="0"/>
        <v>351.873291015625</v>
      </c>
      <c r="J43" s="7">
        <f t="shared" si="0"/>
        <v>156.91925048828102</v>
      </c>
      <c r="K43" s="7">
        <f t="shared" si="1"/>
        <v>242.0298156738283</v>
      </c>
      <c r="L43" s="8">
        <f t="shared" si="2"/>
        <v>1.542384474312178</v>
      </c>
      <c r="M43" s="8">
        <f t="shared" si="5"/>
        <v>1.6381666609058099</v>
      </c>
      <c r="P43" s="6">
        <f t="shared" si="4"/>
        <v>-0.85227999785566189</v>
      </c>
    </row>
    <row r="44" spans="1:16" x14ac:dyDescent="0.15">
      <c r="A44" s="6">
        <v>21.5</v>
      </c>
      <c r="B44" s="6">
        <v>42</v>
      </c>
      <c r="D44">
        <v>807.42541503906295</v>
      </c>
      <c r="E44">
        <v>615.50726318359398</v>
      </c>
      <c r="F44">
        <v>463.54626464843801</v>
      </c>
      <c r="G44">
        <v>462.26504516601602</v>
      </c>
      <c r="I44" s="7">
        <f t="shared" si="0"/>
        <v>343.87915039062494</v>
      </c>
      <c r="J44" s="7">
        <f t="shared" si="0"/>
        <v>153.24221801757795</v>
      </c>
      <c r="K44" s="7">
        <f t="shared" si="1"/>
        <v>236.60959777832039</v>
      </c>
      <c r="L44" s="8">
        <f t="shared" si="2"/>
        <v>1.5440235780924263</v>
      </c>
      <c r="M44" s="8">
        <f t="shared" si="5"/>
        <v>1.6420862929382876</v>
      </c>
      <c r="P44" s="6">
        <f t="shared" si="4"/>
        <v>-0.61504981331958497</v>
      </c>
    </row>
    <row r="45" spans="1:16" x14ac:dyDescent="0.15">
      <c r="A45" s="6">
        <v>22</v>
      </c>
      <c r="B45" s="6">
        <v>43</v>
      </c>
      <c r="D45">
        <v>822.63427734375</v>
      </c>
      <c r="E45">
        <v>623.08850097656295</v>
      </c>
      <c r="F45">
        <v>463.50616455078102</v>
      </c>
      <c r="G45">
        <v>462.18740844726602</v>
      </c>
      <c r="I45" s="7">
        <f t="shared" si="0"/>
        <v>359.12811279296898</v>
      </c>
      <c r="J45" s="7">
        <f t="shared" si="0"/>
        <v>160.90109252929693</v>
      </c>
      <c r="K45" s="7">
        <f t="shared" si="1"/>
        <v>246.49734802246115</v>
      </c>
      <c r="L45" s="8">
        <f t="shared" si="2"/>
        <v>1.5319805735786338</v>
      </c>
      <c r="M45" s="8">
        <f t="shared" si="5"/>
        <v>1.6323238166767244</v>
      </c>
      <c r="P45" s="6">
        <f t="shared" si="4"/>
        <v>-1.205909880251868</v>
      </c>
    </row>
    <row r="46" spans="1:16" ht="15" x14ac:dyDescent="0.2">
      <c r="A46" s="6">
        <v>22.5</v>
      </c>
      <c r="B46" s="6">
        <v>44</v>
      </c>
      <c r="C46" s="24" t="s">
        <v>29</v>
      </c>
      <c r="D46">
        <v>818.55902099609398</v>
      </c>
      <c r="E46">
        <v>621.28533935546898</v>
      </c>
      <c r="F46">
        <v>463.15011596679699</v>
      </c>
      <c r="G46">
        <v>462.02236938476602</v>
      </c>
      <c r="I46" s="7">
        <f t="shared" si="0"/>
        <v>355.40890502929699</v>
      </c>
      <c r="J46" s="7">
        <f t="shared" si="0"/>
        <v>159.26296997070295</v>
      </c>
      <c r="K46" s="7">
        <f t="shared" si="1"/>
        <v>243.92482604980492</v>
      </c>
      <c r="L46" s="8">
        <f t="shared" si="2"/>
        <v>1.5315853151217502</v>
      </c>
      <c r="M46" s="8">
        <f t="shared" si="5"/>
        <v>1.63420908647207</v>
      </c>
      <c r="P46" s="6">
        <f t="shared" si="4"/>
        <v>-1.0918065925594771</v>
      </c>
    </row>
    <row r="47" spans="1:16" x14ac:dyDescent="0.15">
      <c r="A47" s="6">
        <v>23</v>
      </c>
      <c r="B47" s="6">
        <v>45</v>
      </c>
      <c r="D47">
        <v>818.47619628906295</v>
      </c>
      <c r="E47">
        <v>620.44244384765602</v>
      </c>
      <c r="F47">
        <v>462.90231323242199</v>
      </c>
      <c r="G47">
        <v>462.06478881835898</v>
      </c>
      <c r="I47" s="7">
        <f t="shared" si="0"/>
        <v>355.57388305664097</v>
      </c>
      <c r="J47" s="7">
        <f t="shared" si="0"/>
        <v>158.37765502929705</v>
      </c>
      <c r="K47" s="7">
        <f t="shared" si="1"/>
        <v>244.70952453613305</v>
      </c>
      <c r="L47" s="8">
        <f t="shared" si="2"/>
        <v>1.5451013243684291</v>
      </c>
      <c r="M47" s="8">
        <f t="shared" si="5"/>
        <v>1.6500056239709782</v>
      </c>
      <c r="P47" s="6">
        <f t="shared" si="4"/>
        <v>-0.13574350427814708</v>
      </c>
    </row>
    <row r="48" spans="1:16" x14ac:dyDescent="0.15">
      <c r="A48" s="6">
        <v>23.5</v>
      </c>
      <c r="B48" s="6">
        <v>46</v>
      </c>
      <c r="D48">
        <v>840.84698486328102</v>
      </c>
      <c r="E48">
        <v>630.94207763671898</v>
      </c>
      <c r="F48">
        <v>463.69665527343801</v>
      </c>
      <c r="G48">
        <v>462.72647094726602</v>
      </c>
      <c r="I48" s="7">
        <f t="shared" si="0"/>
        <v>377.15032958984301</v>
      </c>
      <c r="J48" s="7">
        <f t="shared" si="0"/>
        <v>168.21560668945295</v>
      </c>
      <c r="K48" s="7">
        <f t="shared" si="1"/>
        <v>259.39940490722597</v>
      </c>
      <c r="L48" s="8">
        <f t="shared" si="2"/>
        <v>1.5420650319688214</v>
      </c>
      <c r="M48" s="8">
        <f t="shared" si="5"/>
        <v>1.6492498598235998</v>
      </c>
      <c r="P48" s="6">
        <f t="shared" si="4"/>
        <v>-0.18148506028716282</v>
      </c>
    </row>
    <row r="49" spans="1:22" x14ac:dyDescent="0.15">
      <c r="A49" s="6">
        <v>24</v>
      </c>
      <c r="B49" s="6">
        <v>47</v>
      </c>
      <c r="D49">
        <v>828.65740966796898</v>
      </c>
      <c r="E49">
        <v>624.88629150390602</v>
      </c>
      <c r="F49">
        <v>463.66168212890602</v>
      </c>
      <c r="G49">
        <v>462.57711791992199</v>
      </c>
      <c r="I49" s="7">
        <f t="shared" si="0"/>
        <v>364.99572753906295</v>
      </c>
      <c r="J49" s="7">
        <f t="shared" si="0"/>
        <v>162.30917358398403</v>
      </c>
      <c r="K49" s="7">
        <f t="shared" si="1"/>
        <v>251.37930603027414</v>
      </c>
      <c r="L49" s="8">
        <f t="shared" si="2"/>
        <v>1.5487683196181288</v>
      </c>
      <c r="M49" s="8">
        <f t="shared" si="5"/>
        <v>1.6582336757251366</v>
      </c>
      <c r="P49" s="6">
        <f t="shared" si="4"/>
        <v>0.36224768975174843</v>
      </c>
    </row>
    <row r="50" spans="1:22" x14ac:dyDescent="0.15">
      <c r="A50" s="6">
        <v>24.5</v>
      </c>
      <c r="B50" s="6">
        <v>48</v>
      </c>
      <c r="D50">
        <v>819.48931884765602</v>
      </c>
      <c r="E50">
        <v>621.750244140625</v>
      </c>
      <c r="F50">
        <v>464.26528930664102</v>
      </c>
      <c r="G50">
        <v>463.325439453125</v>
      </c>
      <c r="I50" s="7">
        <f t="shared" si="0"/>
        <v>355.224029541015</v>
      </c>
      <c r="J50" s="7">
        <f t="shared" si="0"/>
        <v>158.4248046875</v>
      </c>
      <c r="K50" s="7">
        <f t="shared" si="1"/>
        <v>244.32666625976501</v>
      </c>
      <c r="L50" s="8">
        <f t="shared" si="2"/>
        <v>1.5422248223168731</v>
      </c>
      <c r="M50" s="8">
        <f t="shared" si="5"/>
        <v>1.6539707066761102</v>
      </c>
      <c r="P50" s="6">
        <f t="shared" si="4"/>
        <v>0.10423751793140186</v>
      </c>
    </row>
    <row r="51" spans="1:22" x14ac:dyDescent="0.15">
      <c r="A51" s="6">
        <v>25</v>
      </c>
      <c r="B51" s="6">
        <v>49</v>
      </c>
      <c r="D51">
        <v>814.05627441406295</v>
      </c>
      <c r="E51">
        <v>619.88323974609398</v>
      </c>
      <c r="F51">
        <v>464.53289794921898</v>
      </c>
      <c r="G51">
        <v>463.577880859375</v>
      </c>
      <c r="I51" s="7">
        <f t="shared" si="0"/>
        <v>349.52337646484398</v>
      </c>
      <c r="J51" s="7">
        <f t="shared" si="0"/>
        <v>156.30535888671898</v>
      </c>
      <c r="K51" s="7">
        <f t="shared" si="1"/>
        <v>240.10962524414072</v>
      </c>
      <c r="L51" s="8">
        <f t="shared" si="2"/>
        <v>1.5361573458153677</v>
      </c>
      <c r="M51" s="8">
        <f t="shared" si="5"/>
        <v>1.6501837584268342</v>
      </c>
      <c r="P51" s="6">
        <f t="shared" si="4"/>
        <v>-0.124962168304565</v>
      </c>
    </row>
    <row r="52" spans="1:22" x14ac:dyDescent="0.15">
      <c r="A52" s="6">
        <v>25.5</v>
      </c>
      <c r="B52" s="6">
        <v>50</v>
      </c>
      <c r="D52">
        <v>809.04644775390602</v>
      </c>
      <c r="E52">
        <v>616.89245605468795</v>
      </c>
      <c r="F52">
        <v>463.95373535156301</v>
      </c>
      <c r="G52">
        <v>463.08508300781301</v>
      </c>
      <c r="I52" s="7">
        <f t="shared" si="0"/>
        <v>345.09271240234301</v>
      </c>
      <c r="J52" s="7">
        <f t="shared" si="0"/>
        <v>153.80737304687494</v>
      </c>
      <c r="K52" s="7">
        <f t="shared" si="1"/>
        <v>237.42755126953057</v>
      </c>
      <c r="L52" s="8">
        <f t="shared" si="2"/>
        <v>1.5436682037158986</v>
      </c>
      <c r="M52" s="8">
        <f t="shared" si="5"/>
        <v>1.6599751445795945</v>
      </c>
      <c r="P52" s="6">
        <f t="shared" si="4"/>
        <v>0.46764762890004996</v>
      </c>
      <c r="R52" s="29"/>
      <c r="S52" s="29"/>
      <c r="T52" s="29"/>
    </row>
    <row r="53" spans="1:22" x14ac:dyDescent="0.15">
      <c r="A53" s="6">
        <v>26</v>
      </c>
      <c r="B53" s="6">
        <v>51</v>
      </c>
      <c r="D53">
        <v>810.60626220703102</v>
      </c>
      <c r="E53">
        <v>617.18615722656295</v>
      </c>
      <c r="F53">
        <v>464.04754638671898</v>
      </c>
      <c r="G53">
        <v>462.96658325195301</v>
      </c>
      <c r="I53" s="7">
        <f t="shared" si="0"/>
        <v>346.55871582031205</v>
      </c>
      <c r="J53" s="7">
        <f t="shared" si="0"/>
        <v>154.21957397460994</v>
      </c>
      <c r="K53" s="7">
        <f t="shared" si="1"/>
        <v>238.60501403808507</v>
      </c>
      <c r="L53" s="8">
        <f t="shared" si="2"/>
        <v>1.5471772349557131</v>
      </c>
      <c r="M53" s="8">
        <f t="shared" si="5"/>
        <v>1.6657647040716383</v>
      </c>
      <c r="P53" s="6">
        <f t="shared" si="4"/>
        <v>0.81805252795685313</v>
      </c>
      <c r="R53" s="29"/>
      <c r="S53" s="34"/>
      <c r="T53" s="29"/>
    </row>
    <row r="54" spans="1:22" x14ac:dyDescent="0.15">
      <c r="A54" s="6">
        <v>26.5</v>
      </c>
      <c r="B54" s="6">
        <v>52</v>
      </c>
      <c r="D54">
        <v>812.08575439453102</v>
      </c>
      <c r="E54">
        <v>620.86285400390602</v>
      </c>
      <c r="F54">
        <v>463.35269165039102</v>
      </c>
      <c r="G54">
        <v>462.32467651367199</v>
      </c>
      <c r="I54" s="7">
        <f t="shared" si="0"/>
        <v>348.73306274414</v>
      </c>
      <c r="J54" s="7">
        <f t="shared" si="0"/>
        <v>158.53817749023403</v>
      </c>
      <c r="K54" s="7">
        <f t="shared" si="1"/>
        <v>237.7563385009762</v>
      </c>
      <c r="L54" s="8">
        <f t="shared" si="2"/>
        <v>1.4996787667476625</v>
      </c>
      <c r="M54" s="8">
        <f t="shared" si="5"/>
        <v>1.6205467641158171</v>
      </c>
      <c r="P54" s="6">
        <f t="shared" si="4"/>
        <v>-1.9186993281299765</v>
      </c>
      <c r="R54" s="29"/>
      <c r="S54" s="34"/>
      <c r="T54" s="29"/>
    </row>
    <row r="55" spans="1:22" x14ac:dyDescent="0.15">
      <c r="A55" s="6">
        <v>27</v>
      </c>
      <c r="B55" s="6">
        <v>53</v>
      </c>
      <c r="D55">
        <v>797.8720703125</v>
      </c>
      <c r="E55">
        <v>616.88043212890602</v>
      </c>
      <c r="F55">
        <v>463.23239135742199</v>
      </c>
      <c r="G55">
        <v>462.20181274414102</v>
      </c>
      <c r="I55" s="7">
        <f t="shared" si="0"/>
        <v>334.63967895507801</v>
      </c>
      <c r="J55" s="7">
        <f t="shared" si="0"/>
        <v>154.678619384765</v>
      </c>
      <c r="K55" s="7">
        <f t="shared" si="1"/>
        <v>226.36464538574251</v>
      </c>
      <c r="L55" s="8">
        <f t="shared" si="2"/>
        <v>1.4634514213154284</v>
      </c>
      <c r="M55" s="8">
        <f t="shared" si="5"/>
        <v>1.5865999469358121</v>
      </c>
      <c r="P55" s="6">
        <f t="shared" si="4"/>
        <v>-3.9732824209552571</v>
      </c>
      <c r="R55" s="35"/>
      <c r="S55" s="34"/>
      <c r="T55" s="29"/>
    </row>
    <row r="56" spans="1:22" x14ac:dyDescent="0.15">
      <c r="A56" s="6">
        <v>27.5</v>
      </c>
      <c r="B56" s="6">
        <v>54</v>
      </c>
      <c r="D56">
        <v>811.68115234375</v>
      </c>
      <c r="E56">
        <v>619.71063232421898</v>
      </c>
      <c r="F56">
        <v>463.04061889648398</v>
      </c>
      <c r="G56">
        <v>461.89074707031301</v>
      </c>
      <c r="I56" s="7">
        <f t="shared" si="0"/>
        <v>348.64053344726602</v>
      </c>
      <c r="J56" s="7">
        <f t="shared" si="0"/>
        <v>157.81988525390597</v>
      </c>
      <c r="K56" s="7">
        <f t="shared" si="1"/>
        <v>238.16661376953186</v>
      </c>
      <c r="L56" s="8">
        <f t="shared" si="2"/>
        <v>1.5091039597853044</v>
      </c>
      <c r="M56" s="8">
        <f t="shared" si="5"/>
        <v>1.6345330136579175</v>
      </c>
      <c r="P56" s="6">
        <f t="shared" si="4"/>
        <v>-1.0722013578236338</v>
      </c>
      <c r="R56" s="35"/>
      <c r="S56" s="34"/>
      <c r="T56" s="29"/>
    </row>
    <row r="57" spans="1:22" x14ac:dyDescent="0.15">
      <c r="A57" s="6">
        <v>28</v>
      </c>
      <c r="B57" s="6">
        <v>55</v>
      </c>
      <c r="D57">
        <v>832.47393798828102</v>
      </c>
      <c r="E57">
        <v>629.52960205078102</v>
      </c>
      <c r="F57">
        <v>463.21490478515602</v>
      </c>
      <c r="G57">
        <v>462.02108764648398</v>
      </c>
      <c r="I57" s="7">
        <f t="shared" si="0"/>
        <v>369.259033203125</v>
      </c>
      <c r="J57" s="7">
        <f t="shared" si="0"/>
        <v>167.50851440429705</v>
      </c>
      <c r="K57" s="7">
        <f t="shared" si="1"/>
        <v>252.00307312011708</v>
      </c>
      <c r="L57" s="8">
        <f t="shared" si="2"/>
        <v>1.5044194858769073</v>
      </c>
      <c r="M57" s="8">
        <f t="shared" si="5"/>
        <v>1.6321290680017497</v>
      </c>
      <c r="P57" s="6">
        <f t="shared" si="4"/>
        <v>-1.2176967683371769</v>
      </c>
      <c r="R57" s="29"/>
      <c r="S57" s="34"/>
      <c r="T57" s="29"/>
    </row>
    <row r="58" spans="1:22" x14ac:dyDescent="0.15">
      <c r="A58" s="6">
        <v>28.5</v>
      </c>
      <c r="B58" s="6">
        <v>56</v>
      </c>
      <c r="D58">
        <v>839.36737060546898</v>
      </c>
      <c r="E58">
        <v>632.82354736328102</v>
      </c>
      <c r="F58">
        <v>463.3740234375</v>
      </c>
      <c r="G58">
        <v>462.504638671875</v>
      </c>
      <c r="I58" s="7">
        <f t="shared" si="0"/>
        <v>375.99334716796898</v>
      </c>
      <c r="J58" s="7">
        <f t="shared" si="0"/>
        <v>170.31890869140602</v>
      </c>
      <c r="K58" s="7">
        <f t="shared" si="1"/>
        <v>256.77011108398477</v>
      </c>
      <c r="L58" s="8">
        <f t="shared" si="2"/>
        <v>1.5075842902987138</v>
      </c>
      <c r="M58" s="8">
        <f t="shared" si="5"/>
        <v>1.6375744006757855</v>
      </c>
      <c r="P58" s="6">
        <f t="shared" si="4"/>
        <v>-0.88812571053937006</v>
      </c>
      <c r="R58" s="29"/>
      <c r="S58" s="34"/>
      <c r="T58" s="29"/>
    </row>
    <row r="59" spans="1:22" x14ac:dyDescent="0.15">
      <c r="A59" s="6">
        <v>29</v>
      </c>
      <c r="B59" s="6">
        <v>57</v>
      </c>
      <c r="D59">
        <v>840.44244384765602</v>
      </c>
      <c r="E59">
        <v>631.09283447265602</v>
      </c>
      <c r="F59">
        <v>463.281494140625</v>
      </c>
      <c r="G59">
        <v>462.29281616210898</v>
      </c>
      <c r="I59" s="7">
        <f t="shared" si="0"/>
        <v>377.16094970703102</v>
      </c>
      <c r="J59" s="7">
        <f t="shared" si="0"/>
        <v>168.80001831054705</v>
      </c>
      <c r="K59" s="7">
        <f t="shared" si="1"/>
        <v>259.00093688964807</v>
      </c>
      <c r="L59" s="8">
        <f t="shared" si="2"/>
        <v>1.5343655734275774</v>
      </c>
      <c r="M59" s="8">
        <f t="shared" si="5"/>
        <v>1.6666362120568785</v>
      </c>
      <c r="P59" s="6">
        <f t="shared" si="4"/>
        <v>0.87079931603545191</v>
      </c>
      <c r="R59" s="36"/>
      <c r="S59" s="34"/>
      <c r="T59" s="29"/>
    </row>
    <row r="60" spans="1:22" x14ac:dyDescent="0.15">
      <c r="A60" s="6">
        <v>29.5</v>
      </c>
      <c r="B60" s="6">
        <v>58</v>
      </c>
      <c r="D60">
        <v>825.06488037109398</v>
      </c>
      <c r="E60">
        <v>623.4169921875</v>
      </c>
      <c r="F60">
        <v>462.73883056640602</v>
      </c>
      <c r="G60">
        <v>461.61209106445301</v>
      </c>
      <c r="I60" s="7">
        <f t="shared" si="0"/>
        <v>362.32604980468795</v>
      </c>
      <c r="J60" s="7">
        <f t="shared" si="0"/>
        <v>161.80490112304699</v>
      </c>
      <c r="K60" s="7">
        <f t="shared" si="1"/>
        <v>249.06261901855507</v>
      </c>
      <c r="L60" s="8">
        <f t="shared" si="2"/>
        <v>1.5392773475331976</v>
      </c>
      <c r="M60" s="8">
        <f t="shared" si="5"/>
        <v>1.673828514414728</v>
      </c>
      <c r="P60" s="6">
        <f t="shared" si="4"/>
        <v>1.3061032428975228</v>
      </c>
      <c r="R60" s="35"/>
      <c r="S60" s="34"/>
      <c r="T60" s="29"/>
    </row>
    <row r="61" spans="1:22" x14ac:dyDescent="0.15">
      <c r="A61" s="6">
        <v>30</v>
      </c>
      <c r="B61" s="6">
        <v>59</v>
      </c>
      <c r="D61">
        <v>840.701416015625</v>
      </c>
      <c r="E61">
        <v>628.962158203125</v>
      </c>
      <c r="F61">
        <v>463.18792724609398</v>
      </c>
      <c r="G61">
        <v>462.08816528320301</v>
      </c>
      <c r="I61" s="7">
        <f t="shared" si="0"/>
        <v>377.51348876953102</v>
      </c>
      <c r="J61" s="7">
        <f t="shared" si="0"/>
        <v>166.87399291992199</v>
      </c>
      <c r="K61" s="7">
        <f t="shared" si="1"/>
        <v>260.70169372558564</v>
      </c>
      <c r="L61" s="8">
        <f t="shared" si="2"/>
        <v>1.5622667688588769</v>
      </c>
      <c r="M61" s="8">
        <f t="shared" si="5"/>
        <v>1.6990984639926368</v>
      </c>
      <c r="P61" s="6">
        <f t="shared" si="4"/>
        <v>2.8355311973361936</v>
      </c>
      <c r="R61" s="35"/>
      <c r="S61" s="34"/>
      <c r="T61" s="29"/>
    </row>
    <row r="62" spans="1:22" x14ac:dyDescent="0.15">
      <c r="A62" s="6">
        <v>30.5</v>
      </c>
      <c r="B62" s="6">
        <v>60</v>
      </c>
      <c r="D62">
        <v>843.10076904296898</v>
      </c>
      <c r="E62">
        <v>629.2587890625</v>
      </c>
      <c r="F62">
        <v>463.97506713867199</v>
      </c>
      <c r="G62">
        <v>462.56555175781301</v>
      </c>
      <c r="I62" s="7">
        <f t="shared" si="0"/>
        <v>379.12570190429699</v>
      </c>
      <c r="J62" s="7">
        <f t="shared" si="0"/>
        <v>166.69323730468699</v>
      </c>
      <c r="K62" s="7">
        <f t="shared" si="1"/>
        <v>262.44043579101611</v>
      </c>
      <c r="L62" s="8">
        <f t="shared" si="2"/>
        <v>1.5743916192071996</v>
      </c>
      <c r="M62" s="8">
        <f t="shared" si="5"/>
        <v>1.7135038425931888</v>
      </c>
      <c r="P62" s="6">
        <f t="shared" si="4"/>
        <v>3.7073963610568796</v>
      </c>
      <c r="R62" s="29"/>
      <c r="S62" s="29"/>
      <c r="T62" s="29"/>
      <c r="U62" s="4" t="s">
        <v>17</v>
      </c>
    </row>
    <row r="63" spans="1:22" x14ac:dyDescent="0.15">
      <c r="A63" s="6">
        <v>31</v>
      </c>
      <c r="B63" s="6">
        <v>61</v>
      </c>
      <c r="D63">
        <v>829.37335205078102</v>
      </c>
      <c r="E63">
        <v>623.63299560546898</v>
      </c>
      <c r="F63">
        <v>463.57583618164102</v>
      </c>
      <c r="G63">
        <v>462.61285400390602</v>
      </c>
      <c r="I63" s="7">
        <f t="shared" si="0"/>
        <v>365.79751586914</v>
      </c>
      <c r="J63" s="7">
        <f t="shared" si="0"/>
        <v>161.02014160156295</v>
      </c>
      <c r="K63" s="7">
        <f t="shared" si="1"/>
        <v>253.08341674804592</v>
      </c>
      <c r="L63" s="8">
        <f t="shared" si="2"/>
        <v>1.5717500570474554</v>
      </c>
      <c r="M63" s="8">
        <f t="shared" si="5"/>
        <v>1.7131428086856739</v>
      </c>
      <c r="P63" s="6">
        <f t="shared" si="4"/>
        <v>3.6855452944787275</v>
      </c>
      <c r="R63" s="29"/>
      <c r="S63" s="29"/>
      <c r="T63" s="29"/>
    </row>
    <row r="64" spans="1:22" x14ac:dyDescent="0.15">
      <c r="A64" s="6">
        <v>31.5</v>
      </c>
      <c r="B64" s="6">
        <v>62</v>
      </c>
      <c r="D64">
        <v>826.33935546875</v>
      </c>
      <c r="E64">
        <v>623.38323974609398</v>
      </c>
      <c r="F64">
        <v>463.26837158203102</v>
      </c>
      <c r="G64">
        <v>462.25140380859398</v>
      </c>
      <c r="I64" s="7">
        <f t="shared" si="0"/>
        <v>363.07098388671898</v>
      </c>
      <c r="J64" s="7">
        <f t="shared" si="0"/>
        <v>161.1318359375</v>
      </c>
      <c r="K64" s="7">
        <f t="shared" si="1"/>
        <v>250.27869873046899</v>
      </c>
      <c r="L64" s="8">
        <f t="shared" si="2"/>
        <v>1.5532541863890099</v>
      </c>
      <c r="M64" s="8">
        <f t="shared" si="5"/>
        <v>1.6969274662794578</v>
      </c>
      <c r="P64" s="6">
        <f t="shared" si="4"/>
        <v>2.704134631572523</v>
      </c>
      <c r="U64" s="18">
        <v>12.5</v>
      </c>
      <c r="V64" s="20">
        <f t="shared" ref="V64:V83" si="6">L26</f>
        <v>1.6095673619175805</v>
      </c>
    </row>
    <row r="65" spans="1:22" x14ac:dyDescent="0.15">
      <c r="A65" s="6">
        <v>32</v>
      </c>
      <c r="B65" s="6">
        <v>63</v>
      </c>
      <c r="D65">
        <v>820.273193359375</v>
      </c>
      <c r="E65">
        <v>620.67370605468795</v>
      </c>
      <c r="F65">
        <v>463.04241943359398</v>
      </c>
      <c r="G65">
        <v>461.99331665039102</v>
      </c>
      <c r="I65" s="7">
        <f t="shared" si="0"/>
        <v>357.23077392578102</v>
      </c>
      <c r="J65" s="7">
        <f t="shared" si="0"/>
        <v>158.68038940429693</v>
      </c>
      <c r="K65" s="7">
        <f t="shared" si="1"/>
        <v>246.15450134277319</v>
      </c>
      <c r="L65" s="8">
        <f t="shared" si="2"/>
        <v>1.5512597509173212</v>
      </c>
      <c r="M65" s="8">
        <f t="shared" si="5"/>
        <v>1.6972135590599984</v>
      </c>
      <c r="P65" s="6">
        <f t="shared" si="4"/>
        <v>2.721449992443064</v>
      </c>
      <c r="U65" s="18">
        <v>13</v>
      </c>
      <c r="V65" s="20">
        <f t="shared" si="6"/>
        <v>1.6111297378164124</v>
      </c>
    </row>
    <row r="66" spans="1:22" x14ac:dyDescent="0.15">
      <c r="A66" s="6">
        <v>32.5</v>
      </c>
      <c r="B66" s="6">
        <v>64</v>
      </c>
      <c r="D66">
        <v>831.65124511718795</v>
      </c>
      <c r="E66">
        <v>626.8720703125</v>
      </c>
      <c r="F66">
        <v>463.11697387695301</v>
      </c>
      <c r="G66">
        <v>461.97378540039102</v>
      </c>
      <c r="I66" s="7">
        <f t="shared" ref="I66:J129" si="7">D66-F66</f>
        <v>368.53427124023494</v>
      </c>
      <c r="J66" s="7">
        <f t="shared" si="7"/>
        <v>164.89828491210898</v>
      </c>
      <c r="K66" s="7">
        <f t="shared" ref="K66:K129" si="8">I66-0.7*J66</f>
        <v>253.10547180175865</v>
      </c>
      <c r="L66" s="8">
        <f t="shared" ref="L66:L129" si="9">K66/J66</f>
        <v>1.5349187648413944</v>
      </c>
      <c r="M66" s="8">
        <f t="shared" si="5"/>
        <v>1.6831531012363008</v>
      </c>
      <c r="P66" s="6">
        <f t="shared" si="4"/>
        <v>1.8704606708589626</v>
      </c>
      <c r="U66" s="18">
        <v>13.5</v>
      </c>
      <c r="V66" s="20">
        <f t="shared" si="6"/>
        <v>1.6043311416888379</v>
      </c>
    </row>
    <row r="67" spans="1:22" x14ac:dyDescent="0.15">
      <c r="A67" s="6">
        <v>33</v>
      </c>
      <c r="B67" s="6">
        <v>65</v>
      </c>
      <c r="D67">
        <v>825.63067626953102</v>
      </c>
      <c r="E67">
        <v>625.26770019531295</v>
      </c>
      <c r="F67">
        <v>463.51028442382801</v>
      </c>
      <c r="G67">
        <v>462.27044677734398</v>
      </c>
      <c r="I67" s="7">
        <f t="shared" si="7"/>
        <v>362.12039184570301</v>
      </c>
      <c r="J67" s="7">
        <f t="shared" si="7"/>
        <v>162.99725341796898</v>
      </c>
      <c r="K67" s="7">
        <f t="shared" si="8"/>
        <v>248.02231445312475</v>
      </c>
      <c r="L67" s="8">
        <f t="shared" si="9"/>
        <v>1.5216349309710671</v>
      </c>
      <c r="M67" s="8">
        <f t="shared" si="5"/>
        <v>1.6721497956182028</v>
      </c>
      <c r="P67" s="6">
        <f t="shared" si="4"/>
        <v>1.2045011622470774</v>
      </c>
      <c r="U67" s="18">
        <v>14</v>
      </c>
      <c r="V67" s="20">
        <f t="shared" si="6"/>
        <v>1.5950888125888709</v>
      </c>
    </row>
    <row r="68" spans="1:22" x14ac:dyDescent="0.15">
      <c r="A68" s="6">
        <v>33.5</v>
      </c>
      <c r="B68" s="6">
        <v>66</v>
      </c>
      <c r="D68">
        <v>825.17468261718795</v>
      </c>
      <c r="E68">
        <v>626.03723144531295</v>
      </c>
      <c r="F68">
        <v>463.86477661132801</v>
      </c>
      <c r="G68">
        <v>462.75656127929699</v>
      </c>
      <c r="I68" s="7">
        <f t="shared" si="7"/>
        <v>361.30990600585994</v>
      </c>
      <c r="J68" s="7">
        <f t="shared" si="7"/>
        <v>163.28067016601597</v>
      </c>
      <c r="K68" s="7">
        <f t="shared" si="8"/>
        <v>247.01343688964877</v>
      </c>
      <c r="L68" s="8">
        <f t="shared" si="9"/>
        <v>1.5128149378520883</v>
      </c>
      <c r="M68" s="8">
        <f t="shared" si="5"/>
        <v>1.6656103307514534</v>
      </c>
      <c r="P68" s="6">
        <f t="shared" si="4"/>
        <v>0.80870930111017936</v>
      </c>
      <c r="U68" s="18">
        <v>14.5</v>
      </c>
      <c r="V68" s="20">
        <f t="shared" si="6"/>
        <v>1.590525884349612</v>
      </c>
    </row>
    <row r="69" spans="1:22" x14ac:dyDescent="0.15">
      <c r="A69" s="6">
        <v>34</v>
      </c>
      <c r="B69" s="6">
        <v>67</v>
      </c>
      <c r="D69">
        <v>819.69573974609398</v>
      </c>
      <c r="E69">
        <v>622.777587890625</v>
      </c>
      <c r="F69">
        <v>464.169677734375</v>
      </c>
      <c r="G69">
        <v>463.06683349609398</v>
      </c>
      <c r="I69" s="7">
        <f t="shared" si="7"/>
        <v>355.52606201171898</v>
      </c>
      <c r="J69" s="7">
        <f t="shared" si="7"/>
        <v>159.71075439453102</v>
      </c>
      <c r="K69" s="7">
        <f t="shared" si="8"/>
        <v>243.72853393554726</v>
      </c>
      <c r="L69" s="8">
        <f t="shared" si="9"/>
        <v>1.5260621293758867</v>
      </c>
      <c r="M69" s="8">
        <f t="shared" si="5"/>
        <v>1.6811380505274811</v>
      </c>
      <c r="P69" s="6">
        <f t="shared" si="4"/>
        <v>1.7485025769506748</v>
      </c>
      <c r="U69" s="18">
        <v>15</v>
      </c>
      <c r="V69" s="20">
        <f t="shared" si="6"/>
        <v>1.5984587057765431</v>
      </c>
    </row>
    <row r="70" spans="1:22" x14ac:dyDescent="0.15">
      <c r="A70" s="6">
        <v>34.5</v>
      </c>
      <c r="B70" s="6">
        <v>68</v>
      </c>
      <c r="D70">
        <v>815.01989746093795</v>
      </c>
      <c r="E70">
        <v>623.076171875</v>
      </c>
      <c r="F70">
        <v>463.87121582031301</v>
      </c>
      <c r="G70">
        <v>462.85168457031301</v>
      </c>
      <c r="I70" s="7">
        <f t="shared" si="7"/>
        <v>351.14868164062494</v>
      </c>
      <c r="J70" s="7">
        <f t="shared" si="7"/>
        <v>160.22448730468699</v>
      </c>
      <c r="K70" s="7">
        <f t="shared" si="8"/>
        <v>238.99154052734406</v>
      </c>
      <c r="L70" s="8">
        <f t="shared" si="9"/>
        <v>1.4916043393097063</v>
      </c>
      <c r="M70" s="8">
        <f t="shared" si="5"/>
        <v>1.64896078871353</v>
      </c>
      <c r="P70" s="6">
        <f t="shared" ref="P70:P133" si="10">(M70-$O$2)/$O$2*100</f>
        <v>-0.19898068033968147</v>
      </c>
      <c r="U70" s="18">
        <v>15.5</v>
      </c>
      <c r="V70" s="20">
        <f t="shared" si="6"/>
        <v>1.5924597527501669</v>
      </c>
    </row>
    <row r="71" spans="1:22" x14ac:dyDescent="0.15">
      <c r="A71" s="6">
        <v>35</v>
      </c>
      <c r="B71" s="6">
        <v>69</v>
      </c>
      <c r="D71">
        <v>812.25769042968795</v>
      </c>
      <c r="E71">
        <v>621.23565673828102</v>
      </c>
      <c r="F71">
        <v>463.25424194335898</v>
      </c>
      <c r="G71">
        <v>462.31362915039102</v>
      </c>
      <c r="I71" s="7">
        <f t="shared" si="7"/>
        <v>349.00344848632898</v>
      </c>
      <c r="J71" s="7">
        <f t="shared" si="7"/>
        <v>158.92202758789</v>
      </c>
      <c r="K71" s="7">
        <f t="shared" si="8"/>
        <v>237.75802917480598</v>
      </c>
      <c r="L71" s="8">
        <f t="shared" si="9"/>
        <v>1.4960671769891474</v>
      </c>
      <c r="M71" s="8">
        <f t="shared" si="5"/>
        <v>1.6557041546452005</v>
      </c>
      <c r="P71" s="6">
        <f t="shared" si="10"/>
        <v>0.20915200433818384</v>
      </c>
      <c r="U71" s="18">
        <v>16</v>
      </c>
      <c r="V71" s="20">
        <f t="shared" si="6"/>
        <v>1.5671207043864364</v>
      </c>
    </row>
    <row r="72" spans="1:22" x14ac:dyDescent="0.15">
      <c r="A72" s="6">
        <v>35.5</v>
      </c>
      <c r="B72" s="6">
        <v>70</v>
      </c>
      <c r="D72">
        <v>818.48431396484398</v>
      </c>
      <c r="E72">
        <v>624.433349609375</v>
      </c>
      <c r="F72">
        <v>463.12518310546898</v>
      </c>
      <c r="G72">
        <v>462.159912109375</v>
      </c>
      <c r="I72" s="7">
        <f t="shared" si="7"/>
        <v>355.359130859375</v>
      </c>
      <c r="J72" s="7">
        <f t="shared" si="7"/>
        <v>162.2734375</v>
      </c>
      <c r="K72" s="7">
        <f t="shared" si="8"/>
        <v>241.76772460937502</v>
      </c>
      <c r="L72" s="8">
        <f t="shared" si="9"/>
        <v>1.4898786168215301</v>
      </c>
      <c r="M72" s="8">
        <f t="shared" si="5"/>
        <v>1.6517961227298126</v>
      </c>
      <c r="P72" s="6">
        <f t="shared" si="10"/>
        <v>-2.7376099519133657E-2</v>
      </c>
      <c r="U72" s="18">
        <v>16.5</v>
      </c>
      <c r="V72" s="20">
        <f t="shared" si="6"/>
        <v>1.5574341066835105</v>
      </c>
    </row>
    <row r="73" spans="1:22" x14ac:dyDescent="0.15">
      <c r="A73" s="6">
        <v>36</v>
      </c>
      <c r="B73" s="6">
        <v>71</v>
      </c>
      <c r="D73">
        <v>818.194091796875</v>
      </c>
      <c r="E73">
        <v>624.03186035156295</v>
      </c>
      <c r="F73">
        <v>463.31594848632801</v>
      </c>
      <c r="G73">
        <v>462.24600219726602</v>
      </c>
      <c r="I73" s="7">
        <f t="shared" si="7"/>
        <v>354.87814331054699</v>
      </c>
      <c r="J73" s="7">
        <f t="shared" si="7"/>
        <v>161.78585815429693</v>
      </c>
      <c r="K73" s="7">
        <f t="shared" si="8"/>
        <v>241.62804260253915</v>
      </c>
      <c r="L73" s="8">
        <f t="shared" si="9"/>
        <v>1.4935053369874631</v>
      </c>
      <c r="M73" s="8">
        <f t="shared" si="5"/>
        <v>1.6577033711479749</v>
      </c>
      <c r="P73" s="6">
        <f t="shared" si="10"/>
        <v>0.33015175532270546</v>
      </c>
      <c r="U73" s="18">
        <v>17</v>
      </c>
      <c r="V73" s="20">
        <f t="shared" si="6"/>
        <v>1.5659885530529631</v>
      </c>
    </row>
    <row r="74" spans="1:22" x14ac:dyDescent="0.15">
      <c r="A74" s="6">
        <v>36.5</v>
      </c>
      <c r="B74" s="6">
        <v>72</v>
      </c>
      <c r="D74">
        <v>832.08477783203102</v>
      </c>
      <c r="E74">
        <v>630.0830078125</v>
      </c>
      <c r="F74">
        <v>463.58096313476602</v>
      </c>
      <c r="G74">
        <v>462.18020629882801</v>
      </c>
      <c r="I74" s="7">
        <f t="shared" si="7"/>
        <v>368.503814697265</v>
      </c>
      <c r="J74" s="7">
        <f t="shared" si="7"/>
        <v>167.90280151367199</v>
      </c>
      <c r="K74" s="7">
        <f t="shared" si="8"/>
        <v>250.97185363769461</v>
      </c>
      <c r="L74" s="8">
        <f t="shared" si="9"/>
        <v>1.4947448843922861</v>
      </c>
      <c r="M74" s="8">
        <f t="shared" si="5"/>
        <v>1.6612234468050273</v>
      </c>
      <c r="P74" s="6">
        <f t="shared" si="10"/>
        <v>0.54319935539949615</v>
      </c>
      <c r="U74" s="18">
        <v>17.5</v>
      </c>
      <c r="V74" s="20">
        <f t="shared" si="6"/>
        <v>1.5579109712076031</v>
      </c>
    </row>
    <row r="75" spans="1:22" x14ac:dyDescent="0.15">
      <c r="A75" s="6">
        <v>37</v>
      </c>
      <c r="B75" s="6">
        <v>73</v>
      </c>
      <c r="D75">
        <v>834.24621582031295</v>
      </c>
      <c r="E75">
        <v>631.38415527343795</v>
      </c>
      <c r="F75">
        <v>463.7958984375</v>
      </c>
      <c r="G75">
        <v>462.75012207031301</v>
      </c>
      <c r="I75" s="7">
        <f t="shared" si="7"/>
        <v>370.45031738281295</v>
      </c>
      <c r="J75" s="7">
        <f t="shared" si="7"/>
        <v>168.63403320312494</v>
      </c>
      <c r="K75" s="7">
        <f t="shared" si="8"/>
        <v>252.40649414062551</v>
      </c>
      <c r="L75" s="8">
        <f t="shared" si="9"/>
        <v>1.4967707843208258</v>
      </c>
      <c r="M75" s="8">
        <f t="shared" si="5"/>
        <v>1.6655298749857961</v>
      </c>
      <c r="P75" s="6">
        <f t="shared" si="10"/>
        <v>0.80383982969660717</v>
      </c>
      <c r="U75" s="18">
        <v>18</v>
      </c>
      <c r="V75" s="20">
        <f t="shared" si="6"/>
        <v>1.5739403764150397</v>
      </c>
    </row>
    <row r="76" spans="1:22" x14ac:dyDescent="0.15">
      <c r="A76" s="6">
        <v>37.5</v>
      </c>
      <c r="B76" s="6">
        <v>74</v>
      </c>
      <c r="D76">
        <v>828.12811279296898</v>
      </c>
      <c r="E76">
        <v>628.66174316406295</v>
      </c>
      <c r="F76">
        <v>464.35989379882801</v>
      </c>
      <c r="G76">
        <v>463.39691162109398</v>
      </c>
      <c r="I76" s="7">
        <f t="shared" si="7"/>
        <v>363.76821899414097</v>
      </c>
      <c r="J76" s="7">
        <f t="shared" si="7"/>
        <v>165.26483154296898</v>
      </c>
      <c r="K76" s="7">
        <f t="shared" si="8"/>
        <v>248.08283691406268</v>
      </c>
      <c r="L76" s="8">
        <f t="shared" si="9"/>
        <v>1.5011229830198989</v>
      </c>
      <c r="M76" s="8">
        <f t="shared" si="5"/>
        <v>1.6721626019370985</v>
      </c>
      <c r="P76" s="6">
        <f t="shared" si="10"/>
        <v>1.2052762465839999</v>
      </c>
      <c r="U76" s="18">
        <v>18.5</v>
      </c>
      <c r="V76" s="20">
        <f t="shared" si="6"/>
        <v>1.5691412897752786</v>
      </c>
    </row>
    <row r="77" spans="1:22" x14ac:dyDescent="0.15">
      <c r="A77" s="6">
        <v>38</v>
      </c>
      <c r="B77" s="6">
        <v>75</v>
      </c>
      <c r="D77">
        <v>826.24102783203102</v>
      </c>
      <c r="E77">
        <v>628.03900146484398</v>
      </c>
      <c r="F77">
        <v>464.45809936523398</v>
      </c>
      <c r="G77">
        <v>463.36373901367199</v>
      </c>
      <c r="I77" s="7">
        <f t="shared" si="7"/>
        <v>361.78292846679705</v>
      </c>
      <c r="J77" s="7">
        <f t="shared" si="7"/>
        <v>164.67526245117199</v>
      </c>
      <c r="K77" s="7">
        <f t="shared" si="8"/>
        <v>246.51024475097665</v>
      </c>
      <c r="L77" s="8">
        <f t="shared" si="9"/>
        <v>1.49694763549607</v>
      </c>
      <c r="M77" s="8">
        <f t="shared" si="5"/>
        <v>1.670267782665499</v>
      </c>
      <c r="P77" s="6">
        <f t="shared" si="10"/>
        <v>1.0905949903488521</v>
      </c>
      <c r="U77" s="18">
        <v>19</v>
      </c>
      <c r="V77" s="20">
        <f t="shared" si="6"/>
        <v>1.5735225806355611</v>
      </c>
    </row>
    <row r="78" spans="1:22" x14ac:dyDescent="0.15">
      <c r="A78" s="6">
        <v>38.5</v>
      </c>
      <c r="B78" s="6">
        <v>76</v>
      </c>
      <c r="D78">
        <v>817.45166015625</v>
      </c>
      <c r="E78">
        <v>623.64898681640602</v>
      </c>
      <c r="F78">
        <v>464.16247558593801</v>
      </c>
      <c r="G78">
        <v>463.19613647460898</v>
      </c>
      <c r="I78" s="7">
        <f t="shared" si="7"/>
        <v>353.28918457031199</v>
      </c>
      <c r="J78" s="7">
        <f t="shared" si="7"/>
        <v>160.45285034179705</v>
      </c>
      <c r="K78" s="7">
        <f t="shared" si="8"/>
        <v>240.97218933105407</v>
      </c>
      <c r="L78" s="8">
        <f t="shared" si="9"/>
        <v>1.5018255444994248</v>
      </c>
      <c r="M78" s="8">
        <f t="shared" si="5"/>
        <v>1.6774262199210832</v>
      </c>
      <c r="P78" s="6">
        <f t="shared" si="10"/>
        <v>1.5238492797977248</v>
      </c>
      <c r="U78" s="18">
        <v>19.5</v>
      </c>
      <c r="V78" s="20">
        <f t="shared" si="6"/>
        <v>1.5785110157223174</v>
      </c>
    </row>
    <row r="79" spans="1:22" x14ac:dyDescent="0.15">
      <c r="A79" s="6">
        <v>39</v>
      </c>
      <c r="B79" s="6">
        <v>77</v>
      </c>
      <c r="D79">
        <v>820.406005859375</v>
      </c>
      <c r="E79">
        <v>625.42041015625</v>
      </c>
      <c r="F79">
        <v>464.14266967773398</v>
      </c>
      <c r="G79">
        <v>462.74395751953102</v>
      </c>
      <c r="I79" s="7">
        <f t="shared" si="7"/>
        <v>356.26333618164102</v>
      </c>
      <c r="J79" s="7">
        <f t="shared" si="7"/>
        <v>162.67645263671898</v>
      </c>
      <c r="K79" s="7">
        <f t="shared" si="8"/>
        <v>242.38981933593774</v>
      </c>
      <c r="L79" s="8">
        <f t="shared" si="9"/>
        <v>1.4900117097907877</v>
      </c>
      <c r="M79" s="8">
        <f t="shared" si="5"/>
        <v>1.6678929134646754</v>
      </c>
      <c r="P79" s="6">
        <f t="shared" si="10"/>
        <v>0.94685939116703177</v>
      </c>
      <c r="U79" s="18">
        <v>20</v>
      </c>
      <c r="V79" s="20">
        <f t="shared" si="6"/>
        <v>1.5770164060567822</v>
      </c>
    </row>
    <row r="80" spans="1:22" x14ac:dyDescent="0.15">
      <c r="A80" s="6">
        <v>39.5</v>
      </c>
      <c r="B80" s="6">
        <v>78</v>
      </c>
      <c r="D80">
        <v>826.751708984375</v>
      </c>
      <c r="E80">
        <v>628.644775390625</v>
      </c>
      <c r="F80">
        <v>463.834716796875</v>
      </c>
      <c r="G80">
        <v>462.89898681640602</v>
      </c>
      <c r="I80" s="7">
        <f t="shared" si="7"/>
        <v>362.9169921875</v>
      </c>
      <c r="J80" s="7">
        <f t="shared" si="7"/>
        <v>165.74578857421898</v>
      </c>
      <c r="K80" s="7">
        <f t="shared" si="8"/>
        <v>246.89494018554672</v>
      </c>
      <c r="L80" s="8">
        <f t="shared" si="9"/>
        <v>1.4896000816032204</v>
      </c>
      <c r="M80" s="8">
        <f t="shared" si="5"/>
        <v>1.6697618135293375</v>
      </c>
      <c r="P80" s="6">
        <f t="shared" si="10"/>
        <v>1.0599719240644174</v>
      </c>
      <c r="U80" s="18">
        <v>20.5</v>
      </c>
      <c r="V80" s="20">
        <f t="shared" si="6"/>
        <v>1.5625164793694817</v>
      </c>
    </row>
    <row r="81" spans="1:22" x14ac:dyDescent="0.15">
      <c r="A81" s="6">
        <v>40</v>
      </c>
      <c r="B81" s="6">
        <v>79</v>
      </c>
      <c r="D81">
        <v>817.306884765625</v>
      </c>
      <c r="E81">
        <v>625.11859130859398</v>
      </c>
      <c r="F81">
        <v>463.64651489257801</v>
      </c>
      <c r="G81">
        <v>462.58407592773398</v>
      </c>
      <c r="I81" s="7">
        <f t="shared" si="7"/>
        <v>353.66036987304699</v>
      </c>
      <c r="J81" s="7">
        <f t="shared" si="7"/>
        <v>162.53451538086</v>
      </c>
      <c r="K81" s="7">
        <f t="shared" si="8"/>
        <v>239.88620910644499</v>
      </c>
      <c r="L81" s="8">
        <f t="shared" si="9"/>
        <v>1.4759093386677296</v>
      </c>
      <c r="M81" s="8">
        <f t="shared" si="5"/>
        <v>1.658351598846076</v>
      </c>
      <c r="P81" s="6">
        <f t="shared" si="10"/>
        <v>0.36938481984705435</v>
      </c>
      <c r="U81" s="18">
        <v>21</v>
      </c>
      <c r="V81" s="20">
        <f t="shared" si="6"/>
        <v>1.542384474312178</v>
      </c>
    </row>
    <row r="82" spans="1:22" x14ac:dyDescent="0.15">
      <c r="A82" s="6">
        <v>40.5</v>
      </c>
      <c r="B82" s="6">
        <v>80</v>
      </c>
      <c r="D82">
        <v>827.66125488281295</v>
      </c>
      <c r="E82">
        <v>629.54595947265602</v>
      </c>
      <c r="F82">
        <v>463.31414794921898</v>
      </c>
      <c r="G82">
        <v>462.39691162109398</v>
      </c>
      <c r="I82" s="7">
        <f t="shared" si="7"/>
        <v>364.34710693359398</v>
      </c>
      <c r="J82" s="7">
        <f t="shared" si="7"/>
        <v>167.14904785156205</v>
      </c>
      <c r="K82" s="7">
        <f t="shared" si="8"/>
        <v>247.34277343750057</v>
      </c>
      <c r="L82" s="8">
        <f t="shared" si="9"/>
        <v>1.4797737505340454</v>
      </c>
      <c r="M82" s="8">
        <f t="shared" si="5"/>
        <v>1.6644965389646211</v>
      </c>
      <c r="P82" s="6">
        <f t="shared" si="10"/>
        <v>0.74129862864510176</v>
      </c>
      <c r="U82" s="18">
        <v>21.5</v>
      </c>
      <c r="V82" s="20">
        <f t="shared" si="6"/>
        <v>1.5440235780924263</v>
      </c>
    </row>
    <row r="83" spans="1:22" x14ac:dyDescent="0.15">
      <c r="A83" s="6">
        <v>41</v>
      </c>
      <c r="B83" s="6">
        <v>81</v>
      </c>
      <c r="D83">
        <v>827.20623779296898</v>
      </c>
      <c r="E83">
        <v>630.03204345703102</v>
      </c>
      <c r="F83">
        <v>462.72030639648398</v>
      </c>
      <c r="G83">
        <v>461.53341674804699</v>
      </c>
      <c r="I83" s="7">
        <f t="shared" si="7"/>
        <v>364.485931396485</v>
      </c>
      <c r="J83" s="7">
        <f t="shared" si="7"/>
        <v>168.49862670898403</v>
      </c>
      <c r="K83" s="7">
        <f t="shared" si="8"/>
        <v>246.53689270019618</v>
      </c>
      <c r="L83" s="8">
        <f t="shared" si="9"/>
        <v>1.4631388843660604</v>
      </c>
      <c r="M83" s="8">
        <f t="shared" si="5"/>
        <v>1.6501422010488656</v>
      </c>
      <c r="P83" s="6">
        <f t="shared" si="10"/>
        <v>-0.12747736982415786</v>
      </c>
      <c r="U83" s="18">
        <v>22</v>
      </c>
      <c r="V83" s="20">
        <f t="shared" si="6"/>
        <v>1.5319805735786338</v>
      </c>
    </row>
    <row r="84" spans="1:22" x14ac:dyDescent="0.15">
      <c r="A84" s="6">
        <v>41.5</v>
      </c>
      <c r="B84" s="6">
        <v>82</v>
      </c>
      <c r="D84">
        <v>813.142333984375</v>
      </c>
      <c r="E84">
        <v>624.44030761718795</v>
      </c>
      <c r="F84">
        <v>463.024169921875</v>
      </c>
      <c r="G84">
        <v>461.95397949218801</v>
      </c>
      <c r="I84" s="7">
        <f t="shared" si="7"/>
        <v>350.1181640625</v>
      </c>
      <c r="J84" s="7">
        <f t="shared" si="7"/>
        <v>162.48632812499994</v>
      </c>
      <c r="K84" s="7">
        <f t="shared" si="8"/>
        <v>236.37773437500005</v>
      </c>
      <c r="L84" s="8">
        <f t="shared" si="9"/>
        <v>1.4547546067577808</v>
      </c>
      <c r="M84" s="8">
        <f t="shared" si="5"/>
        <v>1.6440384516928153</v>
      </c>
      <c r="P84" s="6">
        <f t="shared" si="10"/>
        <v>-0.4968981659855925</v>
      </c>
      <c r="U84" s="18">
        <v>65</v>
      </c>
      <c r="V84" s="20">
        <f t="shared" ref="V84:V104" si="11">L131</f>
        <v>1.3666739084804369</v>
      </c>
    </row>
    <row r="85" spans="1:22" x14ac:dyDescent="0.15">
      <c r="A85" s="6">
        <v>42</v>
      </c>
      <c r="B85" s="6">
        <v>83</v>
      </c>
      <c r="D85">
        <v>810.64459228515602</v>
      </c>
      <c r="E85">
        <v>623.59381103515602</v>
      </c>
      <c r="F85">
        <v>462.72158813476602</v>
      </c>
      <c r="G85">
        <v>461.7041015625</v>
      </c>
      <c r="I85" s="7">
        <f t="shared" si="7"/>
        <v>347.92300415039</v>
      </c>
      <c r="J85" s="7">
        <f t="shared" si="7"/>
        <v>161.88970947265602</v>
      </c>
      <c r="K85" s="7">
        <f t="shared" si="8"/>
        <v>234.60020751953078</v>
      </c>
      <c r="L85" s="8">
        <f t="shared" si="9"/>
        <v>1.4491360092233405</v>
      </c>
      <c r="M85" s="8">
        <f t="shared" si="5"/>
        <v>1.6407003824106043</v>
      </c>
      <c r="P85" s="6">
        <f t="shared" si="10"/>
        <v>-0.69893008766894837</v>
      </c>
      <c r="U85" s="18">
        <v>65.5</v>
      </c>
      <c r="V85" s="20">
        <f t="shared" si="11"/>
        <v>1.3614167207255587</v>
      </c>
    </row>
    <row r="86" spans="1:22" x14ac:dyDescent="0.15">
      <c r="A86" s="6">
        <v>42.5</v>
      </c>
      <c r="B86" s="6">
        <v>84</v>
      </c>
      <c r="D86">
        <v>808.65545654296898</v>
      </c>
      <c r="E86">
        <v>622.28515625</v>
      </c>
      <c r="F86">
        <v>462.59048461914102</v>
      </c>
      <c r="G86">
        <v>461.8203125</v>
      </c>
      <c r="I86" s="7">
        <f t="shared" si="7"/>
        <v>346.06497192382795</v>
      </c>
      <c r="J86" s="7">
        <f t="shared" si="7"/>
        <v>160.46484375</v>
      </c>
      <c r="K86" s="7">
        <f t="shared" si="8"/>
        <v>233.73958129882794</v>
      </c>
      <c r="L86" s="8">
        <f t="shared" si="9"/>
        <v>1.4566404443267837</v>
      </c>
      <c r="M86" s="8">
        <f t="shared" si="5"/>
        <v>1.6504853457662767</v>
      </c>
      <c r="P86" s="6">
        <f t="shared" si="10"/>
        <v>-0.10670902117318284</v>
      </c>
      <c r="U86" s="18">
        <v>66</v>
      </c>
      <c r="V86" s="20">
        <f t="shared" si="11"/>
        <v>1.3397207539001139</v>
      </c>
    </row>
    <row r="87" spans="1:22" ht="15" x14ac:dyDescent="0.2">
      <c r="A87" s="6">
        <v>43</v>
      </c>
      <c r="B87" s="6">
        <v>85</v>
      </c>
      <c r="C87" s="26" t="s">
        <v>30</v>
      </c>
      <c r="D87">
        <v>815.279541015625</v>
      </c>
      <c r="E87">
        <v>627.462646484375</v>
      </c>
      <c r="F87">
        <v>462.51388549804699</v>
      </c>
      <c r="G87">
        <v>461.64474487304699</v>
      </c>
      <c r="I87" s="7">
        <f t="shared" si="7"/>
        <v>352.76565551757801</v>
      </c>
      <c r="J87" s="7">
        <f t="shared" si="7"/>
        <v>165.81790161132801</v>
      </c>
      <c r="K87" s="7">
        <f t="shared" si="8"/>
        <v>236.6931243896484</v>
      </c>
      <c r="L87" s="8">
        <f t="shared" si="9"/>
        <v>1.427428052638428</v>
      </c>
      <c r="M87" s="8">
        <f t="shared" si="5"/>
        <v>1.6235534823301503</v>
      </c>
      <c r="P87" s="6">
        <f t="shared" si="10"/>
        <v>-1.7367219611414328</v>
      </c>
      <c r="U87" s="18">
        <v>66.5</v>
      </c>
      <c r="V87" s="20">
        <f t="shared" si="11"/>
        <v>1.3478147560481526</v>
      </c>
    </row>
    <row r="88" spans="1:22" x14ac:dyDescent="0.15">
      <c r="A88" s="6">
        <v>43.5</v>
      </c>
      <c r="B88" s="6">
        <v>86</v>
      </c>
      <c r="D88">
        <v>815.86572265625</v>
      </c>
      <c r="E88">
        <v>627.827880859375</v>
      </c>
      <c r="F88">
        <v>462.79898071289102</v>
      </c>
      <c r="G88">
        <v>461.62313842773398</v>
      </c>
      <c r="I88" s="7">
        <f t="shared" si="7"/>
        <v>353.06674194335898</v>
      </c>
      <c r="J88" s="7">
        <f t="shared" si="7"/>
        <v>166.20474243164102</v>
      </c>
      <c r="K88" s="7">
        <f t="shared" si="8"/>
        <v>236.72342224121027</v>
      </c>
      <c r="L88" s="8">
        <f t="shared" si="9"/>
        <v>1.4242880123506292</v>
      </c>
      <c r="M88" s="8">
        <f t="shared" ref="M88:M151" si="12">L88+ABS($N$2)*A88</f>
        <v>1.6226939702945808</v>
      </c>
      <c r="P88" s="6">
        <f t="shared" si="10"/>
        <v>-1.7887427113342074</v>
      </c>
      <c r="U88" s="18">
        <v>67</v>
      </c>
      <c r="V88" s="20">
        <f t="shared" si="11"/>
        <v>1.3541251230551274</v>
      </c>
    </row>
    <row r="89" spans="1:22" x14ac:dyDescent="0.15">
      <c r="A89" s="6">
        <v>44</v>
      </c>
      <c r="B89" s="6">
        <v>87</v>
      </c>
      <c r="D89">
        <v>801.21807861328102</v>
      </c>
      <c r="E89">
        <v>620.86883544921898</v>
      </c>
      <c r="F89">
        <v>462.98587036132801</v>
      </c>
      <c r="G89">
        <v>461.53213500976602</v>
      </c>
      <c r="I89" s="7">
        <f t="shared" si="7"/>
        <v>338.23220825195301</v>
      </c>
      <c r="J89" s="7">
        <f t="shared" si="7"/>
        <v>159.33670043945295</v>
      </c>
      <c r="K89" s="7">
        <f t="shared" si="8"/>
        <v>226.69651794433594</v>
      </c>
      <c r="L89" s="8">
        <f t="shared" si="9"/>
        <v>1.4227514271294912</v>
      </c>
      <c r="M89" s="8">
        <f t="shared" si="12"/>
        <v>1.6234379133256722</v>
      </c>
      <c r="P89" s="6">
        <f t="shared" si="10"/>
        <v>-1.7437166116677609</v>
      </c>
      <c r="U89" s="18">
        <v>67.5</v>
      </c>
      <c r="V89" s="20">
        <f t="shared" si="11"/>
        <v>1.3526366555623792</v>
      </c>
    </row>
    <row r="90" spans="1:22" x14ac:dyDescent="0.15">
      <c r="A90" s="6">
        <v>44.5</v>
      </c>
      <c r="B90" s="6">
        <v>88</v>
      </c>
      <c r="D90">
        <v>818.45550537109398</v>
      </c>
      <c r="E90">
        <v>626.67614746093795</v>
      </c>
      <c r="F90">
        <v>463.19741821289102</v>
      </c>
      <c r="G90">
        <v>462.09304809570301</v>
      </c>
      <c r="I90" s="7">
        <f t="shared" si="7"/>
        <v>355.25808715820295</v>
      </c>
      <c r="J90" s="7">
        <f t="shared" si="7"/>
        <v>164.58309936523494</v>
      </c>
      <c r="K90" s="7">
        <f t="shared" si="8"/>
        <v>240.0499176025385</v>
      </c>
      <c r="L90" s="8">
        <f t="shared" si="9"/>
        <v>1.4585332183460173</v>
      </c>
      <c r="M90" s="8">
        <f t="shared" si="12"/>
        <v>1.6615002327944277</v>
      </c>
      <c r="P90" s="6">
        <f t="shared" si="10"/>
        <v>0.55995143590051966</v>
      </c>
      <c r="U90" s="18">
        <v>68</v>
      </c>
      <c r="V90" s="20">
        <f t="shared" si="11"/>
        <v>1.3494550599150765</v>
      </c>
    </row>
    <row r="91" spans="1:22" x14ac:dyDescent="0.15">
      <c r="A91" s="6">
        <v>45</v>
      </c>
      <c r="B91" s="6">
        <v>89</v>
      </c>
      <c r="D91">
        <v>829.15771484375</v>
      </c>
      <c r="E91">
        <v>632.74816894531295</v>
      </c>
      <c r="F91">
        <v>462.56399536132801</v>
      </c>
      <c r="G91">
        <v>461.57403564453102</v>
      </c>
      <c r="I91" s="7">
        <f t="shared" si="7"/>
        <v>366.59371948242199</v>
      </c>
      <c r="J91" s="7">
        <f t="shared" si="7"/>
        <v>171.17413330078193</v>
      </c>
      <c r="K91" s="7">
        <f t="shared" si="8"/>
        <v>246.77182617187464</v>
      </c>
      <c r="L91" s="8">
        <f t="shared" si="9"/>
        <v>1.4416420367571237</v>
      </c>
      <c r="M91" s="8">
        <f t="shared" si="12"/>
        <v>1.6468895794577634</v>
      </c>
      <c r="P91" s="6">
        <f t="shared" si="10"/>
        <v>-0.32433769086695696</v>
      </c>
      <c r="U91" s="18">
        <v>68.5</v>
      </c>
      <c r="V91" s="20">
        <f t="shared" si="11"/>
        <v>1.3532472566748244</v>
      </c>
    </row>
    <row r="92" spans="1:22" x14ac:dyDescent="0.15">
      <c r="A92" s="6">
        <v>45.5</v>
      </c>
      <c r="B92" s="6">
        <v>90</v>
      </c>
      <c r="D92">
        <v>833.22564697265602</v>
      </c>
      <c r="E92">
        <v>633.858154296875</v>
      </c>
      <c r="F92">
        <v>462.69381713867199</v>
      </c>
      <c r="G92">
        <v>461.48483276367199</v>
      </c>
      <c r="I92" s="7">
        <f t="shared" si="7"/>
        <v>370.53182983398403</v>
      </c>
      <c r="J92" s="7">
        <f t="shared" si="7"/>
        <v>172.37332153320301</v>
      </c>
      <c r="K92" s="7">
        <f t="shared" si="8"/>
        <v>249.87050476074194</v>
      </c>
      <c r="L92" s="8">
        <f t="shared" si="9"/>
        <v>1.4495891970882002</v>
      </c>
      <c r="M92" s="8">
        <f t="shared" si="12"/>
        <v>1.6571172680410693</v>
      </c>
      <c r="P92" s="6">
        <f t="shared" si="10"/>
        <v>0.29467869380664641</v>
      </c>
      <c r="U92" s="18">
        <v>69</v>
      </c>
      <c r="V92" s="20">
        <f t="shared" si="11"/>
        <v>1.3515281529079459</v>
      </c>
    </row>
    <row r="93" spans="1:22" x14ac:dyDescent="0.15">
      <c r="A93" s="6">
        <v>46</v>
      </c>
      <c r="B93" s="6">
        <v>91</v>
      </c>
      <c r="D93">
        <v>833.17535400390602</v>
      </c>
      <c r="E93">
        <v>634.54510498046898</v>
      </c>
      <c r="F93">
        <v>462.38558959960898</v>
      </c>
      <c r="G93">
        <v>461.34600830078102</v>
      </c>
      <c r="I93" s="7">
        <f t="shared" si="7"/>
        <v>370.78976440429705</v>
      </c>
      <c r="J93" s="7">
        <f t="shared" si="7"/>
        <v>173.19909667968795</v>
      </c>
      <c r="K93" s="7">
        <f t="shared" si="8"/>
        <v>249.55039672851547</v>
      </c>
      <c r="L93" s="8">
        <f t="shared" si="9"/>
        <v>1.4408296666236693</v>
      </c>
      <c r="M93" s="8">
        <f t="shared" si="12"/>
        <v>1.6506382658287677</v>
      </c>
      <c r="P93" s="6">
        <f t="shared" si="10"/>
        <v>-9.7453750692836308E-2</v>
      </c>
      <c r="U93" s="18">
        <v>69.5</v>
      </c>
      <c r="V93" s="20">
        <f t="shared" si="11"/>
        <v>1.3480215458091578</v>
      </c>
    </row>
    <row r="94" spans="1:22" x14ac:dyDescent="0.15">
      <c r="A94" s="6">
        <v>46.5</v>
      </c>
      <c r="B94" s="6">
        <v>92</v>
      </c>
      <c r="D94">
        <v>832.55499267578102</v>
      </c>
      <c r="E94">
        <v>634.09606933593795</v>
      </c>
      <c r="F94">
        <v>462.88766479492199</v>
      </c>
      <c r="G94">
        <v>462.14318847656301</v>
      </c>
      <c r="I94" s="7">
        <f t="shared" si="7"/>
        <v>369.66732788085903</v>
      </c>
      <c r="J94" s="7">
        <f t="shared" si="7"/>
        <v>171.95288085937494</v>
      </c>
      <c r="K94" s="7">
        <f t="shared" si="8"/>
        <v>249.30031127929658</v>
      </c>
      <c r="L94" s="8">
        <f t="shared" si="9"/>
        <v>1.449817589756913</v>
      </c>
      <c r="M94" s="8">
        <f t="shared" si="12"/>
        <v>1.6619067172142405</v>
      </c>
      <c r="P94" s="6">
        <f t="shared" si="10"/>
        <v>0.58455333044680013</v>
      </c>
      <c r="U94" s="18">
        <v>70</v>
      </c>
      <c r="V94" s="20">
        <f t="shared" si="11"/>
        <v>1.3314126649214562</v>
      </c>
    </row>
    <row r="95" spans="1:22" x14ac:dyDescent="0.15">
      <c r="A95" s="6">
        <v>47</v>
      </c>
      <c r="B95" s="6">
        <v>93</v>
      </c>
      <c r="D95">
        <v>831.201904296875</v>
      </c>
      <c r="E95">
        <v>633.39727783203102</v>
      </c>
      <c r="F95">
        <v>462.66735839843801</v>
      </c>
      <c r="G95">
        <v>462.10745239257801</v>
      </c>
      <c r="I95" s="7">
        <f t="shared" si="7"/>
        <v>368.53454589843699</v>
      </c>
      <c r="J95" s="7">
        <f t="shared" si="7"/>
        <v>171.28982543945301</v>
      </c>
      <c r="K95" s="7">
        <f t="shared" si="8"/>
        <v>248.63166809081989</v>
      </c>
      <c r="L95" s="8">
        <f t="shared" si="9"/>
        <v>1.451526192247218</v>
      </c>
      <c r="M95" s="8">
        <f t="shared" si="12"/>
        <v>1.6658958479567749</v>
      </c>
      <c r="P95" s="6">
        <f t="shared" si="10"/>
        <v>0.82598982610472582</v>
      </c>
      <c r="U95" s="18">
        <v>70.5</v>
      </c>
      <c r="V95" s="20">
        <f t="shared" si="11"/>
        <v>1.3372106321121793</v>
      </c>
    </row>
    <row r="96" spans="1:22" x14ac:dyDescent="0.15">
      <c r="A96" s="6">
        <v>47.5</v>
      </c>
      <c r="B96" s="6">
        <v>94</v>
      </c>
      <c r="D96">
        <v>829.595947265625</v>
      </c>
      <c r="E96">
        <v>632.89178466796898</v>
      </c>
      <c r="F96">
        <v>463.55422973632801</v>
      </c>
      <c r="G96">
        <v>462.33856201171898</v>
      </c>
      <c r="I96" s="7">
        <f t="shared" si="7"/>
        <v>366.04171752929699</v>
      </c>
      <c r="J96" s="7">
        <f t="shared" si="7"/>
        <v>170.55322265625</v>
      </c>
      <c r="K96" s="7">
        <f t="shared" si="8"/>
        <v>246.654461669922</v>
      </c>
      <c r="L96" s="8">
        <f t="shared" si="9"/>
        <v>1.4462022929174081</v>
      </c>
      <c r="M96" s="8">
        <f t="shared" si="12"/>
        <v>1.6628524768791944</v>
      </c>
      <c r="P96" s="6">
        <f t="shared" si="10"/>
        <v>0.64179409641276874</v>
      </c>
      <c r="U96" s="18">
        <v>71</v>
      </c>
      <c r="V96" s="20">
        <f t="shared" si="11"/>
        <v>1.3295271316181396</v>
      </c>
    </row>
    <row r="97" spans="1:22" x14ac:dyDescent="0.15">
      <c r="A97" s="6">
        <v>48</v>
      </c>
      <c r="B97" s="6">
        <v>95</v>
      </c>
      <c r="D97">
        <v>825.80944824218795</v>
      </c>
      <c r="E97">
        <v>631.79534912109398</v>
      </c>
      <c r="F97">
        <v>463.48199462890602</v>
      </c>
      <c r="G97">
        <v>462.41903686523398</v>
      </c>
      <c r="I97" s="7">
        <f t="shared" si="7"/>
        <v>362.32745361328193</v>
      </c>
      <c r="J97" s="7">
        <f t="shared" si="7"/>
        <v>169.37631225586</v>
      </c>
      <c r="K97" s="7">
        <f t="shared" si="8"/>
        <v>243.76403503417993</v>
      </c>
      <c r="L97" s="8">
        <f t="shared" si="9"/>
        <v>1.4391861045241661</v>
      </c>
      <c r="M97" s="8">
        <f t="shared" si="12"/>
        <v>1.6581168167381817</v>
      </c>
      <c r="P97" s="6">
        <f t="shared" si="10"/>
        <v>0.35517496486066041</v>
      </c>
      <c r="U97" s="18">
        <v>71.5</v>
      </c>
      <c r="V97" s="20">
        <f t="shared" si="11"/>
        <v>1.315751729990366</v>
      </c>
    </row>
    <row r="98" spans="1:22" x14ac:dyDescent="0.15">
      <c r="A98" s="6">
        <v>48.5</v>
      </c>
      <c r="B98" s="6">
        <v>96</v>
      </c>
      <c r="D98">
        <v>814.73681640625</v>
      </c>
      <c r="E98">
        <v>625.83111572265602</v>
      </c>
      <c r="F98">
        <v>463.266845703125</v>
      </c>
      <c r="G98">
        <v>462.54574584960898</v>
      </c>
      <c r="I98" s="7">
        <f t="shared" si="7"/>
        <v>351.469970703125</v>
      </c>
      <c r="J98" s="7">
        <f t="shared" si="7"/>
        <v>163.28536987304705</v>
      </c>
      <c r="K98" s="7">
        <f t="shared" si="8"/>
        <v>237.17021179199207</v>
      </c>
      <c r="L98" s="8">
        <f t="shared" si="9"/>
        <v>1.4524890501604024</v>
      </c>
      <c r="M98" s="8">
        <f t="shared" si="12"/>
        <v>1.6737002906266474</v>
      </c>
      <c r="P98" s="6">
        <f t="shared" si="10"/>
        <v>1.2983426794935504</v>
      </c>
      <c r="U98" s="18">
        <v>72</v>
      </c>
      <c r="V98" s="20">
        <f t="shared" si="11"/>
        <v>1.3361404638256822</v>
      </c>
    </row>
    <row r="99" spans="1:22" x14ac:dyDescent="0.15">
      <c r="A99" s="6">
        <v>49</v>
      </c>
      <c r="B99" s="6">
        <v>97</v>
      </c>
      <c r="D99">
        <v>809.20330810546898</v>
      </c>
      <c r="E99">
        <v>623.69152832031295</v>
      </c>
      <c r="F99">
        <v>463.25320434570301</v>
      </c>
      <c r="G99">
        <v>462.19692993164102</v>
      </c>
      <c r="I99" s="7">
        <f t="shared" si="7"/>
        <v>345.95010375976597</v>
      </c>
      <c r="J99" s="7">
        <f t="shared" si="7"/>
        <v>161.49459838867193</v>
      </c>
      <c r="K99" s="7">
        <f t="shared" si="8"/>
        <v>232.90388488769563</v>
      </c>
      <c r="L99" s="8">
        <f t="shared" si="9"/>
        <v>1.4421775539957176</v>
      </c>
      <c r="M99" s="8">
        <f t="shared" si="12"/>
        <v>1.6656693227141919</v>
      </c>
      <c r="P99" s="6">
        <f t="shared" si="10"/>
        <v>0.81227970621214873</v>
      </c>
      <c r="U99" s="18">
        <v>72.5</v>
      </c>
      <c r="V99" s="20">
        <f t="shared" si="11"/>
        <v>1.3121975345277397</v>
      </c>
    </row>
    <row r="100" spans="1:22" x14ac:dyDescent="0.15">
      <c r="A100" s="6">
        <v>49.5</v>
      </c>
      <c r="B100" s="6">
        <v>98</v>
      </c>
      <c r="D100">
        <v>805.77630615234398</v>
      </c>
      <c r="E100">
        <v>622.92669677734398</v>
      </c>
      <c r="F100">
        <v>462.87533569335898</v>
      </c>
      <c r="G100">
        <v>461.76168823242199</v>
      </c>
      <c r="I100" s="7">
        <f t="shared" si="7"/>
        <v>342.900970458985</v>
      </c>
      <c r="J100" s="7">
        <f t="shared" si="7"/>
        <v>161.16500854492199</v>
      </c>
      <c r="K100" s="7">
        <f t="shared" si="8"/>
        <v>230.08546447753963</v>
      </c>
      <c r="L100" s="8">
        <f t="shared" si="9"/>
        <v>1.4276390796914658</v>
      </c>
      <c r="M100" s="8">
        <f t="shared" si="12"/>
        <v>1.6534113766621694</v>
      </c>
      <c r="P100" s="6">
        <f t="shared" si="10"/>
        <v>7.0384859997113539E-2</v>
      </c>
      <c r="U100" s="18">
        <v>73</v>
      </c>
      <c r="V100" s="20">
        <f t="shared" si="11"/>
        <v>1.3114237531239019</v>
      </c>
    </row>
    <row r="101" spans="1:22" x14ac:dyDescent="0.15">
      <c r="A101" s="6">
        <v>50</v>
      </c>
      <c r="B101" s="6">
        <v>99</v>
      </c>
      <c r="D101">
        <v>804.94696044921898</v>
      </c>
      <c r="E101">
        <v>623.39208984375</v>
      </c>
      <c r="F101">
        <v>462.52029418945301</v>
      </c>
      <c r="G101">
        <v>461.407958984375</v>
      </c>
      <c r="I101" s="7">
        <f t="shared" si="7"/>
        <v>342.42666625976597</v>
      </c>
      <c r="J101" s="7">
        <f t="shared" si="7"/>
        <v>161.984130859375</v>
      </c>
      <c r="K101" s="7">
        <f t="shared" si="8"/>
        <v>229.03777465820349</v>
      </c>
      <c r="L101" s="8">
        <f t="shared" si="9"/>
        <v>1.4139519312360325</v>
      </c>
      <c r="M101" s="8">
        <f t="shared" si="12"/>
        <v>1.6420047564589655</v>
      </c>
      <c r="P101" s="6">
        <f t="shared" si="10"/>
        <v>-0.61998469339907303</v>
      </c>
      <c r="U101" s="18">
        <v>73.5</v>
      </c>
      <c r="V101" s="20">
        <f t="shared" si="11"/>
        <v>1.3041735140679576</v>
      </c>
    </row>
    <row r="102" spans="1:22" x14ac:dyDescent="0.15">
      <c r="A102" s="6">
        <v>50.5</v>
      </c>
      <c r="B102" s="6">
        <v>100</v>
      </c>
      <c r="D102">
        <v>825.622802734375</v>
      </c>
      <c r="E102">
        <v>633.33258056640602</v>
      </c>
      <c r="F102">
        <v>463.16787719726602</v>
      </c>
      <c r="G102">
        <v>461.89999389648398</v>
      </c>
      <c r="I102" s="7">
        <f t="shared" si="7"/>
        <v>362.45492553710898</v>
      </c>
      <c r="J102" s="7">
        <f t="shared" si="7"/>
        <v>171.43258666992205</v>
      </c>
      <c r="K102" s="7">
        <f t="shared" si="8"/>
        <v>242.45211486816356</v>
      </c>
      <c r="L102" s="8">
        <f t="shared" si="9"/>
        <v>1.4142708780039772</v>
      </c>
      <c r="M102" s="8">
        <f t="shared" si="12"/>
        <v>1.6446042314791396</v>
      </c>
      <c r="P102" s="6">
        <f t="shared" si="10"/>
        <v>-0.46265514470084734</v>
      </c>
      <c r="U102" s="18">
        <v>74</v>
      </c>
      <c r="V102" s="20">
        <f t="shared" si="11"/>
        <v>1.315488572316293</v>
      </c>
    </row>
    <row r="103" spans="1:22" x14ac:dyDescent="0.15">
      <c r="A103" s="6">
        <v>51</v>
      </c>
      <c r="B103" s="6">
        <v>101</v>
      </c>
      <c r="D103">
        <v>814.00048828125</v>
      </c>
      <c r="E103">
        <v>627.82855224609398</v>
      </c>
      <c r="F103">
        <v>462.78585815429699</v>
      </c>
      <c r="G103">
        <v>462.063232421875</v>
      </c>
      <c r="I103" s="7">
        <f t="shared" si="7"/>
        <v>351.21463012695301</v>
      </c>
      <c r="J103" s="7">
        <f t="shared" si="7"/>
        <v>165.76531982421898</v>
      </c>
      <c r="K103" s="7">
        <f t="shared" si="8"/>
        <v>235.17890624999973</v>
      </c>
      <c r="L103" s="8">
        <f t="shared" si="9"/>
        <v>1.4187461315755816</v>
      </c>
      <c r="M103" s="8">
        <f t="shared" si="12"/>
        <v>1.6513600133029733</v>
      </c>
      <c r="P103" s="6">
        <f t="shared" si="10"/>
        <v>-5.3771005711794592E-2</v>
      </c>
      <c r="U103" s="18">
        <v>74.5</v>
      </c>
      <c r="V103" s="20">
        <f t="shared" si="11"/>
        <v>1.3134699318004315</v>
      </c>
    </row>
    <row r="104" spans="1:22" x14ac:dyDescent="0.15">
      <c r="A104" s="6">
        <v>51.5</v>
      </c>
      <c r="B104" s="6">
        <v>102</v>
      </c>
      <c r="D104">
        <v>814.381103515625</v>
      </c>
      <c r="E104">
        <v>627.83416748046898</v>
      </c>
      <c r="F104">
        <v>463.12905883789102</v>
      </c>
      <c r="G104">
        <v>462.39074707031301</v>
      </c>
      <c r="I104" s="7">
        <f t="shared" si="7"/>
        <v>351.25204467773398</v>
      </c>
      <c r="J104" s="7">
        <f t="shared" si="7"/>
        <v>165.44342041015597</v>
      </c>
      <c r="K104" s="7">
        <f t="shared" si="8"/>
        <v>235.44165039062483</v>
      </c>
      <c r="L104" s="8">
        <f t="shared" si="9"/>
        <v>1.423094673737608</v>
      </c>
      <c r="M104" s="8">
        <f t="shared" si="12"/>
        <v>1.6579890837172289</v>
      </c>
      <c r="P104" s="6">
        <f t="shared" si="10"/>
        <v>0.34744410444292068</v>
      </c>
      <c r="U104" s="18">
        <v>75</v>
      </c>
      <c r="V104" s="20">
        <f t="shared" si="11"/>
        <v>1.3145928535587257</v>
      </c>
    </row>
    <row r="105" spans="1:22" x14ac:dyDescent="0.15">
      <c r="A105" s="6">
        <v>52</v>
      </c>
      <c r="B105" s="6">
        <v>103</v>
      </c>
      <c r="D105">
        <v>803.9951171875</v>
      </c>
      <c r="E105">
        <v>624.25720214843795</v>
      </c>
      <c r="F105">
        <v>463.13162231445301</v>
      </c>
      <c r="G105">
        <v>462.10720825195301</v>
      </c>
      <c r="I105" s="7">
        <f t="shared" si="7"/>
        <v>340.86349487304699</v>
      </c>
      <c r="J105" s="7">
        <f t="shared" si="7"/>
        <v>162.14999389648494</v>
      </c>
      <c r="K105" s="7">
        <f t="shared" si="8"/>
        <v>227.35849914550755</v>
      </c>
      <c r="L105" s="8">
        <f t="shared" si="9"/>
        <v>1.4021492920354417</v>
      </c>
      <c r="M105" s="8">
        <f t="shared" si="12"/>
        <v>1.6393242302672921</v>
      </c>
      <c r="P105" s="6">
        <f t="shared" si="10"/>
        <v>-0.7822197496072677</v>
      </c>
    </row>
    <row r="106" spans="1:22" x14ac:dyDescent="0.15">
      <c r="A106" s="6">
        <v>52.5</v>
      </c>
      <c r="B106" s="6">
        <v>104</v>
      </c>
      <c r="D106">
        <v>801.94177246093795</v>
      </c>
      <c r="E106">
        <v>623.904541015625</v>
      </c>
      <c r="F106">
        <v>463.57327270507801</v>
      </c>
      <c r="G106">
        <v>462.44241333007801</v>
      </c>
      <c r="I106" s="7">
        <f t="shared" si="7"/>
        <v>338.36849975585994</v>
      </c>
      <c r="J106" s="7">
        <f t="shared" si="7"/>
        <v>161.46212768554699</v>
      </c>
      <c r="K106" s="7">
        <f t="shared" si="8"/>
        <v>225.34501037597704</v>
      </c>
      <c r="L106" s="8">
        <f t="shared" si="9"/>
        <v>1.3956524270189488</v>
      </c>
      <c r="M106" s="8">
        <f t="shared" si="12"/>
        <v>1.6351078935030283</v>
      </c>
      <c r="P106" s="6">
        <f t="shared" si="10"/>
        <v>-1.0374075683526593</v>
      </c>
    </row>
    <row r="107" spans="1:22" x14ac:dyDescent="0.15">
      <c r="A107" s="6">
        <v>53</v>
      </c>
      <c r="B107" s="6">
        <v>105</v>
      </c>
      <c r="D107">
        <v>803.08624267578102</v>
      </c>
      <c r="E107">
        <v>625.33563232421898</v>
      </c>
      <c r="F107">
        <v>463.53573608398398</v>
      </c>
      <c r="G107">
        <v>462.40643310546898</v>
      </c>
      <c r="I107" s="7">
        <f t="shared" si="7"/>
        <v>339.55050659179705</v>
      </c>
      <c r="J107" s="7">
        <f t="shared" si="7"/>
        <v>162.92919921875</v>
      </c>
      <c r="K107" s="7">
        <f t="shared" si="8"/>
        <v>225.50006713867205</v>
      </c>
      <c r="L107" s="8">
        <f t="shared" si="9"/>
        <v>1.3840371659589017</v>
      </c>
      <c r="M107" s="8">
        <f t="shared" si="12"/>
        <v>1.6257731606952106</v>
      </c>
      <c r="P107" s="6">
        <f t="shared" si="10"/>
        <v>-1.6023790677803087</v>
      </c>
    </row>
    <row r="108" spans="1:22" x14ac:dyDescent="0.15">
      <c r="A108" s="6">
        <v>53.5</v>
      </c>
      <c r="B108" s="6">
        <v>106</v>
      </c>
      <c r="D108">
        <v>800.72515869140602</v>
      </c>
      <c r="E108">
        <v>626.02215576171898</v>
      </c>
      <c r="F108">
        <v>463.40643310546898</v>
      </c>
      <c r="G108">
        <v>462.39511108398398</v>
      </c>
      <c r="I108" s="7">
        <f t="shared" si="7"/>
        <v>337.31872558593705</v>
      </c>
      <c r="J108" s="7">
        <f t="shared" si="7"/>
        <v>163.627044677735</v>
      </c>
      <c r="K108" s="7">
        <f t="shared" si="8"/>
        <v>222.77979431152255</v>
      </c>
      <c r="L108" s="8">
        <f t="shared" si="9"/>
        <v>1.3615096132200484</v>
      </c>
      <c r="M108" s="8">
        <f t="shared" si="12"/>
        <v>1.6055261362085866</v>
      </c>
      <c r="P108" s="6">
        <f t="shared" si="10"/>
        <v>-2.8278015858813386</v>
      </c>
    </row>
    <row r="109" spans="1:22" x14ac:dyDescent="0.15">
      <c r="A109" s="6">
        <v>54</v>
      </c>
      <c r="B109" s="6">
        <v>107</v>
      </c>
      <c r="D109">
        <v>796.06048583984398</v>
      </c>
      <c r="E109">
        <v>623.05419921875</v>
      </c>
      <c r="F109">
        <v>462.66940307617199</v>
      </c>
      <c r="G109">
        <v>461.659912109375</v>
      </c>
      <c r="I109" s="7">
        <f t="shared" si="7"/>
        <v>333.39108276367199</v>
      </c>
      <c r="J109" s="7">
        <f t="shared" si="7"/>
        <v>161.394287109375</v>
      </c>
      <c r="K109" s="7">
        <f t="shared" si="8"/>
        <v>220.4150817871095</v>
      </c>
      <c r="L109" s="8">
        <f t="shared" si="9"/>
        <v>1.3656932084450846</v>
      </c>
      <c r="M109" s="8">
        <f t="shared" si="12"/>
        <v>1.6119902596858522</v>
      </c>
      <c r="P109" s="6">
        <f t="shared" si="10"/>
        <v>-2.4365696557742815</v>
      </c>
    </row>
    <row r="110" spans="1:22" x14ac:dyDescent="0.15">
      <c r="A110" s="6">
        <v>54.5</v>
      </c>
      <c r="B110" s="6">
        <v>108</v>
      </c>
      <c r="D110">
        <v>802.09429931640602</v>
      </c>
      <c r="E110">
        <v>626.36767578125</v>
      </c>
      <c r="F110">
        <v>462.45578002929699</v>
      </c>
      <c r="G110">
        <v>461.55911254882801</v>
      </c>
      <c r="I110" s="7">
        <f t="shared" si="7"/>
        <v>339.63851928710903</v>
      </c>
      <c r="J110" s="7">
        <f t="shared" si="7"/>
        <v>164.80856323242199</v>
      </c>
      <c r="K110" s="7">
        <f t="shared" si="8"/>
        <v>224.27252502441365</v>
      </c>
      <c r="L110" s="8">
        <f t="shared" si="9"/>
        <v>1.3608062628889759</v>
      </c>
      <c r="M110" s="8">
        <f t="shared" si="12"/>
        <v>1.6093838423819729</v>
      </c>
      <c r="P110" s="6">
        <f t="shared" si="10"/>
        <v>-2.5943193763740657</v>
      </c>
    </row>
    <row r="111" spans="1:22" x14ac:dyDescent="0.15">
      <c r="A111" s="6">
        <v>55</v>
      </c>
      <c r="B111" s="6">
        <v>109</v>
      </c>
      <c r="D111">
        <v>805.34259033203102</v>
      </c>
      <c r="E111">
        <v>626.97106933593795</v>
      </c>
      <c r="F111">
        <v>462.31799316406301</v>
      </c>
      <c r="G111">
        <v>461.130859375</v>
      </c>
      <c r="I111" s="7">
        <f t="shared" si="7"/>
        <v>343.02459716796801</v>
      </c>
      <c r="J111" s="7">
        <f t="shared" si="7"/>
        <v>165.84020996093795</v>
      </c>
      <c r="K111" s="7">
        <f t="shared" si="8"/>
        <v>226.93645019531147</v>
      </c>
      <c r="L111" s="8">
        <f t="shared" si="9"/>
        <v>1.3684042624449411</v>
      </c>
      <c r="M111" s="8">
        <f t="shared" si="12"/>
        <v>1.6192623701901674</v>
      </c>
      <c r="P111" s="6">
        <f t="shared" si="10"/>
        <v>-1.9964354537341682</v>
      </c>
    </row>
    <row r="112" spans="1:22" x14ac:dyDescent="0.15">
      <c r="A112" s="6">
        <v>55.5</v>
      </c>
      <c r="B112" s="6">
        <v>110</v>
      </c>
      <c r="D112">
        <v>794.52716064453102</v>
      </c>
      <c r="E112">
        <v>620.52783203125</v>
      </c>
      <c r="F112">
        <v>462.63754272460898</v>
      </c>
      <c r="G112">
        <v>461.82955932617199</v>
      </c>
      <c r="I112" s="7">
        <f t="shared" si="7"/>
        <v>331.88961791992205</v>
      </c>
      <c r="J112" s="7">
        <f t="shared" si="7"/>
        <v>158.69827270507801</v>
      </c>
      <c r="K112" s="7">
        <f t="shared" si="8"/>
        <v>220.80082702636744</v>
      </c>
      <c r="L112" s="8">
        <f t="shared" si="9"/>
        <v>1.3913247022965378</v>
      </c>
      <c r="M112" s="8">
        <f t="shared" si="12"/>
        <v>1.6444633382939935</v>
      </c>
      <c r="P112" s="6">
        <f t="shared" si="10"/>
        <v>-0.47118250544163504</v>
      </c>
    </row>
    <row r="113" spans="1:16" x14ac:dyDescent="0.15">
      <c r="A113" s="6">
        <v>56</v>
      </c>
      <c r="B113" s="6">
        <v>111</v>
      </c>
      <c r="D113">
        <v>807.7626953125</v>
      </c>
      <c r="E113">
        <v>627.66564941406295</v>
      </c>
      <c r="F113">
        <v>463.26220703125</v>
      </c>
      <c r="G113">
        <v>462.340087890625</v>
      </c>
      <c r="I113" s="7">
        <f t="shared" si="7"/>
        <v>344.50048828125</v>
      </c>
      <c r="J113" s="7">
        <f t="shared" si="7"/>
        <v>165.32556152343795</v>
      </c>
      <c r="K113" s="7">
        <f t="shared" si="8"/>
        <v>228.77259521484342</v>
      </c>
      <c r="L113" s="8">
        <f t="shared" si="9"/>
        <v>1.3837702597635555</v>
      </c>
      <c r="M113" s="8">
        <f t="shared" si="12"/>
        <v>1.6391894240132405</v>
      </c>
      <c r="P113" s="6">
        <f t="shared" si="10"/>
        <v>-0.79037870745338556</v>
      </c>
    </row>
    <row r="114" spans="1:16" x14ac:dyDescent="0.15">
      <c r="A114" s="6">
        <v>56.5</v>
      </c>
      <c r="B114" s="6">
        <v>112</v>
      </c>
      <c r="D114">
        <v>810.00372314453102</v>
      </c>
      <c r="E114">
        <v>628.51617431640602</v>
      </c>
      <c r="F114">
        <v>463.83316040039102</v>
      </c>
      <c r="G114">
        <v>462.69201660156301</v>
      </c>
      <c r="I114" s="7">
        <f t="shared" si="7"/>
        <v>346.17056274414</v>
      </c>
      <c r="J114" s="7">
        <f t="shared" si="7"/>
        <v>165.82415771484301</v>
      </c>
      <c r="K114" s="7">
        <f t="shared" si="8"/>
        <v>230.09365234374991</v>
      </c>
      <c r="L114" s="8">
        <f t="shared" si="9"/>
        <v>1.3875761862118241</v>
      </c>
      <c r="M114" s="8">
        <f t="shared" si="12"/>
        <v>1.6452758787137385</v>
      </c>
      <c r="P114" s="6">
        <f t="shared" si="10"/>
        <v>-0.42200464585636227</v>
      </c>
    </row>
    <row r="115" spans="1:16" x14ac:dyDescent="0.15">
      <c r="A115" s="6">
        <v>57</v>
      </c>
      <c r="B115" s="6">
        <v>113</v>
      </c>
      <c r="D115">
        <v>813.85314941406295</v>
      </c>
      <c r="E115">
        <v>630.76336669921898</v>
      </c>
      <c r="F115">
        <v>463.25628662109398</v>
      </c>
      <c r="G115">
        <v>462.12777709960898</v>
      </c>
      <c r="I115" s="7">
        <f t="shared" si="7"/>
        <v>350.59686279296898</v>
      </c>
      <c r="J115" s="7">
        <f t="shared" si="7"/>
        <v>168.63558959961</v>
      </c>
      <c r="K115" s="7">
        <f t="shared" si="8"/>
        <v>232.55195007324198</v>
      </c>
      <c r="L115" s="8">
        <f t="shared" si="9"/>
        <v>1.3790205888649485</v>
      </c>
      <c r="M115" s="8">
        <f t="shared" si="12"/>
        <v>1.639000809619092</v>
      </c>
      <c r="P115" s="6">
        <f t="shared" si="10"/>
        <v>-0.80179432686848917</v>
      </c>
    </row>
    <row r="116" spans="1:16" x14ac:dyDescent="0.15">
      <c r="A116" s="6">
        <v>57.5</v>
      </c>
      <c r="B116" s="6">
        <v>114</v>
      </c>
      <c r="D116">
        <v>808.227783203125</v>
      </c>
      <c r="E116">
        <v>627.593994140625</v>
      </c>
      <c r="F116">
        <v>463.15835571289102</v>
      </c>
      <c r="G116">
        <v>462.39202880859398</v>
      </c>
      <c r="I116" s="7">
        <f t="shared" si="7"/>
        <v>345.06942749023398</v>
      </c>
      <c r="J116" s="7">
        <f t="shared" si="7"/>
        <v>165.20196533203102</v>
      </c>
      <c r="K116" s="7">
        <f t="shared" si="8"/>
        <v>229.42805175781228</v>
      </c>
      <c r="L116" s="8">
        <f t="shared" si="9"/>
        <v>1.3887731377571479</v>
      </c>
      <c r="M116" s="8">
        <f t="shared" si="12"/>
        <v>1.6510338867635208</v>
      </c>
      <c r="P116" s="6">
        <f t="shared" si="10"/>
        <v>-7.3509353213646197E-2</v>
      </c>
    </row>
    <row r="117" spans="1:16" x14ac:dyDescent="0.15">
      <c r="A117" s="6">
        <v>58</v>
      </c>
      <c r="B117" s="6">
        <v>115</v>
      </c>
      <c r="D117">
        <v>799.59075927734398</v>
      </c>
      <c r="E117">
        <v>622.857177734375</v>
      </c>
      <c r="F117">
        <v>463.55474853515602</v>
      </c>
      <c r="G117">
        <v>462.67404174804699</v>
      </c>
      <c r="I117" s="7">
        <f t="shared" si="7"/>
        <v>336.03601074218795</v>
      </c>
      <c r="J117" s="7">
        <f t="shared" si="7"/>
        <v>160.18313598632801</v>
      </c>
      <c r="K117" s="7">
        <f t="shared" si="8"/>
        <v>223.90781555175835</v>
      </c>
      <c r="L117" s="8">
        <f t="shared" si="9"/>
        <v>1.3978238980841864</v>
      </c>
      <c r="M117" s="8">
        <f t="shared" si="12"/>
        <v>1.6623651753427886</v>
      </c>
      <c r="P117" s="6">
        <f t="shared" si="10"/>
        <v>0.61230086019866048</v>
      </c>
    </row>
    <row r="118" spans="1:16" x14ac:dyDescent="0.15">
      <c r="A118" s="6">
        <v>58.5</v>
      </c>
      <c r="B118" s="6">
        <v>116</v>
      </c>
      <c r="D118">
        <v>787.26898193359398</v>
      </c>
      <c r="E118">
        <v>616.56311035156295</v>
      </c>
      <c r="F118">
        <v>463.55654907226602</v>
      </c>
      <c r="G118">
        <v>462.42364501953102</v>
      </c>
      <c r="I118" s="7">
        <f t="shared" si="7"/>
        <v>323.71243286132795</v>
      </c>
      <c r="J118" s="7">
        <f t="shared" si="7"/>
        <v>154.13946533203193</v>
      </c>
      <c r="K118" s="7">
        <f t="shared" si="8"/>
        <v>215.81480712890561</v>
      </c>
      <c r="L118" s="8">
        <f t="shared" si="9"/>
        <v>1.400126869935735</v>
      </c>
      <c r="M118" s="8">
        <f t="shared" si="12"/>
        <v>1.6669486754465666</v>
      </c>
      <c r="P118" s="6">
        <f t="shared" si="10"/>
        <v>0.88971072072402058</v>
      </c>
    </row>
    <row r="119" spans="1:16" x14ac:dyDescent="0.15">
      <c r="A119" s="6">
        <v>59</v>
      </c>
      <c r="B119" s="6">
        <v>117</v>
      </c>
      <c r="D119">
        <v>807.88775634765602</v>
      </c>
      <c r="E119">
        <v>627.15789794921898</v>
      </c>
      <c r="F119">
        <v>463.24652099609398</v>
      </c>
      <c r="G119">
        <v>462.37506103515602</v>
      </c>
      <c r="I119" s="7">
        <f t="shared" si="7"/>
        <v>344.64123535156205</v>
      </c>
      <c r="J119" s="7">
        <f t="shared" si="7"/>
        <v>164.78283691406295</v>
      </c>
      <c r="K119" s="7">
        <f t="shared" si="8"/>
        <v>229.29324951171799</v>
      </c>
      <c r="L119" s="8">
        <f t="shared" si="9"/>
        <v>1.3914874498203857</v>
      </c>
      <c r="M119" s="8">
        <f t="shared" si="12"/>
        <v>1.6605897835834467</v>
      </c>
      <c r="P119" s="6">
        <f t="shared" si="10"/>
        <v>0.50484778521542473</v>
      </c>
    </row>
    <row r="120" spans="1:16" x14ac:dyDescent="0.15">
      <c r="A120" s="6">
        <v>59.5</v>
      </c>
      <c r="B120" s="6">
        <v>118</v>
      </c>
      <c r="D120">
        <v>804.47381591796898</v>
      </c>
      <c r="E120">
        <v>625.95098876953102</v>
      </c>
      <c r="F120">
        <v>463.73291015625</v>
      </c>
      <c r="G120">
        <v>462.73547363281301</v>
      </c>
      <c r="I120" s="7">
        <f t="shared" si="7"/>
        <v>340.74090576171898</v>
      </c>
      <c r="J120" s="7">
        <f t="shared" si="7"/>
        <v>163.21551513671801</v>
      </c>
      <c r="K120" s="7">
        <f t="shared" si="8"/>
        <v>226.49004516601639</v>
      </c>
      <c r="L120" s="8">
        <f t="shared" si="9"/>
        <v>1.3876747255081494</v>
      </c>
      <c r="M120" s="8">
        <f t="shared" si="12"/>
        <v>1.6590575875234397</v>
      </c>
      <c r="P120" s="6">
        <f t="shared" si="10"/>
        <v>0.41211378593969661</v>
      </c>
    </row>
    <row r="121" spans="1:16" x14ac:dyDescent="0.15">
      <c r="A121" s="6">
        <v>60</v>
      </c>
      <c r="B121" s="6">
        <v>119</v>
      </c>
      <c r="D121">
        <v>807.06500244140602</v>
      </c>
      <c r="E121">
        <v>627.85876464843795</v>
      </c>
      <c r="F121">
        <v>463.568115234375</v>
      </c>
      <c r="G121">
        <v>462.62725830078102</v>
      </c>
      <c r="I121" s="7">
        <f t="shared" si="7"/>
        <v>343.49688720703102</v>
      </c>
      <c r="J121" s="7">
        <f t="shared" si="7"/>
        <v>165.23150634765693</v>
      </c>
      <c r="K121" s="7">
        <f t="shared" si="8"/>
        <v>227.83483276367116</v>
      </c>
      <c r="L121" s="8">
        <f t="shared" si="9"/>
        <v>1.3788825012845498</v>
      </c>
      <c r="M121" s="8">
        <f t="shared" si="12"/>
        <v>1.6525458915520694</v>
      </c>
      <c r="P121" s="6">
        <f t="shared" si="10"/>
        <v>1.8002597917155264E-2</v>
      </c>
    </row>
    <row r="122" spans="1:16" x14ac:dyDescent="0.15">
      <c r="A122" s="6">
        <v>60.5</v>
      </c>
      <c r="B122" s="6">
        <v>120</v>
      </c>
      <c r="D122">
        <v>809.68212890625</v>
      </c>
      <c r="E122">
        <v>629.90863037109398</v>
      </c>
      <c r="F122">
        <v>463.21878051757801</v>
      </c>
      <c r="G122">
        <v>462.63882446289102</v>
      </c>
      <c r="I122" s="7">
        <f t="shared" si="7"/>
        <v>346.46334838867199</v>
      </c>
      <c r="J122" s="7">
        <f t="shared" si="7"/>
        <v>167.26980590820295</v>
      </c>
      <c r="K122" s="7">
        <f t="shared" si="8"/>
        <v>229.37448425292993</v>
      </c>
      <c r="L122" s="8">
        <f t="shared" si="9"/>
        <v>1.3712844527290824</v>
      </c>
      <c r="M122" s="8">
        <f t="shared" si="12"/>
        <v>1.6472283712488314</v>
      </c>
      <c r="P122" s="6">
        <f t="shared" si="10"/>
        <v>-0.30383279692578691</v>
      </c>
    </row>
    <row r="123" spans="1:16" x14ac:dyDescent="0.15">
      <c r="A123" s="6">
        <v>61</v>
      </c>
      <c r="B123" s="6">
        <v>121</v>
      </c>
      <c r="D123">
        <v>800.57879638671898</v>
      </c>
      <c r="E123">
        <v>625.10693359375</v>
      </c>
      <c r="F123">
        <v>463.90823364257801</v>
      </c>
      <c r="G123">
        <v>463.04962158203102</v>
      </c>
      <c r="I123" s="7">
        <f t="shared" si="7"/>
        <v>336.67056274414097</v>
      </c>
      <c r="J123" s="7">
        <f t="shared" si="7"/>
        <v>162.05731201171898</v>
      </c>
      <c r="K123" s="7">
        <f t="shared" si="8"/>
        <v>223.2304443359377</v>
      </c>
      <c r="L123" s="8">
        <f t="shared" si="9"/>
        <v>1.3774783844359646</v>
      </c>
      <c r="M123" s="8">
        <f t="shared" si="12"/>
        <v>1.6557028312079427</v>
      </c>
      <c r="P123" s="6">
        <f t="shared" si="10"/>
        <v>0.20907190517012816</v>
      </c>
    </row>
    <row r="124" spans="1:16" x14ac:dyDescent="0.15">
      <c r="A124" s="6">
        <v>61.5</v>
      </c>
      <c r="B124" s="6">
        <v>122</v>
      </c>
      <c r="D124">
        <v>800.99383544921898</v>
      </c>
      <c r="E124">
        <v>626.29797363281295</v>
      </c>
      <c r="F124">
        <v>463.44549560546898</v>
      </c>
      <c r="G124">
        <v>462.40975952148398</v>
      </c>
      <c r="I124" s="7">
        <f t="shared" si="7"/>
        <v>337.54833984375</v>
      </c>
      <c r="J124" s="7">
        <f t="shared" si="7"/>
        <v>163.88821411132898</v>
      </c>
      <c r="K124" s="7">
        <f t="shared" si="8"/>
        <v>222.82658996581972</v>
      </c>
      <c r="L124" s="8">
        <f t="shared" si="9"/>
        <v>1.3596254689458878</v>
      </c>
      <c r="M124" s="8">
        <f t="shared" si="12"/>
        <v>1.6401304439700954</v>
      </c>
      <c r="P124" s="6">
        <f t="shared" si="10"/>
        <v>-0.73342480561589374</v>
      </c>
    </row>
    <row r="125" spans="1:16" x14ac:dyDescent="0.15">
      <c r="A125" s="6">
        <v>62</v>
      </c>
      <c r="B125" s="6">
        <v>123</v>
      </c>
      <c r="D125">
        <v>794.728271484375</v>
      </c>
      <c r="E125">
        <v>622.59802246093795</v>
      </c>
      <c r="F125">
        <v>463.46682739257801</v>
      </c>
      <c r="G125">
        <v>462.54214477539102</v>
      </c>
      <c r="I125" s="7">
        <f t="shared" si="7"/>
        <v>331.26144409179699</v>
      </c>
      <c r="J125" s="7">
        <f t="shared" si="7"/>
        <v>160.05587768554693</v>
      </c>
      <c r="K125" s="7">
        <f t="shared" si="8"/>
        <v>219.22232971191414</v>
      </c>
      <c r="L125" s="8">
        <f t="shared" si="9"/>
        <v>1.369661226328772</v>
      </c>
      <c r="M125" s="8">
        <f t="shared" si="12"/>
        <v>1.652446729605209</v>
      </c>
      <c r="P125" s="6">
        <f t="shared" si="10"/>
        <v>1.2000961345727392E-2</v>
      </c>
    </row>
    <row r="126" spans="1:16" x14ac:dyDescent="0.15">
      <c r="A126" s="6">
        <v>62.5</v>
      </c>
      <c r="B126" s="6">
        <v>124</v>
      </c>
      <c r="D126">
        <v>790.86297607421898</v>
      </c>
      <c r="E126">
        <v>620.41931152343795</v>
      </c>
      <c r="F126">
        <v>463.66091918945301</v>
      </c>
      <c r="G126">
        <v>462.39871215820301</v>
      </c>
      <c r="I126" s="7">
        <f t="shared" si="7"/>
        <v>327.20205688476597</v>
      </c>
      <c r="J126" s="7">
        <f t="shared" si="7"/>
        <v>158.02059936523494</v>
      </c>
      <c r="K126" s="7">
        <f t="shared" si="8"/>
        <v>216.58763732910151</v>
      </c>
      <c r="L126" s="8">
        <f t="shared" si="9"/>
        <v>1.3706291344237966</v>
      </c>
      <c r="M126" s="8">
        <f t="shared" si="12"/>
        <v>1.6556951659524628</v>
      </c>
      <c r="P126" s="6">
        <f t="shared" si="10"/>
        <v>0.20860797642453505</v>
      </c>
    </row>
    <row r="127" spans="1:16" x14ac:dyDescent="0.15">
      <c r="A127" s="6">
        <v>63</v>
      </c>
      <c r="B127" s="6">
        <v>125</v>
      </c>
      <c r="D127">
        <v>790.35443115234398</v>
      </c>
      <c r="E127">
        <v>622.07263183593795</v>
      </c>
      <c r="F127">
        <v>462.85321044921898</v>
      </c>
      <c r="G127">
        <v>461.92596435546898</v>
      </c>
      <c r="I127" s="7">
        <f t="shared" si="7"/>
        <v>327.501220703125</v>
      </c>
      <c r="J127" s="7">
        <f t="shared" si="7"/>
        <v>160.14666748046898</v>
      </c>
      <c r="K127" s="7">
        <f t="shared" si="8"/>
        <v>215.39855346679673</v>
      </c>
      <c r="L127" s="8">
        <f t="shared" si="9"/>
        <v>1.3450080283004708</v>
      </c>
      <c r="M127" s="8">
        <f t="shared" si="12"/>
        <v>1.6323545880813664</v>
      </c>
      <c r="P127" s="6">
        <f t="shared" si="10"/>
        <v>-1.2040474845113622</v>
      </c>
    </row>
    <row r="128" spans="1:16" x14ac:dyDescent="0.15">
      <c r="A128" s="6">
        <v>63.5</v>
      </c>
      <c r="B128" s="6">
        <v>126</v>
      </c>
      <c r="D128">
        <v>795.330322265625</v>
      </c>
      <c r="E128">
        <v>624.72888183593795</v>
      </c>
      <c r="F128">
        <v>462.67196655273398</v>
      </c>
      <c r="G128">
        <v>461.66555786132801</v>
      </c>
      <c r="I128" s="7">
        <f t="shared" si="7"/>
        <v>332.65835571289102</v>
      </c>
      <c r="J128" s="7">
        <f t="shared" si="7"/>
        <v>163.06332397460994</v>
      </c>
      <c r="K128" s="7">
        <f t="shared" si="8"/>
        <v>218.51402893066407</v>
      </c>
      <c r="L128" s="8">
        <f t="shared" si="9"/>
        <v>1.34005626528678</v>
      </c>
      <c r="M128" s="8">
        <f t="shared" si="12"/>
        <v>1.6296833533199049</v>
      </c>
      <c r="P128" s="6">
        <f t="shared" si="10"/>
        <v>-1.3657201900484974</v>
      </c>
    </row>
    <row r="129" spans="1:16" x14ac:dyDescent="0.15">
      <c r="A129" s="6">
        <v>64</v>
      </c>
      <c r="B129" s="6">
        <v>127</v>
      </c>
      <c r="D129">
        <v>797.23828125</v>
      </c>
      <c r="E129">
        <v>626.29522705078102</v>
      </c>
      <c r="F129">
        <v>462.80667114257801</v>
      </c>
      <c r="G129">
        <v>461.8642578125</v>
      </c>
      <c r="I129" s="7">
        <f t="shared" si="7"/>
        <v>334.43161010742199</v>
      </c>
      <c r="J129" s="7">
        <f t="shared" si="7"/>
        <v>164.43096923828102</v>
      </c>
      <c r="K129" s="7">
        <f t="shared" si="8"/>
        <v>219.32993164062526</v>
      </c>
      <c r="L129" s="8">
        <f t="shared" si="9"/>
        <v>1.3338724004161819</v>
      </c>
      <c r="M129" s="8">
        <f t="shared" si="12"/>
        <v>1.6257800167015362</v>
      </c>
      <c r="P129" s="6">
        <f t="shared" si="10"/>
        <v>-1.6019641176951187</v>
      </c>
    </row>
    <row r="130" spans="1:16" x14ac:dyDescent="0.15">
      <c r="A130" s="6">
        <v>64.5</v>
      </c>
      <c r="B130" s="6">
        <v>128</v>
      </c>
      <c r="D130">
        <v>792.21124267578102</v>
      </c>
      <c r="E130">
        <v>622.465087890625</v>
      </c>
      <c r="F130">
        <v>462.67248535156301</v>
      </c>
      <c r="G130">
        <v>461.61773681640602</v>
      </c>
      <c r="I130" s="7">
        <f t="shared" ref="I130:J151" si="13">D130-F130</f>
        <v>329.53875732421801</v>
      </c>
      <c r="J130" s="7">
        <f t="shared" si="13"/>
        <v>160.84735107421898</v>
      </c>
      <c r="K130" s="7">
        <f t="shared" ref="K130:K151" si="14">I130-0.7*J130</f>
        <v>216.94561157226474</v>
      </c>
      <c r="L130" s="8">
        <f t="shared" ref="L130:L151" si="15">K130/J130</f>
        <v>1.3487670771286786</v>
      </c>
      <c r="M130" s="8">
        <f t="shared" si="12"/>
        <v>1.6429552216662622</v>
      </c>
      <c r="P130" s="6">
        <f t="shared" si="10"/>
        <v>-0.56245913113868307</v>
      </c>
    </row>
    <row r="131" spans="1:16" x14ac:dyDescent="0.15">
      <c r="A131" s="6">
        <v>65</v>
      </c>
      <c r="B131" s="6">
        <v>129</v>
      </c>
      <c r="D131">
        <v>797.86700439453102</v>
      </c>
      <c r="E131">
        <v>624.36151123046898</v>
      </c>
      <c r="F131">
        <v>463.43649291992199</v>
      </c>
      <c r="G131">
        <v>462.54086303710898</v>
      </c>
      <c r="I131" s="7">
        <f t="shared" si="13"/>
        <v>334.43051147460903</v>
      </c>
      <c r="J131" s="7">
        <f t="shared" si="13"/>
        <v>161.82064819336</v>
      </c>
      <c r="K131" s="7">
        <f t="shared" si="14"/>
        <v>221.15605773925705</v>
      </c>
      <c r="L131" s="8">
        <f t="shared" si="15"/>
        <v>1.3666739084804369</v>
      </c>
      <c r="M131" s="8">
        <f t="shared" si="12"/>
        <v>1.6631425812702498</v>
      </c>
      <c r="P131" s="6">
        <f t="shared" si="10"/>
        <v>0.65935225433539224</v>
      </c>
    </row>
    <row r="132" spans="1:16" x14ac:dyDescent="0.15">
      <c r="A132" s="6">
        <v>65.5</v>
      </c>
      <c r="B132" s="6">
        <v>130</v>
      </c>
      <c r="D132">
        <v>804.621826171875</v>
      </c>
      <c r="E132">
        <v>627.6875</v>
      </c>
      <c r="F132">
        <v>462.87582397460898</v>
      </c>
      <c r="G132">
        <v>461.90539550781301</v>
      </c>
      <c r="I132" s="7">
        <f t="shared" si="13"/>
        <v>341.74600219726602</v>
      </c>
      <c r="J132" s="7">
        <f t="shared" si="13"/>
        <v>165.78210449218699</v>
      </c>
      <c r="K132" s="7">
        <f t="shared" si="14"/>
        <v>225.69852905273513</v>
      </c>
      <c r="L132" s="8">
        <f t="shared" si="15"/>
        <v>1.3614167207255587</v>
      </c>
      <c r="M132" s="8">
        <f t="shared" si="12"/>
        <v>1.660165921767601</v>
      </c>
      <c r="P132" s="6">
        <f t="shared" si="10"/>
        <v>0.47919414835418717</v>
      </c>
    </row>
    <row r="133" spans="1:16" x14ac:dyDescent="0.15">
      <c r="A133" s="6">
        <v>66</v>
      </c>
      <c r="B133" s="6">
        <v>131</v>
      </c>
      <c r="D133">
        <v>803.404052734375</v>
      </c>
      <c r="E133">
        <v>629.13104248046898</v>
      </c>
      <c r="F133">
        <v>462.93701171875</v>
      </c>
      <c r="G133">
        <v>462.21258544921898</v>
      </c>
      <c r="I133" s="7">
        <f t="shared" si="13"/>
        <v>340.467041015625</v>
      </c>
      <c r="J133" s="7">
        <f t="shared" si="13"/>
        <v>166.91845703125</v>
      </c>
      <c r="K133" s="7">
        <f t="shared" si="14"/>
        <v>223.62412109375001</v>
      </c>
      <c r="L133" s="8">
        <f t="shared" si="15"/>
        <v>1.3397207539001139</v>
      </c>
      <c r="M133" s="8">
        <f t="shared" si="12"/>
        <v>1.6407504831943855</v>
      </c>
      <c r="P133" s="6">
        <f t="shared" si="10"/>
        <v>-0.6958978085970009</v>
      </c>
    </row>
    <row r="134" spans="1:16" x14ac:dyDescent="0.15">
      <c r="A134" s="6">
        <v>66.5</v>
      </c>
      <c r="B134" s="6">
        <v>132</v>
      </c>
      <c r="D134">
        <v>797.91882324218795</v>
      </c>
      <c r="E134">
        <v>625.05773925781295</v>
      </c>
      <c r="F134">
        <v>462.58328247070301</v>
      </c>
      <c r="G134">
        <v>461.30487060546898</v>
      </c>
      <c r="I134" s="7">
        <f t="shared" si="13"/>
        <v>335.33554077148494</v>
      </c>
      <c r="J134" s="7">
        <f t="shared" si="13"/>
        <v>163.75286865234398</v>
      </c>
      <c r="K134" s="7">
        <f t="shared" si="14"/>
        <v>220.70853271484418</v>
      </c>
      <c r="L134" s="8">
        <f t="shared" si="15"/>
        <v>1.3478147560481526</v>
      </c>
      <c r="M134" s="8">
        <f t="shared" si="12"/>
        <v>1.6511250135946534</v>
      </c>
      <c r="P134" s="6">
        <f t="shared" ref="P134:P151" si="16">(M134-$O$2)/$O$2*100</f>
        <v>-6.7994030656161858E-2</v>
      </c>
    </row>
    <row r="135" spans="1:16" x14ac:dyDescent="0.15">
      <c r="A135" s="6">
        <v>67</v>
      </c>
      <c r="B135" s="6">
        <v>133</v>
      </c>
      <c r="D135">
        <v>796.115966796875</v>
      </c>
      <c r="E135">
        <v>623.8720703125</v>
      </c>
      <c r="F135">
        <v>461.93548583984398</v>
      </c>
      <c r="G135">
        <v>461.1845703125</v>
      </c>
      <c r="I135" s="7">
        <f t="shared" si="13"/>
        <v>334.18048095703102</v>
      </c>
      <c r="J135" s="7">
        <f t="shared" si="13"/>
        <v>162.6875</v>
      </c>
      <c r="K135" s="7">
        <f t="shared" si="14"/>
        <v>220.29923095703103</v>
      </c>
      <c r="L135" s="8">
        <f t="shared" si="15"/>
        <v>1.3541251230551274</v>
      </c>
      <c r="M135" s="8">
        <f t="shared" si="12"/>
        <v>1.6597159088538578</v>
      </c>
      <c r="P135" s="6">
        <f t="shared" si="16"/>
        <v>0.45195775328282506</v>
      </c>
    </row>
    <row r="136" spans="1:16" x14ac:dyDescent="0.15">
      <c r="A136" s="6">
        <v>67.5</v>
      </c>
      <c r="B136" s="6">
        <v>134</v>
      </c>
      <c r="D136">
        <v>795.65789794921898</v>
      </c>
      <c r="E136">
        <v>623.36846923828102</v>
      </c>
      <c r="F136">
        <v>461.849365234375</v>
      </c>
      <c r="G136">
        <v>460.74420166015602</v>
      </c>
      <c r="I136" s="7">
        <f t="shared" si="13"/>
        <v>333.80853271484398</v>
      </c>
      <c r="J136" s="7">
        <f t="shared" si="13"/>
        <v>162.624267578125</v>
      </c>
      <c r="K136" s="7">
        <f t="shared" si="14"/>
        <v>219.97154541015647</v>
      </c>
      <c r="L136" s="8">
        <f t="shared" si="15"/>
        <v>1.3526366555623792</v>
      </c>
      <c r="M136" s="8">
        <f t="shared" si="12"/>
        <v>1.6605079696133387</v>
      </c>
      <c r="P136" s="6">
        <f t="shared" si="16"/>
        <v>0.49989611039862403</v>
      </c>
    </row>
    <row r="137" spans="1:16" x14ac:dyDescent="0.15">
      <c r="A137" s="6">
        <v>68</v>
      </c>
      <c r="B137" s="6">
        <v>135</v>
      </c>
      <c r="D137">
        <v>793.61340332031295</v>
      </c>
      <c r="E137">
        <v>622.86492919921898</v>
      </c>
      <c r="F137">
        <v>462.49331665039102</v>
      </c>
      <c r="G137">
        <v>461.29998779296898</v>
      </c>
      <c r="I137" s="7">
        <f t="shared" si="13"/>
        <v>331.12008666992193</v>
      </c>
      <c r="J137" s="7">
        <f t="shared" si="13"/>
        <v>161.56494140625</v>
      </c>
      <c r="K137" s="7">
        <f t="shared" si="14"/>
        <v>218.02462768554693</v>
      </c>
      <c r="L137" s="8">
        <f t="shared" si="15"/>
        <v>1.3494550599150765</v>
      </c>
      <c r="M137" s="8">
        <f t="shared" si="12"/>
        <v>1.6596069022182653</v>
      </c>
      <c r="P137" s="6">
        <f t="shared" si="16"/>
        <v>0.44536028085097956</v>
      </c>
    </row>
    <row r="138" spans="1:16" x14ac:dyDescent="0.15">
      <c r="A138" s="6">
        <v>68.5</v>
      </c>
      <c r="B138" s="6">
        <v>136</v>
      </c>
      <c r="D138">
        <v>789.59088134765602</v>
      </c>
      <c r="E138">
        <v>620.82208251953102</v>
      </c>
      <c r="F138">
        <v>462.09744262695301</v>
      </c>
      <c r="G138">
        <v>461.32183837890602</v>
      </c>
      <c r="I138" s="7">
        <f t="shared" si="13"/>
        <v>327.49343872070301</v>
      </c>
      <c r="J138" s="7">
        <f t="shared" si="13"/>
        <v>159.500244140625</v>
      </c>
      <c r="K138" s="7">
        <f t="shared" si="14"/>
        <v>215.84326782226552</v>
      </c>
      <c r="L138" s="8">
        <f t="shared" si="15"/>
        <v>1.3532472566748244</v>
      </c>
      <c r="M138" s="8">
        <f t="shared" si="12"/>
        <v>1.6656796272302425</v>
      </c>
      <c r="P138" s="6">
        <f t="shared" si="16"/>
        <v>0.81290337247061339</v>
      </c>
    </row>
    <row r="139" spans="1:16" x14ac:dyDescent="0.15">
      <c r="A139" s="6">
        <v>69</v>
      </c>
      <c r="B139" s="6">
        <v>137</v>
      </c>
      <c r="D139">
        <v>792.5791015625</v>
      </c>
      <c r="E139">
        <v>622.29260253906295</v>
      </c>
      <c r="F139">
        <v>462.19485473632801</v>
      </c>
      <c r="G139">
        <v>461.24960327148398</v>
      </c>
      <c r="I139" s="7">
        <f t="shared" si="13"/>
        <v>330.38424682617199</v>
      </c>
      <c r="J139" s="7">
        <f t="shared" si="13"/>
        <v>161.04299926757898</v>
      </c>
      <c r="K139" s="7">
        <f t="shared" si="14"/>
        <v>217.65414733886672</v>
      </c>
      <c r="L139" s="8">
        <f t="shared" si="15"/>
        <v>1.3515281529079459</v>
      </c>
      <c r="M139" s="8">
        <f t="shared" si="12"/>
        <v>1.6662410517155934</v>
      </c>
      <c r="P139" s="6">
        <f t="shared" si="16"/>
        <v>0.84688279532441557</v>
      </c>
    </row>
    <row r="140" spans="1:16" x14ac:dyDescent="0.15">
      <c r="A140" s="6">
        <v>69.5</v>
      </c>
      <c r="B140" s="6">
        <v>138</v>
      </c>
      <c r="D140">
        <v>786.671630859375</v>
      </c>
      <c r="E140">
        <v>619.83953857421898</v>
      </c>
      <c r="F140">
        <v>462.75372314453102</v>
      </c>
      <c r="G140">
        <v>461.67816162109398</v>
      </c>
      <c r="I140" s="7">
        <f t="shared" si="13"/>
        <v>323.91790771484398</v>
      </c>
      <c r="J140" s="7">
        <f t="shared" si="13"/>
        <v>158.161376953125</v>
      </c>
      <c r="K140" s="7">
        <f t="shared" si="14"/>
        <v>213.20494384765647</v>
      </c>
      <c r="L140" s="8">
        <f t="shared" si="15"/>
        <v>1.3480215458091578</v>
      </c>
      <c r="M140" s="8">
        <f t="shared" si="12"/>
        <v>1.6650149728690347</v>
      </c>
      <c r="P140" s="6">
        <f t="shared" si="16"/>
        <v>0.77267610739686021</v>
      </c>
    </row>
    <row r="141" spans="1:16" x14ac:dyDescent="0.15">
      <c r="A141" s="6">
        <v>70</v>
      </c>
      <c r="B141" s="6">
        <v>139</v>
      </c>
      <c r="D141">
        <v>787.02429199218795</v>
      </c>
      <c r="E141">
        <v>621.15899658203102</v>
      </c>
      <c r="F141">
        <v>462.32751464843801</v>
      </c>
      <c r="G141">
        <v>461.32107543945301</v>
      </c>
      <c r="I141" s="7">
        <f t="shared" si="13"/>
        <v>324.69677734374994</v>
      </c>
      <c r="J141" s="7">
        <f t="shared" si="13"/>
        <v>159.83792114257801</v>
      </c>
      <c r="K141" s="7">
        <f t="shared" si="14"/>
        <v>212.81023254394535</v>
      </c>
      <c r="L141" s="8">
        <f t="shared" si="15"/>
        <v>1.3314126649214562</v>
      </c>
      <c r="M141" s="8">
        <f t="shared" si="12"/>
        <v>1.6506866202335624</v>
      </c>
      <c r="P141" s="6">
        <f t="shared" si="16"/>
        <v>-9.4527168738835723E-2</v>
      </c>
    </row>
    <row r="142" spans="1:16" x14ac:dyDescent="0.15">
      <c r="A142" s="6">
        <v>70.5</v>
      </c>
      <c r="B142" s="6">
        <v>140</v>
      </c>
      <c r="D142">
        <v>801.44921875</v>
      </c>
      <c r="E142">
        <v>627.87493896484398</v>
      </c>
      <c r="F142">
        <v>462.43984985351602</v>
      </c>
      <c r="G142">
        <v>461.46633911132801</v>
      </c>
      <c r="I142" s="7">
        <f t="shared" si="13"/>
        <v>339.00936889648398</v>
      </c>
      <c r="J142" s="7">
        <f t="shared" si="13"/>
        <v>166.40859985351597</v>
      </c>
      <c r="K142" s="7">
        <f t="shared" si="14"/>
        <v>222.5233489990228</v>
      </c>
      <c r="L142" s="8">
        <f t="shared" si="15"/>
        <v>1.3372106321121793</v>
      </c>
      <c r="M142" s="8">
        <f t="shared" si="12"/>
        <v>1.6587651156765149</v>
      </c>
      <c r="P142" s="6">
        <f t="shared" si="16"/>
        <v>0.39441234109929296</v>
      </c>
    </row>
    <row r="143" spans="1:16" x14ac:dyDescent="0.15">
      <c r="A143" s="6">
        <v>71</v>
      </c>
      <c r="B143" s="6">
        <v>141</v>
      </c>
      <c r="D143">
        <v>802.92736816406295</v>
      </c>
      <c r="E143">
        <v>629.171142578125</v>
      </c>
      <c r="F143">
        <v>462.06658935546898</v>
      </c>
      <c r="G143">
        <v>461.22030639648398</v>
      </c>
      <c r="I143" s="7">
        <f t="shared" si="13"/>
        <v>340.86077880859398</v>
      </c>
      <c r="J143" s="7">
        <f t="shared" si="13"/>
        <v>167.95083618164102</v>
      </c>
      <c r="K143" s="7">
        <f t="shared" si="14"/>
        <v>223.29519348144527</v>
      </c>
      <c r="L143" s="8">
        <f t="shared" si="15"/>
        <v>1.3295271316181396</v>
      </c>
      <c r="M143" s="8">
        <f t="shared" si="12"/>
        <v>1.6533621434347046</v>
      </c>
      <c r="P143" s="6">
        <f t="shared" si="16"/>
        <v>6.7405088544074121E-2</v>
      </c>
    </row>
    <row r="144" spans="1:16" x14ac:dyDescent="0.15">
      <c r="A144" s="6">
        <v>71.5</v>
      </c>
      <c r="B144" s="6">
        <v>142</v>
      </c>
      <c r="D144">
        <v>789.08349609375</v>
      </c>
      <c r="E144">
        <v>623.99755859375</v>
      </c>
      <c r="F144">
        <v>462.58535766601602</v>
      </c>
      <c r="G144">
        <v>462.024169921875</v>
      </c>
      <c r="I144" s="7">
        <f t="shared" si="13"/>
        <v>326.49813842773398</v>
      </c>
      <c r="J144" s="7">
        <f t="shared" si="13"/>
        <v>161.973388671875</v>
      </c>
      <c r="K144" s="7">
        <f t="shared" si="14"/>
        <v>213.11676635742148</v>
      </c>
      <c r="L144" s="8">
        <f t="shared" si="15"/>
        <v>1.315751729990366</v>
      </c>
      <c r="M144" s="8">
        <f t="shared" si="12"/>
        <v>1.6418672700591603</v>
      </c>
      <c r="P144" s="6">
        <f t="shared" si="16"/>
        <v>-0.62830586327591997</v>
      </c>
    </row>
    <row r="145" spans="1:16" x14ac:dyDescent="0.15">
      <c r="A145" s="6">
        <v>72</v>
      </c>
      <c r="B145" s="6">
        <v>143</v>
      </c>
      <c r="D145">
        <v>776.7939453125</v>
      </c>
      <c r="E145">
        <v>616.383544921875</v>
      </c>
      <c r="F145">
        <v>462.92160034179699</v>
      </c>
      <c r="G145">
        <v>462.23291015625</v>
      </c>
      <c r="I145" s="7">
        <f t="shared" si="13"/>
        <v>313.87234497070301</v>
      </c>
      <c r="J145" s="7">
        <f t="shared" si="13"/>
        <v>154.150634765625</v>
      </c>
      <c r="K145" s="7">
        <f t="shared" si="14"/>
        <v>205.96690063476552</v>
      </c>
      <c r="L145" s="8">
        <f t="shared" si="15"/>
        <v>1.3361404638256822</v>
      </c>
      <c r="M145" s="8">
        <f t="shared" si="12"/>
        <v>1.6645365321467058</v>
      </c>
      <c r="P145" s="6">
        <f t="shared" si="16"/>
        <v>0.74371915942133904</v>
      </c>
    </row>
    <row r="146" spans="1:16" x14ac:dyDescent="0.15">
      <c r="A146" s="6">
        <v>72.5</v>
      </c>
      <c r="B146" s="6">
        <v>144</v>
      </c>
      <c r="D146">
        <v>780.60986328125</v>
      </c>
      <c r="E146">
        <v>619.6279296875</v>
      </c>
      <c r="F146">
        <v>462.75732421875</v>
      </c>
      <c r="G146">
        <v>461.6650390625</v>
      </c>
      <c r="I146" s="7">
        <f t="shared" si="13"/>
        <v>317.8525390625</v>
      </c>
      <c r="J146" s="7">
        <f t="shared" si="13"/>
        <v>157.962890625</v>
      </c>
      <c r="K146" s="7">
        <f t="shared" si="14"/>
        <v>207.27851562500001</v>
      </c>
      <c r="L146" s="8">
        <f t="shared" si="15"/>
        <v>1.3121975345277397</v>
      </c>
      <c r="M146" s="8">
        <f t="shared" si="12"/>
        <v>1.6428741311009925</v>
      </c>
      <c r="P146" s="6">
        <f t="shared" si="16"/>
        <v>-0.56736702290088803</v>
      </c>
    </row>
    <row r="147" spans="1:16" x14ac:dyDescent="0.15">
      <c r="A147" s="6">
        <v>73</v>
      </c>
      <c r="B147" s="6">
        <v>145</v>
      </c>
      <c r="D147">
        <v>774.406494140625</v>
      </c>
      <c r="E147">
        <v>616.56872558593795</v>
      </c>
      <c r="F147">
        <v>462.247314453125</v>
      </c>
      <c r="G147">
        <v>461.37557983398398</v>
      </c>
      <c r="I147" s="7">
        <f t="shared" si="13"/>
        <v>312.1591796875</v>
      </c>
      <c r="J147" s="7">
        <f t="shared" si="13"/>
        <v>155.19314575195398</v>
      </c>
      <c r="K147" s="7">
        <f t="shared" si="14"/>
        <v>203.52397766113222</v>
      </c>
      <c r="L147" s="8">
        <f t="shared" si="15"/>
        <v>1.3114237531239019</v>
      </c>
      <c r="M147" s="8">
        <f t="shared" si="12"/>
        <v>1.644380877949384</v>
      </c>
      <c r="P147" s="6">
        <f t="shared" si="16"/>
        <v>-0.47617330116085577</v>
      </c>
    </row>
    <row r="148" spans="1:16" x14ac:dyDescent="0.15">
      <c r="A148" s="6">
        <v>73.5</v>
      </c>
      <c r="B148" s="6">
        <v>146</v>
      </c>
      <c r="D148">
        <v>794.778564453125</v>
      </c>
      <c r="E148">
        <v>627.15838623046898</v>
      </c>
      <c r="F148">
        <v>462.05322265625</v>
      </c>
      <c r="G148">
        <v>461.14215087890602</v>
      </c>
      <c r="I148" s="7">
        <f t="shared" si="13"/>
        <v>332.725341796875</v>
      </c>
      <c r="J148" s="7">
        <f t="shared" si="13"/>
        <v>166.01623535156295</v>
      </c>
      <c r="K148" s="7">
        <f t="shared" si="14"/>
        <v>216.51397705078094</v>
      </c>
      <c r="L148" s="8">
        <f t="shared" si="15"/>
        <v>1.3041735140679576</v>
      </c>
      <c r="M148" s="8">
        <f t="shared" si="12"/>
        <v>1.639411167145669</v>
      </c>
      <c r="P148" s="6">
        <f t="shared" si="16"/>
        <v>-0.77695801801372633</v>
      </c>
    </row>
    <row r="149" spans="1:16" x14ac:dyDescent="0.15">
      <c r="A149" s="6">
        <v>74</v>
      </c>
      <c r="B149" s="6">
        <v>147</v>
      </c>
      <c r="D149">
        <v>795.84649658203102</v>
      </c>
      <c r="E149">
        <v>626.912353515625</v>
      </c>
      <c r="F149">
        <v>462.47430419921898</v>
      </c>
      <c r="G149">
        <v>461.50720214843801</v>
      </c>
      <c r="I149" s="7">
        <f t="shared" si="13"/>
        <v>333.37219238281205</v>
      </c>
      <c r="J149" s="7">
        <f t="shared" si="13"/>
        <v>165.40515136718699</v>
      </c>
      <c r="K149" s="7">
        <f t="shared" si="14"/>
        <v>217.58858642578116</v>
      </c>
      <c r="L149" s="8">
        <f t="shared" si="15"/>
        <v>1.315488572316293</v>
      </c>
      <c r="M149" s="8">
        <f t="shared" si="12"/>
        <v>1.6530067536462338</v>
      </c>
      <c r="P149" s="6">
        <f t="shared" si="16"/>
        <v>4.5895624287590926E-2</v>
      </c>
    </row>
    <row r="150" spans="1:16" x14ac:dyDescent="0.15">
      <c r="A150" s="6">
        <v>74.5</v>
      </c>
      <c r="B150" s="6">
        <v>148</v>
      </c>
      <c r="D150">
        <v>795.85797119140602</v>
      </c>
      <c r="E150">
        <v>627.306884765625</v>
      </c>
      <c r="F150">
        <v>462.92904663085898</v>
      </c>
      <c r="G150">
        <v>461.9560546875</v>
      </c>
      <c r="I150" s="7">
        <f t="shared" si="13"/>
        <v>332.92892456054705</v>
      </c>
      <c r="J150" s="7">
        <f t="shared" si="13"/>
        <v>165.350830078125</v>
      </c>
      <c r="K150" s="7">
        <f t="shared" si="14"/>
        <v>217.18334350585957</v>
      </c>
      <c r="L150" s="8">
        <f t="shared" si="15"/>
        <v>1.3134699318004315</v>
      </c>
      <c r="M150" s="8">
        <f t="shared" si="12"/>
        <v>1.6532686413826017</v>
      </c>
      <c r="P150" s="6">
        <f t="shared" si="16"/>
        <v>6.1746009097054813E-2</v>
      </c>
    </row>
    <row r="151" spans="1:16" x14ac:dyDescent="0.15">
      <c r="A151" s="6">
        <v>75</v>
      </c>
      <c r="B151" s="6">
        <v>149</v>
      </c>
      <c r="D151">
        <v>799.51763916015602</v>
      </c>
      <c r="E151">
        <v>628.91845703125</v>
      </c>
      <c r="F151">
        <v>462.94088745117199</v>
      </c>
      <c r="G151">
        <v>461.84909057617199</v>
      </c>
      <c r="I151" s="7">
        <f t="shared" si="13"/>
        <v>336.57675170898403</v>
      </c>
      <c r="J151" s="7">
        <f t="shared" si="13"/>
        <v>167.06936645507801</v>
      </c>
      <c r="K151" s="7">
        <f t="shared" si="14"/>
        <v>219.62819519042944</v>
      </c>
      <c r="L151" s="8">
        <f t="shared" si="15"/>
        <v>1.3145928535587257</v>
      </c>
      <c r="M151" s="8">
        <f t="shared" si="12"/>
        <v>1.6566720913931252</v>
      </c>
      <c r="P151" s="6">
        <f t="shared" si="16"/>
        <v>0.26773500688199198</v>
      </c>
    </row>
    <row r="152" spans="1:16" x14ac:dyDescent="0.15">
      <c r="D152">
        <v>801.06359863281295</v>
      </c>
      <c r="E152">
        <v>630.77740478515602</v>
      </c>
      <c r="F152">
        <v>462.13983154296898</v>
      </c>
      <c r="G152">
        <v>461.26528930664102</v>
      </c>
      <c r="I152" s="7"/>
      <c r="J152" s="7"/>
      <c r="K152" s="7"/>
      <c r="L152" s="8"/>
      <c r="M152" s="8"/>
    </row>
    <row r="153" spans="1:16" x14ac:dyDescent="0.15">
      <c r="D153">
        <v>799.8115234375</v>
      </c>
      <c r="E153">
        <v>631.20574951171898</v>
      </c>
      <c r="F153">
        <v>462.00051879882801</v>
      </c>
      <c r="G153">
        <v>460.85140991210898</v>
      </c>
      <c r="I153" s="7"/>
      <c r="J153" s="7"/>
      <c r="K153" s="7"/>
      <c r="L153" s="8"/>
      <c r="M153" s="8"/>
    </row>
    <row r="154" spans="1:16" x14ac:dyDescent="0.15">
      <c r="D154">
        <v>788.50305175781295</v>
      </c>
      <c r="E154">
        <v>624.29150390625</v>
      </c>
      <c r="F154">
        <v>462.45321655273398</v>
      </c>
      <c r="G154">
        <v>461.52777099609398</v>
      </c>
      <c r="I154" s="7"/>
      <c r="J154" s="7"/>
      <c r="K154" s="7"/>
      <c r="L154" s="8"/>
      <c r="M154" s="8"/>
    </row>
    <row r="155" spans="1:16" x14ac:dyDescent="0.15">
      <c r="D155">
        <v>787.016845703125</v>
      </c>
      <c r="E155">
        <v>624.22113037109398</v>
      </c>
      <c r="F155">
        <v>462.5048828125</v>
      </c>
      <c r="G155">
        <v>461.37326049804699</v>
      </c>
      <c r="I155" s="7"/>
      <c r="J155" s="7"/>
      <c r="K155" s="7"/>
      <c r="L155" s="8"/>
      <c r="M155" s="8"/>
    </row>
    <row r="156" spans="1:16" x14ac:dyDescent="0.15">
      <c r="D156">
        <v>782.7900390625</v>
      </c>
      <c r="E156">
        <v>622.02117919921898</v>
      </c>
      <c r="F156">
        <v>462.23471069335898</v>
      </c>
      <c r="G156">
        <v>461.27377319335898</v>
      </c>
      <c r="I156" s="7"/>
      <c r="J156" s="7"/>
      <c r="K156" s="7"/>
      <c r="L156" s="8"/>
      <c r="M156" s="8"/>
    </row>
    <row r="157" spans="1:16" x14ac:dyDescent="0.15">
      <c r="D157">
        <v>782.30865478515602</v>
      </c>
      <c r="E157">
        <v>621.25927734375</v>
      </c>
      <c r="F157">
        <v>462.89999389648398</v>
      </c>
      <c r="G157">
        <v>461.83444213867199</v>
      </c>
      <c r="I157" s="7"/>
      <c r="J157" s="7"/>
      <c r="K157" s="7"/>
      <c r="L157" s="8"/>
      <c r="M157" s="8"/>
    </row>
    <row r="158" spans="1:16" x14ac:dyDescent="0.15">
      <c r="D158">
        <v>782.91345214843795</v>
      </c>
      <c r="E158">
        <v>621.78112792968795</v>
      </c>
      <c r="F158">
        <v>462.29870605468801</v>
      </c>
      <c r="G158">
        <v>461.24859619140602</v>
      </c>
      <c r="I158" s="7"/>
      <c r="J158" s="7"/>
      <c r="K158" s="7"/>
      <c r="L158" s="8"/>
      <c r="M158" s="8"/>
    </row>
    <row r="159" spans="1:16" x14ac:dyDescent="0.15">
      <c r="D159">
        <v>797.29730224609398</v>
      </c>
      <c r="E159">
        <v>630.38043212890602</v>
      </c>
      <c r="F159">
        <v>462.67095947265602</v>
      </c>
      <c r="G159">
        <v>461.742431640625</v>
      </c>
      <c r="I159" s="7"/>
      <c r="J159" s="7"/>
      <c r="K159" s="7"/>
      <c r="L159" s="8"/>
      <c r="M159" s="8"/>
    </row>
    <row r="160" spans="1:16" x14ac:dyDescent="0.15">
      <c r="D160">
        <v>794.58331298828102</v>
      </c>
      <c r="E160">
        <v>629.05676269531295</v>
      </c>
      <c r="F160">
        <v>462.29922485351602</v>
      </c>
      <c r="G160">
        <v>461.48507690429699</v>
      </c>
      <c r="I160" s="7"/>
      <c r="J160" s="7"/>
      <c r="K160" s="7"/>
      <c r="L160" s="8"/>
      <c r="M160" s="8"/>
    </row>
    <row r="161" spans="4:13" x14ac:dyDescent="0.15">
      <c r="D161">
        <v>787.43414306640602</v>
      </c>
      <c r="E161">
        <v>624.74005126953102</v>
      </c>
      <c r="F161">
        <v>461.65783691406301</v>
      </c>
      <c r="G161">
        <v>460.79486083984398</v>
      </c>
      <c r="I161" s="7"/>
      <c r="J161" s="7"/>
      <c r="K161" s="7"/>
      <c r="L161" s="8"/>
      <c r="M161" s="8"/>
    </row>
    <row r="162" spans="4:13" x14ac:dyDescent="0.15">
      <c r="D162">
        <v>787.63751220703102</v>
      </c>
      <c r="E162">
        <v>625.08703613281295</v>
      </c>
      <c r="F162">
        <v>462.21054077148398</v>
      </c>
      <c r="G162">
        <v>461.34548950195301</v>
      </c>
      <c r="I162" s="7"/>
      <c r="J162" s="7"/>
      <c r="K162" s="7"/>
      <c r="L162" s="8"/>
      <c r="M162" s="8"/>
    </row>
    <row r="163" spans="4:13" x14ac:dyDescent="0.15">
      <c r="D163">
        <v>784.49835205078102</v>
      </c>
      <c r="E163">
        <v>623.64508056640602</v>
      </c>
      <c r="F163">
        <v>462.72854614257801</v>
      </c>
      <c r="G163">
        <v>461.68508911132801</v>
      </c>
      <c r="I163" s="7"/>
      <c r="J163" s="7"/>
      <c r="K163" s="7"/>
      <c r="L163" s="8"/>
      <c r="M163" s="8"/>
    </row>
    <row r="164" spans="4:13" x14ac:dyDescent="0.15">
      <c r="D164">
        <v>792.34533691406295</v>
      </c>
      <c r="E164">
        <v>628.61114501953102</v>
      </c>
      <c r="F164">
        <v>462.05322265625</v>
      </c>
      <c r="G164">
        <v>461.00360107421898</v>
      </c>
      <c r="I164" s="7"/>
      <c r="J164" s="7"/>
      <c r="K164" s="7"/>
      <c r="L164" s="8"/>
      <c r="M164" s="8"/>
    </row>
    <row r="165" spans="4:13" x14ac:dyDescent="0.15">
      <c r="D165">
        <v>794.32305908203102</v>
      </c>
      <c r="E165">
        <v>629.39678955078102</v>
      </c>
      <c r="F165">
        <v>461.64242553710898</v>
      </c>
      <c r="G165">
        <v>460.47839355468801</v>
      </c>
      <c r="I165" s="7"/>
      <c r="J165" s="7"/>
      <c r="K165" s="7"/>
      <c r="L165" s="8"/>
      <c r="M165" s="8"/>
    </row>
    <row r="166" spans="4:13" x14ac:dyDescent="0.15">
      <c r="D166">
        <v>792.8720703125</v>
      </c>
      <c r="E166">
        <v>628.95520019531295</v>
      </c>
      <c r="F166">
        <v>462.77685546875</v>
      </c>
      <c r="G166">
        <v>461.56350708007801</v>
      </c>
      <c r="I166" s="7"/>
      <c r="J166" s="7"/>
      <c r="K166" s="7"/>
      <c r="L166" s="8"/>
      <c r="M166" s="8"/>
    </row>
    <row r="167" spans="4:13" x14ac:dyDescent="0.15">
      <c r="D167">
        <v>781.192626953125</v>
      </c>
      <c r="E167">
        <v>623.78936767578102</v>
      </c>
      <c r="F167">
        <v>462.12698364257801</v>
      </c>
      <c r="G167">
        <v>461.08740234375</v>
      </c>
      <c r="I167" s="7"/>
      <c r="J167" s="7"/>
      <c r="K167" s="7"/>
      <c r="L167" s="8"/>
      <c r="M167" s="8"/>
    </row>
    <row r="168" spans="4:13" x14ac:dyDescent="0.15">
      <c r="D168">
        <v>774.03948974609398</v>
      </c>
      <c r="E168">
        <v>619.31768798828102</v>
      </c>
      <c r="F168">
        <v>461.903076171875</v>
      </c>
      <c r="G168">
        <v>461.36734008789102</v>
      </c>
      <c r="I168" s="7"/>
      <c r="J168" s="7"/>
      <c r="K168" s="7"/>
      <c r="L168" s="8"/>
      <c r="M168" s="8"/>
    </row>
    <row r="169" spans="4:13" x14ac:dyDescent="0.15">
      <c r="D169">
        <v>774.38464355468795</v>
      </c>
      <c r="E169">
        <v>619.82061767578102</v>
      </c>
      <c r="F169">
        <v>462.708740234375</v>
      </c>
      <c r="G169">
        <v>461.66143798828102</v>
      </c>
      <c r="I169" s="7"/>
      <c r="J169" s="7"/>
      <c r="K169" s="7"/>
      <c r="L169" s="8"/>
      <c r="M169" s="8"/>
    </row>
    <row r="170" spans="4:13" x14ac:dyDescent="0.15">
      <c r="D170">
        <v>782.096435546875</v>
      </c>
      <c r="E170">
        <v>624.20202636718795</v>
      </c>
      <c r="F170">
        <v>462.08920288085898</v>
      </c>
      <c r="G170">
        <v>460.94549560546898</v>
      </c>
      <c r="I170" s="7"/>
      <c r="J170" s="7"/>
      <c r="K170" s="7"/>
      <c r="L170" s="8"/>
      <c r="M170" s="8"/>
    </row>
    <row r="171" spans="4:13" x14ac:dyDescent="0.15">
      <c r="D171">
        <v>784.07470703125</v>
      </c>
      <c r="E171">
        <v>625.76544189453102</v>
      </c>
      <c r="F171">
        <v>461.66119384765602</v>
      </c>
      <c r="G171">
        <v>460.69717407226602</v>
      </c>
      <c r="I171" s="7"/>
      <c r="J171" s="7"/>
      <c r="K171" s="7"/>
      <c r="L171" s="8"/>
      <c r="M171" s="8"/>
    </row>
    <row r="172" spans="4:13" x14ac:dyDescent="0.15">
      <c r="D172">
        <v>783.298583984375</v>
      </c>
      <c r="E172">
        <v>624.72210693359398</v>
      </c>
      <c r="F172">
        <v>461.78021240234398</v>
      </c>
      <c r="G172">
        <v>460.71286010742199</v>
      </c>
      <c r="I172" s="7"/>
      <c r="J172" s="7"/>
      <c r="K172" s="7"/>
      <c r="L172" s="8"/>
      <c r="M172" s="8"/>
    </row>
    <row r="173" spans="4:13" x14ac:dyDescent="0.15">
      <c r="D173">
        <v>784.83825683593795</v>
      </c>
      <c r="E173">
        <v>626.13067626953102</v>
      </c>
      <c r="F173">
        <v>462.32467651367199</v>
      </c>
      <c r="G173">
        <v>461.08200073242199</v>
      </c>
      <c r="I173" s="7"/>
      <c r="J173" s="7"/>
      <c r="K173" s="7"/>
      <c r="L173" s="8"/>
      <c r="M173" s="8"/>
    </row>
    <row r="174" spans="4:13" x14ac:dyDescent="0.15">
      <c r="D174">
        <v>784.93902587890602</v>
      </c>
      <c r="E174">
        <v>625.16400146484398</v>
      </c>
      <c r="F174">
        <v>462.407958984375</v>
      </c>
      <c r="G174">
        <v>461.23471069335898</v>
      </c>
      <c r="I174" s="7"/>
      <c r="J174" s="7"/>
      <c r="K174" s="7"/>
      <c r="L174" s="8"/>
      <c r="M174" s="8"/>
    </row>
    <row r="175" spans="4:13" x14ac:dyDescent="0.15">
      <c r="D175">
        <v>784.97186279296898</v>
      </c>
      <c r="E175">
        <v>624.91461181640602</v>
      </c>
      <c r="F175">
        <v>462.42620849609398</v>
      </c>
      <c r="G175">
        <v>461.21826171875</v>
      </c>
      <c r="I175" s="7"/>
      <c r="J175" s="7"/>
      <c r="K175" s="7"/>
      <c r="L175" s="8"/>
      <c r="M175" s="8"/>
    </row>
    <row r="176" spans="4:13" x14ac:dyDescent="0.15">
      <c r="D176">
        <v>780.03814697265602</v>
      </c>
      <c r="E176">
        <v>621.67230224609398</v>
      </c>
      <c r="F176">
        <v>462.13342285156301</v>
      </c>
      <c r="G176">
        <v>461.01516723632801</v>
      </c>
      <c r="I176" s="7"/>
      <c r="J176" s="7"/>
      <c r="K176" s="7"/>
      <c r="L176" s="8"/>
      <c r="M176" s="8"/>
    </row>
    <row r="177" spans="1:16" x14ac:dyDescent="0.15">
      <c r="D177">
        <v>777.33416748046898</v>
      </c>
      <c r="E177">
        <v>622.10321044921898</v>
      </c>
      <c r="F177">
        <v>462.23135375976602</v>
      </c>
      <c r="G177">
        <v>461.0048828125</v>
      </c>
      <c r="I177" s="7"/>
      <c r="J177" s="7"/>
      <c r="K177" s="7"/>
      <c r="L177" s="8"/>
      <c r="M177" s="8"/>
    </row>
    <row r="178" spans="1:16" x14ac:dyDescent="0.15">
      <c r="A178" s="18"/>
      <c r="B178" s="18"/>
      <c r="D178">
        <v>782.94403076171898</v>
      </c>
      <c r="E178">
        <v>624.94372558593795</v>
      </c>
      <c r="F178">
        <v>461.31594848632801</v>
      </c>
      <c r="G178">
        <v>460.09896850585898</v>
      </c>
      <c r="I178" s="19"/>
      <c r="J178" s="19"/>
      <c r="K178" s="19"/>
      <c r="L178" s="20"/>
      <c r="M178" s="20"/>
      <c r="P178" s="18"/>
    </row>
    <row r="179" spans="1:16" x14ac:dyDescent="0.15">
      <c r="A179" s="18"/>
      <c r="B179" s="18"/>
      <c r="D179">
        <v>780.80364990234398</v>
      </c>
      <c r="E179">
        <v>624.31286621093795</v>
      </c>
      <c r="F179">
        <v>461.00384521484398</v>
      </c>
      <c r="G179">
        <v>459.82391357421898</v>
      </c>
      <c r="I179" s="19"/>
      <c r="J179" s="19"/>
      <c r="K179" s="19"/>
      <c r="L179" s="20"/>
      <c r="M179" s="20"/>
      <c r="P179" s="18"/>
    </row>
    <row r="180" spans="1:16" x14ac:dyDescent="0.15">
      <c r="A180" s="18"/>
      <c r="B180" s="18"/>
      <c r="D180">
        <v>780.92138671875</v>
      </c>
      <c r="E180">
        <v>624.223388671875</v>
      </c>
      <c r="F180">
        <v>461.10232543945301</v>
      </c>
      <c r="G180">
        <v>460.461181640625</v>
      </c>
      <c r="I180" s="19"/>
      <c r="J180" s="19"/>
      <c r="K180" s="19"/>
      <c r="L180" s="20"/>
      <c r="M180" s="20"/>
      <c r="P180" s="18"/>
    </row>
    <row r="181" spans="1:16" x14ac:dyDescent="0.15">
      <c r="A181" s="18"/>
      <c r="B181" s="18"/>
      <c r="D181">
        <v>783.22308349609398</v>
      </c>
      <c r="E181">
        <v>626.41070556640602</v>
      </c>
      <c r="F181">
        <v>461.5048828125</v>
      </c>
      <c r="G181">
        <v>460.43264770507801</v>
      </c>
      <c r="I181" s="19"/>
      <c r="J181" s="19"/>
      <c r="K181" s="19"/>
      <c r="L181" s="20"/>
      <c r="M181" s="20"/>
      <c r="P181" s="18"/>
    </row>
    <row r="182" spans="1:16" x14ac:dyDescent="0.15">
      <c r="A182" s="18"/>
      <c r="B182" s="18"/>
      <c r="D182">
        <v>781.81317138671898</v>
      </c>
      <c r="E182">
        <v>625.304443359375</v>
      </c>
      <c r="F182">
        <v>462.14755249023398</v>
      </c>
      <c r="G182">
        <v>461.13958740234398</v>
      </c>
      <c r="I182" s="19"/>
      <c r="J182" s="19"/>
      <c r="K182" s="19"/>
      <c r="L182" s="20"/>
      <c r="M182" s="20"/>
      <c r="P182" s="18"/>
    </row>
    <row r="183" spans="1:16" x14ac:dyDescent="0.15">
      <c r="A183" s="18"/>
      <c r="B183" s="18"/>
      <c r="D183">
        <v>777.46148681640602</v>
      </c>
      <c r="E183">
        <v>624.00341796875</v>
      </c>
      <c r="F183">
        <v>461.606689453125</v>
      </c>
      <c r="G183">
        <v>460.33059692382801</v>
      </c>
      <c r="I183" s="19"/>
      <c r="J183" s="19"/>
      <c r="K183" s="19"/>
      <c r="L183" s="20"/>
      <c r="M183" s="20"/>
      <c r="P183" s="18"/>
    </row>
    <row r="184" spans="1:16" x14ac:dyDescent="0.15">
      <c r="A184" s="18"/>
      <c r="B184" s="18"/>
      <c r="D184">
        <v>771.72662353515602</v>
      </c>
      <c r="E184">
        <v>621.88043212890602</v>
      </c>
      <c r="F184">
        <v>460.99716186523398</v>
      </c>
      <c r="G184">
        <v>459.922119140625</v>
      </c>
      <c r="I184" s="19"/>
      <c r="J184" s="19"/>
      <c r="K184" s="19"/>
      <c r="L184" s="20"/>
      <c r="M184" s="20"/>
      <c r="P184" s="18"/>
    </row>
    <row r="185" spans="1:16" x14ac:dyDescent="0.15">
      <c r="A185" s="18"/>
      <c r="B185" s="18"/>
      <c r="D185">
        <v>764.24493408203102</v>
      </c>
      <c r="E185">
        <v>618.39501953125</v>
      </c>
      <c r="F185">
        <v>460.93649291992199</v>
      </c>
      <c r="G185">
        <v>460.14010620117199</v>
      </c>
      <c r="I185" s="19"/>
      <c r="J185" s="19"/>
      <c r="K185" s="19"/>
      <c r="L185" s="20"/>
      <c r="M185" s="20"/>
      <c r="P185" s="18"/>
    </row>
    <row r="186" spans="1:16" x14ac:dyDescent="0.15">
      <c r="A186" s="18"/>
      <c r="B186" s="18"/>
      <c r="D186">
        <v>766.30426025390602</v>
      </c>
      <c r="E186">
        <v>618.53674316406295</v>
      </c>
      <c r="F186">
        <v>461.52005004882801</v>
      </c>
      <c r="G186">
        <v>460.81335449218801</v>
      </c>
      <c r="I186" s="19"/>
      <c r="J186" s="19"/>
      <c r="K186" s="19"/>
      <c r="L186" s="20"/>
      <c r="M186" s="20"/>
      <c r="P186" s="18"/>
    </row>
    <row r="187" spans="1:16" x14ac:dyDescent="0.15">
      <c r="A187" s="18"/>
      <c r="B187" s="18"/>
      <c r="D187">
        <v>769.140380859375</v>
      </c>
      <c r="E187">
        <v>620.88885498046898</v>
      </c>
      <c r="F187">
        <v>461.66247558593801</v>
      </c>
      <c r="G187">
        <v>460.80487060546898</v>
      </c>
      <c r="I187" s="19"/>
      <c r="J187" s="19"/>
      <c r="K187" s="19"/>
      <c r="L187" s="20"/>
      <c r="M187" s="20"/>
      <c r="P187" s="18"/>
    </row>
    <row r="188" spans="1:16" x14ac:dyDescent="0.15">
      <c r="A188" s="18"/>
      <c r="B188" s="18"/>
      <c r="D188">
        <v>769.20477294921898</v>
      </c>
      <c r="E188">
        <v>621.18487548828102</v>
      </c>
      <c r="F188">
        <v>460.96322631835898</v>
      </c>
      <c r="G188">
        <v>460.22286987304699</v>
      </c>
      <c r="I188" s="19"/>
      <c r="J188" s="19"/>
      <c r="K188" s="19"/>
      <c r="L188" s="20"/>
      <c r="M188" s="20"/>
      <c r="P188" s="18"/>
    </row>
    <row r="189" spans="1:16" x14ac:dyDescent="0.15">
      <c r="A189" s="18"/>
      <c r="B189" s="18"/>
      <c r="D189">
        <v>770.740234375</v>
      </c>
      <c r="E189">
        <v>623.19683837890602</v>
      </c>
      <c r="F189">
        <v>461.0048828125</v>
      </c>
      <c r="G189">
        <v>460.043701171875</v>
      </c>
      <c r="I189" s="19"/>
      <c r="J189" s="19"/>
      <c r="K189" s="19"/>
      <c r="L189" s="20"/>
      <c r="M189" s="20"/>
      <c r="P189" s="18"/>
    </row>
    <row r="190" spans="1:16" x14ac:dyDescent="0.15">
      <c r="A190" s="18"/>
      <c r="B190" s="18"/>
      <c r="D190">
        <v>772.068603515625</v>
      </c>
      <c r="E190">
        <v>622.3427734375</v>
      </c>
      <c r="F190">
        <v>461.87994384765602</v>
      </c>
      <c r="G190">
        <v>461.02725219726602</v>
      </c>
      <c r="I190" s="19"/>
      <c r="J190" s="19"/>
      <c r="K190" s="19"/>
      <c r="L190" s="20"/>
      <c r="M190" s="20"/>
      <c r="P190" s="18"/>
    </row>
    <row r="191" spans="1:16" x14ac:dyDescent="0.15">
      <c r="A191" s="18"/>
      <c r="B191" s="18"/>
      <c r="I191" s="19"/>
      <c r="J191" s="19"/>
      <c r="K191" s="19"/>
      <c r="L191" s="20"/>
      <c r="M191" s="20"/>
      <c r="P191" s="18"/>
    </row>
    <row r="192" spans="1:16" x14ac:dyDescent="0.15">
      <c r="A192" s="18"/>
      <c r="B192" s="18"/>
      <c r="I192" s="19"/>
      <c r="J192" s="19"/>
      <c r="K192" s="19"/>
      <c r="L192" s="20"/>
      <c r="M192" s="20"/>
      <c r="P192" s="18"/>
    </row>
    <row r="193" spans="1:16" x14ac:dyDescent="0.15">
      <c r="A193" s="18"/>
      <c r="B193" s="18"/>
      <c r="I193" s="19"/>
      <c r="J193" s="19"/>
      <c r="K193" s="19"/>
      <c r="L193" s="20"/>
      <c r="M193" s="20"/>
      <c r="P193" s="18"/>
    </row>
    <row r="194" spans="1:16" x14ac:dyDescent="0.15">
      <c r="I194" s="7"/>
      <c r="J194" s="7"/>
      <c r="K194" s="7"/>
      <c r="L194" s="7"/>
    </row>
    <row r="195" spans="1:16" x14ac:dyDescent="0.15">
      <c r="I195" s="7"/>
      <c r="J195" s="7"/>
      <c r="K195" s="7"/>
      <c r="L195" s="7"/>
    </row>
    <row r="196" spans="1:16" x14ac:dyDescent="0.15">
      <c r="I196" s="7"/>
      <c r="J196" s="7"/>
      <c r="K196" s="7"/>
      <c r="L196" s="7"/>
    </row>
    <row r="197" spans="1:16" x14ac:dyDescent="0.15">
      <c r="I197" s="7"/>
      <c r="J197" s="7"/>
      <c r="K197" s="7"/>
      <c r="L197" s="7"/>
    </row>
    <row r="198" spans="1:16" x14ac:dyDescent="0.15">
      <c r="I198" s="7"/>
      <c r="J198" s="7"/>
      <c r="K198" s="7"/>
      <c r="L198" s="7"/>
    </row>
    <row r="199" spans="1:16" x14ac:dyDescent="0.15">
      <c r="I199" s="7"/>
      <c r="J199" s="7"/>
      <c r="K199" s="7"/>
      <c r="L199" s="7"/>
    </row>
    <row r="200" spans="1:16" x14ac:dyDescent="0.15">
      <c r="I200" s="7"/>
      <c r="J200" s="7"/>
      <c r="K200" s="7"/>
      <c r="L200" s="7"/>
    </row>
    <row r="201" spans="1:16" x14ac:dyDescent="0.15">
      <c r="I201" s="7"/>
      <c r="J201" s="7"/>
      <c r="K201" s="7"/>
      <c r="L201" s="7"/>
    </row>
    <row r="202" spans="1:16" x14ac:dyDescent="0.15">
      <c r="I202" s="7"/>
      <c r="J202" s="7"/>
      <c r="K202" s="7"/>
      <c r="L202" s="7"/>
    </row>
    <row r="203" spans="1:16" x14ac:dyDescent="0.15">
      <c r="I203" s="7"/>
      <c r="J203" s="7"/>
      <c r="K203" s="7"/>
      <c r="L203" s="7"/>
    </row>
    <row r="204" spans="1:16" x14ac:dyDescent="0.15">
      <c r="I204" s="7"/>
      <c r="J204" s="7"/>
      <c r="K204" s="7"/>
      <c r="L204" s="7"/>
    </row>
    <row r="205" spans="1:16" x14ac:dyDescent="0.15">
      <c r="I205" s="7"/>
      <c r="J205" s="7"/>
      <c r="K205" s="7"/>
      <c r="L205" s="7"/>
    </row>
    <row r="206" spans="1:16" x14ac:dyDescent="0.15">
      <c r="I206" s="7"/>
      <c r="J206" s="7"/>
      <c r="K206" s="7"/>
      <c r="L206" s="7"/>
    </row>
    <row r="207" spans="1:16" x14ac:dyDescent="0.15">
      <c r="I207" s="7"/>
      <c r="J207" s="7"/>
      <c r="K207" s="7"/>
      <c r="L207" s="7"/>
    </row>
    <row r="208" spans="1:16" x14ac:dyDescent="0.15">
      <c r="I208" s="7"/>
      <c r="J208" s="7"/>
      <c r="K208" s="7"/>
      <c r="L208" s="7"/>
    </row>
    <row r="209" spans="9:12" x14ac:dyDescent="0.15">
      <c r="I209" s="7"/>
      <c r="J209" s="7"/>
      <c r="K209" s="7"/>
      <c r="L209" s="7"/>
    </row>
    <row r="210" spans="9:12" x14ac:dyDescent="0.15">
      <c r="I210" s="7"/>
      <c r="J210" s="7"/>
      <c r="K210" s="7"/>
      <c r="L210" s="7"/>
    </row>
    <row r="211" spans="9:12" x14ac:dyDescent="0.15">
      <c r="I211" s="7"/>
      <c r="J211" s="7"/>
      <c r="K211" s="7"/>
      <c r="L211" s="7"/>
    </row>
    <row r="212" spans="9:12" x14ac:dyDescent="0.15">
      <c r="I212" s="7"/>
      <c r="J212" s="7"/>
      <c r="K212" s="7"/>
      <c r="L212" s="7"/>
    </row>
    <row r="213" spans="9:12" x14ac:dyDescent="0.15">
      <c r="I213" s="7"/>
      <c r="J213" s="7"/>
      <c r="K213" s="7"/>
      <c r="L213" s="7"/>
    </row>
    <row r="214" spans="9:12" x14ac:dyDescent="0.15">
      <c r="I214" s="7"/>
      <c r="J214" s="7"/>
      <c r="K214" s="7"/>
      <c r="L214" s="7"/>
    </row>
    <row r="215" spans="9:12" x14ac:dyDescent="0.15">
      <c r="I215" s="7"/>
      <c r="J215" s="7"/>
      <c r="K215" s="7"/>
      <c r="L215" s="7"/>
    </row>
    <row r="216" spans="9:12" x14ac:dyDescent="0.15">
      <c r="I216" s="7"/>
      <c r="J216" s="7"/>
      <c r="K216" s="7"/>
      <c r="L216" s="7"/>
    </row>
    <row r="217" spans="9:12" x14ac:dyDescent="0.15">
      <c r="I217" s="7"/>
      <c r="J217" s="7"/>
      <c r="K217" s="7"/>
      <c r="L217" s="7"/>
    </row>
    <row r="218" spans="9:12" x14ac:dyDescent="0.15">
      <c r="I218" s="7"/>
      <c r="J218" s="7"/>
      <c r="K218" s="7"/>
      <c r="L218" s="7"/>
    </row>
    <row r="219" spans="9:12" x14ac:dyDescent="0.15">
      <c r="I219" s="7"/>
      <c r="J219" s="7"/>
      <c r="K219" s="7"/>
      <c r="L219" s="7"/>
    </row>
    <row r="220" spans="9:12" x14ac:dyDescent="0.15">
      <c r="I220" s="7"/>
      <c r="J220" s="7"/>
      <c r="K220" s="7"/>
      <c r="L220" s="7"/>
    </row>
    <row r="221" spans="9:12" x14ac:dyDescent="0.15">
      <c r="I221" s="7"/>
      <c r="J221" s="7"/>
      <c r="K221" s="7"/>
      <c r="L221" s="7"/>
    </row>
    <row r="222" spans="9:12" x14ac:dyDescent="0.15">
      <c r="I222" s="7"/>
      <c r="J222" s="7"/>
      <c r="K222" s="7"/>
      <c r="L222" s="7"/>
    </row>
    <row r="223" spans="9:12" x14ac:dyDescent="0.15">
      <c r="I223" s="7"/>
      <c r="J223" s="7"/>
      <c r="K223" s="7"/>
      <c r="L223" s="7"/>
    </row>
    <row r="224" spans="9:12" x14ac:dyDescent="0.15">
      <c r="I224" s="7"/>
      <c r="J224" s="7"/>
      <c r="K224" s="7"/>
      <c r="L224" s="7"/>
    </row>
    <row r="225" spans="9:12" x14ac:dyDescent="0.15">
      <c r="I225" s="7"/>
      <c r="J225" s="7"/>
      <c r="K225" s="7"/>
      <c r="L225" s="7"/>
    </row>
    <row r="226" spans="9:12" x14ac:dyDescent="0.15">
      <c r="I226" s="7"/>
      <c r="J226" s="7"/>
      <c r="K226" s="7"/>
      <c r="L226" s="7"/>
    </row>
    <row r="227" spans="9:12" x14ac:dyDescent="0.15">
      <c r="I227" s="7"/>
      <c r="J227" s="7"/>
      <c r="K227" s="7"/>
      <c r="L227" s="7"/>
    </row>
    <row r="228" spans="9:12" x14ac:dyDescent="0.15">
      <c r="I228" s="7"/>
      <c r="J228" s="7"/>
      <c r="K228" s="7"/>
      <c r="L228" s="7"/>
    </row>
    <row r="229" spans="9:12" x14ac:dyDescent="0.15">
      <c r="I229" s="7"/>
      <c r="J229" s="7"/>
      <c r="K229" s="7"/>
      <c r="L229" s="7"/>
    </row>
    <row r="230" spans="9:12" x14ac:dyDescent="0.15">
      <c r="I230" s="7"/>
      <c r="J230" s="7"/>
      <c r="K230" s="7"/>
      <c r="L230" s="7"/>
    </row>
    <row r="231" spans="9:12" x14ac:dyDescent="0.15">
      <c r="I231" s="7"/>
      <c r="J231" s="7"/>
      <c r="K231" s="7"/>
      <c r="L231" s="7"/>
    </row>
    <row r="232" spans="9:12" x14ac:dyDescent="0.15">
      <c r="I232" s="7"/>
      <c r="J232" s="7"/>
      <c r="K232" s="7"/>
      <c r="L232" s="7"/>
    </row>
    <row r="233" spans="9:12" x14ac:dyDescent="0.15">
      <c r="I233" s="7"/>
      <c r="J233" s="7"/>
      <c r="K233" s="7"/>
      <c r="L233" s="7"/>
    </row>
    <row r="234" spans="9:12" x14ac:dyDescent="0.15">
      <c r="I234" s="7"/>
      <c r="J234" s="7"/>
      <c r="K234" s="7"/>
      <c r="L234" s="7"/>
    </row>
    <row r="235" spans="9:12" x14ac:dyDescent="0.15">
      <c r="I235" s="7"/>
      <c r="J235" s="7"/>
      <c r="K235" s="7"/>
      <c r="L235" s="7"/>
    </row>
    <row r="236" spans="9:12" x14ac:dyDescent="0.15">
      <c r="I236" s="7"/>
      <c r="J236" s="7"/>
      <c r="K236" s="7"/>
      <c r="L236" s="7"/>
    </row>
    <row r="237" spans="9:12" x14ac:dyDescent="0.15">
      <c r="I237" s="7"/>
      <c r="J237" s="7"/>
      <c r="K237" s="7"/>
      <c r="L237" s="7"/>
    </row>
    <row r="238" spans="9:12" x14ac:dyDescent="0.15">
      <c r="I238" s="7"/>
      <c r="J238" s="7"/>
      <c r="K238" s="7"/>
      <c r="L238" s="7"/>
    </row>
    <row r="239" spans="9:12" x14ac:dyDescent="0.15">
      <c r="I239" s="7"/>
      <c r="J239" s="7"/>
      <c r="K239" s="7"/>
      <c r="L239" s="7"/>
    </row>
    <row r="240" spans="9:12" x14ac:dyDescent="0.15">
      <c r="I240" s="7"/>
      <c r="J240" s="7"/>
      <c r="K240" s="7"/>
      <c r="L240" s="7"/>
    </row>
    <row r="241" spans="9:12" x14ac:dyDescent="0.15">
      <c r="I241" s="7"/>
      <c r="J241" s="7"/>
      <c r="K241" s="7"/>
      <c r="L241" s="7"/>
    </row>
    <row r="242" spans="9:12" x14ac:dyDescent="0.15">
      <c r="I242" s="7"/>
      <c r="J242" s="7"/>
      <c r="K242" s="7"/>
      <c r="L242" s="7"/>
    </row>
    <row r="243" spans="9:12" x14ac:dyDescent="0.15">
      <c r="I243" s="7"/>
      <c r="J243" s="7"/>
      <c r="K243" s="7"/>
      <c r="L243" s="7"/>
    </row>
    <row r="244" spans="9:12" x14ac:dyDescent="0.15">
      <c r="I244" s="7"/>
      <c r="J244" s="7"/>
      <c r="K244" s="7"/>
      <c r="L244" s="7"/>
    </row>
    <row r="245" spans="9:12" x14ac:dyDescent="0.15">
      <c r="I245" s="7"/>
      <c r="J245" s="7"/>
      <c r="K245" s="7"/>
      <c r="L245" s="7"/>
    </row>
    <row r="246" spans="9:12" x14ac:dyDescent="0.15">
      <c r="I246" s="7"/>
      <c r="J246" s="7"/>
      <c r="K246" s="7"/>
      <c r="L246" s="7"/>
    </row>
    <row r="247" spans="9:12" x14ac:dyDescent="0.15">
      <c r="I247" s="7"/>
      <c r="J247" s="7"/>
      <c r="K247" s="7"/>
      <c r="L247" s="7"/>
    </row>
    <row r="248" spans="9:12" x14ac:dyDescent="0.15">
      <c r="I248" s="7"/>
      <c r="J248" s="7"/>
      <c r="K248" s="7"/>
      <c r="L248" s="7"/>
    </row>
    <row r="249" spans="9:12" x14ac:dyDescent="0.15">
      <c r="I249" s="7"/>
      <c r="J249" s="7"/>
      <c r="K249" s="7"/>
      <c r="L249" s="7"/>
    </row>
    <row r="250" spans="9:12" x14ac:dyDescent="0.15">
      <c r="I250" s="7"/>
      <c r="J250" s="7"/>
      <c r="K250" s="7"/>
      <c r="L250" s="7"/>
    </row>
    <row r="251" spans="9:12" x14ac:dyDescent="0.15">
      <c r="I251" s="7"/>
      <c r="J251" s="7"/>
      <c r="K251" s="7"/>
      <c r="L251" s="7"/>
    </row>
    <row r="252" spans="9:12" x14ac:dyDescent="0.15">
      <c r="I252" s="7"/>
      <c r="J252" s="7"/>
      <c r="K252" s="7"/>
      <c r="L252" s="7"/>
    </row>
    <row r="253" spans="9:12" x14ac:dyDescent="0.15">
      <c r="I253" s="7"/>
      <c r="J253" s="7"/>
      <c r="K253" s="7"/>
      <c r="L253" s="7"/>
    </row>
    <row r="254" spans="9:12" x14ac:dyDescent="0.15">
      <c r="I254" s="7"/>
      <c r="J254" s="7"/>
      <c r="K254" s="7"/>
      <c r="L254" s="7"/>
    </row>
    <row r="255" spans="9:12" x14ac:dyDescent="0.15">
      <c r="I255" s="7"/>
      <c r="J255" s="7"/>
      <c r="K255" s="7"/>
      <c r="L255" s="7"/>
    </row>
    <row r="256" spans="9:12" x14ac:dyDescent="0.15">
      <c r="I256" s="7"/>
      <c r="J256" s="7"/>
      <c r="K256" s="7"/>
      <c r="L256" s="7"/>
    </row>
    <row r="257" spans="9:12" x14ac:dyDescent="0.15">
      <c r="I257" s="7"/>
      <c r="J257" s="7"/>
      <c r="K257" s="7"/>
      <c r="L257" s="7"/>
    </row>
    <row r="258" spans="9:12" x14ac:dyDescent="0.15">
      <c r="I258" s="7"/>
      <c r="J258" s="7"/>
      <c r="K258" s="7"/>
      <c r="L258" s="7"/>
    </row>
    <row r="259" spans="9:12" x14ac:dyDescent="0.15">
      <c r="I259" s="7"/>
      <c r="J259" s="7"/>
      <c r="K259" s="7"/>
      <c r="L259" s="7"/>
    </row>
    <row r="260" spans="9:12" x14ac:dyDescent="0.15">
      <c r="I260" s="7"/>
      <c r="J260" s="7"/>
      <c r="K260" s="7"/>
      <c r="L260" s="7"/>
    </row>
    <row r="261" spans="9:12" x14ac:dyDescent="0.15">
      <c r="I261" s="7"/>
      <c r="J261" s="7"/>
      <c r="K261" s="7"/>
      <c r="L261" s="7"/>
    </row>
    <row r="262" spans="9:12" x14ac:dyDescent="0.15">
      <c r="I262" s="7"/>
      <c r="J262" s="7"/>
      <c r="K262" s="7"/>
      <c r="L262" s="7"/>
    </row>
    <row r="263" spans="9:12" x14ac:dyDescent="0.15">
      <c r="I263" s="7"/>
      <c r="J263" s="7"/>
      <c r="K263" s="7"/>
      <c r="L263" s="7"/>
    </row>
    <row r="264" spans="9:12" x14ac:dyDescent="0.15">
      <c r="I264" s="7"/>
      <c r="J264" s="7"/>
      <c r="K264" s="7"/>
      <c r="L264" s="7"/>
    </row>
    <row r="265" spans="9:12" x14ac:dyDescent="0.15">
      <c r="I265" s="7"/>
      <c r="J265" s="7"/>
      <c r="K265" s="7"/>
      <c r="L265" s="7"/>
    </row>
    <row r="266" spans="9:12" x14ac:dyDescent="0.15">
      <c r="I266" s="7"/>
      <c r="J266" s="7"/>
      <c r="K266" s="7"/>
      <c r="L266" s="7"/>
    </row>
    <row r="267" spans="9:12" x14ac:dyDescent="0.15">
      <c r="I267" s="7"/>
      <c r="J267" s="7"/>
      <c r="K267" s="7"/>
      <c r="L267" s="7"/>
    </row>
    <row r="268" spans="9:12" x14ac:dyDescent="0.15">
      <c r="I268" s="7"/>
      <c r="J268" s="7"/>
      <c r="K268" s="7"/>
      <c r="L268" s="7"/>
    </row>
    <row r="269" spans="9:12" x14ac:dyDescent="0.15">
      <c r="I269" s="7"/>
      <c r="J269" s="7"/>
      <c r="K269" s="7"/>
      <c r="L269" s="7"/>
    </row>
    <row r="270" spans="9:12" x14ac:dyDescent="0.15">
      <c r="I270" s="7"/>
      <c r="J270" s="7"/>
      <c r="K270" s="7"/>
      <c r="L270" s="7"/>
    </row>
    <row r="271" spans="9:12" x14ac:dyDescent="0.15">
      <c r="I271" s="7"/>
      <c r="J271" s="7"/>
      <c r="K271" s="7"/>
      <c r="L271" s="7"/>
    </row>
    <row r="272" spans="9:12" x14ac:dyDescent="0.15">
      <c r="I272" s="7"/>
      <c r="J272" s="7"/>
      <c r="K272" s="7"/>
      <c r="L272" s="7"/>
    </row>
    <row r="273" spans="9:12" x14ac:dyDescent="0.15">
      <c r="I273" s="7"/>
      <c r="J273" s="7"/>
      <c r="K273" s="7"/>
      <c r="L273" s="7"/>
    </row>
    <row r="274" spans="9:12" x14ac:dyDescent="0.15">
      <c r="I274" s="7"/>
      <c r="J274" s="7"/>
      <c r="K274" s="7"/>
      <c r="L274" s="7"/>
    </row>
    <row r="275" spans="9:12" x14ac:dyDescent="0.15">
      <c r="I275" s="7"/>
      <c r="J275" s="7"/>
      <c r="K275" s="7"/>
      <c r="L275" s="7"/>
    </row>
    <row r="276" spans="9:12" x14ac:dyDescent="0.15">
      <c r="I276" s="7"/>
      <c r="J276" s="7"/>
      <c r="K276" s="7"/>
      <c r="L276" s="7"/>
    </row>
    <row r="277" spans="9:12" x14ac:dyDescent="0.15">
      <c r="I277" s="7"/>
      <c r="J277" s="7"/>
      <c r="K277" s="7"/>
      <c r="L277" s="7"/>
    </row>
    <row r="278" spans="9:12" x14ac:dyDescent="0.15">
      <c r="I278" s="7"/>
      <c r="J278" s="7"/>
      <c r="K278" s="7"/>
      <c r="L278" s="7"/>
    </row>
    <row r="279" spans="9:12" x14ac:dyDescent="0.15">
      <c r="I279" s="7"/>
      <c r="J279" s="7"/>
      <c r="K279" s="7"/>
      <c r="L279" s="7"/>
    </row>
    <row r="280" spans="9:12" x14ac:dyDescent="0.15">
      <c r="I280" s="7"/>
      <c r="J280" s="7"/>
      <c r="K280" s="7"/>
      <c r="L280" s="7"/>
    </row>
    <row r="281" spans="9:12" x14ac:dyDescent="0.15">
      <c r="I281" s="7"/>
      <c r="J281" s="7"/>
      <c r="K281" s="7"/>
      <c r="L281" s="7"/>
    </row>
    <row r="282" spans="9:12" x14ac:dyDescent="0.15">
      <c r="I282" s="7"/>
      <c r="J282" s="7"/>
      <c r="K282" s="7"/>
      <c r="L282" s="7"/>
    </row>
    <row r="283" spans="9:12" x14ac:dyDescent="0.15">
      <c r="I283" s="7"/>
      <c r="J283" s="7"/>
      <c r="K283" s="7"/>
      <c r="L283" s="7"/>
    </row>
    <row r="284" spans="9:12" x14ac:dyDescent="0.15">
      <c r="I284" s="7"/>
      <c r="J284" s="7"/>
      <c r="K284" s="7"/>
      <c r="L284" s="7"/>
    </row>
    <row r="285" spans="9:12" x14ac:dyDescent="0.15">
      <c r="I285" s="7"/>
      <c r="J285" s="7"/>
      <c r="K285" s="7"/>
      <c r="L285" s="7"/>
    </row>
    <row r="286" spans="9:12" x14ac:dyDescent="0.15">
      <c r="I286" s="7"/>
      <c r="J286" s="7"/>
      <c r="K286" s="7"/>
      <c r="L286" s="7"/>
    </row>
    <row r="287" spans="9:12" x14ac:dyDescent="0.15">
      <c r="I287" s="7"/>
      <c r="J287" s="7"/>
      <c r="K287" s="7"/>
      <c r="L287" s="7"/>
    </row>
    <row r="288" spans="9:12" x14ac:dyDescent="0.15">
      <c r="I288" s="7"/>
      <c r="J288" s="7"/>
      <c r="K288" s="7"/>
      <c r="L288" s="7"/>
    </row>
    <row r="289" spans="9:12" x14ac:dyDescent="0.15">
      <c r="I289" s="7"/>
      <c r="J289" s="7"/>
      <c r="K289" s="7"/>
      <c r="L289" s="7"/>
    </row>
    <row r="290" spans="9:12" x14ac:dyDescent="0.15">
      <c r="I290" s="7"/>
      <c r="J290" s="7"/>
      <c r="K290" s="7"/>
      <c r="L290" s="7"/>
    </row>
    <row r="291" spans="9:12" x14ac:dyDescent="0.15">
      <c r="I291" s="7"/>
      <c r="J291" s="7"/>
      <c r="K291" s="7"/>
      <c r="L291" s="7"/>
    </row>
    <row r="292" spans="9:12" x14ac:dyDescent="0.15">
      <c r="I292" s="7"/>
      <c r="J292" s="7"/>
      <c r="K292" s="7"/>
      <c r="L292" s="7"/>
    </row>
    <row r="293" spans="9:12" x14ac:dyDescent="0.15">
      <c r="I293" s="7"/>
      <c r="J293" s="7"/>
      <c r="K293" s="7"/>
      <c r="L293" s="7"/>
    </row>
    <row r="294" spans="9:12" x14ac:dyDescent="0.15">
      <c r="I294" s="7"/>
      <c r="J294" s="7"/>
      <c r="K294" s="7"/>
      <c r="L294" s="7"/>
    </row>
    <row r="295" spans="9:12" x14ac:dyDescent="0.15">
      <c r="I295" s="7"/>
      <c r="J295" s="7"/>
      <c r="K295" s="7"/>
      <c r="L295" s="7"/>
    </row>
    <row r="296" spans="9:12" x14ac:dyDescent="0.15">
      <c r="I296" s="7"/>
      <c r="J296" s="7"/>
      <c r="K296" s="7"/>
      <c r="L296" s="7"/>
    </row>
    <row r="297" spans="9:12" x14ac:dyDescent="0.15">
      <c r="I297" s="7"/>
      <c r="J297" s="7"/>
      <c r="K297" s="7"/>
      <c r="L297" s="7"/>
    </row>
    <row r="298" spans="9:12" x14ac:dyDescent="0.15">
      <c r="I298" s="7"/>
      <c r="J298" s="7"/>
      <c r="K298" s="7"/>
      <c r="L298" s="7"/>
    </row>
    <row r="299" spans="9:12" x14ac:dyDescent="0.15">
      <c r="I299" s="7"/>
      <c r="J299" s="7"/>
      <c r="K299" s="7"/>
      <c r="L299" s="7"/>
    </row>
    <row r="300" spans="9:12" x14ac:dyDescent="0.15">
      <c r="I300" s="7"/>
      <c r="J300" s="7"/>
      <c r="K300" s="7"/>
      <c r="L300" s="7"/>
    </row>
    <row r="301" spans="9:12" x14ac:dyDescent="0.15">
      <c r="I301" s="7"/>
      <c r="J301" s="7"/>
      <c r="K301" s="7"/>
      <c r="L301" s="7"/>
    </row>
    <row r="302" spans="9:12" x14ac:dyDescent="0.15">
      <c r="I302" s="7"/>
      <c r="J302" s="7"/>
      <c r="K302" s="7"/>
      <c r="L302" s="7"/>
    </row>
    <row r="303" spans="9:12" x14ac:dyDescent="0.15">
      <c r="I303" s="7"/>
      <c r="J303" s="7"/>
      <c r="K303" s="7"/>
      <c r="L303" s="7"/>
    </row>
    <row r="304" spans="9:12" x14ac:dyDescent="0.15">
      <c r="I304" s="7"/>
      <c r="J304" s="7"/>
      <c r="K304" s="7"/>
      <c r="L304" s="7"/>
    </row>
    <row r="305" spans="9:12" x14ac:dyDescent="0.15">
      <c r="I305" s="7"/>
      <c r="J305" s="7"/>
      <c r="K305" s="7"/>
      <c r="L305" s="7"/>
    </row>
    <row r="306" spans="9:12" x14ac:dyDescent="0.15">
      <c r="I306" s="7"/>
      <c r="J306" s="7"/>
      <c r="K306" s="7"/>
      <c r="L306" s="7"/>
    </row>
    <row r="307" spans="9:12" x14ac:dyDescent="0.15">
      <c r="I307" s="7"/>
      <c r="J307" s="7"/>
      <c r="K307" s="7"/>
      <c r="L307" s="7"/>
    </row>
    <row r="308" spans="9:12" x14ac:dyDescent="0.15">
      <c r="I308" s="7"/>
      <c r="J308" s="7"/>
      <c r="K308" s="7"/>
      <c r="L308" s="7"/>
    </row>
    <row r="309" spans="9:12" x14ac:dyDescent="0.15">
      <c r="I309" s="7"/>
      <c r="J309" s="7"/>
      <c r="K309" s="7"/>
      <c r="L309" s="7"/>
    </row>
    <row r="310" spans="9:12" x14ac:dyDescent="0.15">
      <c r="I310" s="7"/>
      <c r="J310" s="7"/>
      <c r="K310" s="7"/>
      <c r="L310" s="7"/>
    </row>
    <row r="311" spans="9:12" x14ac:dyDescent="0.15">
      <c r="I311" s="7"/>
      <c r="J311" s="7"/>
      <c r="K311" s="7"/>
      <c r="L311" s="7"/>
    </row>
    <row r="312" spans="9:12" x14ac:dyDescent="0.15">
      <c r="I312" s="7"/>
      <c r="J312" s="7"/>
      <c r="K312" s="7"/>
      <c r="L312" s="7"/>
    </row>
    <row r="313" spans="9:12" x14ac:dyDescent="0.15">
      <c r="I313" s="7"/>
      <c r="J313" s="7"/>
      <c r="K313" s="7"/>
      <c r="L313" s="7"/>
    </row>
    <row r="314" spans="9:12" x14ac:dyDescent="0.15">
      <c r="I314" s="7"/>
      <c r="J314" s="7"/>
      <c r="K314" s="7"/>
      <c r="L314" s="7"/>
    </row>
    <row r="315" spans="9:12" x14ac:dyDescent="0.15">
      <c r="I315" s="7"/>
      <c r="J315" s="7"/>
      <c r="K315" s="7"/>
      <c r="L315" s="7"/>
    </row>
    <row r="316" spans="9:12" x14ac:dyDescent="0.15">
      <c r="I316" s="7"/>
      <c r="J316" s="7"/>
      <c r="K316" s="7"/>
      <c r="L316" s="7"/>
    </row>
    <row r="317" spans="9:12" x14ac:dyDescent="0.15">
      <c r="I317" s="7"/>
      <c r="J317" s="7"/>
      <c r="K317" s="7"/>
      <c r="L317" s="7"/>
    </row>
    <row r="318" spans="9:12" x14ac:dyDescent="0.15">
      <c r="I318" s="7"/>
      <c r="J318" s="7"/>
      <c r="K318" s="7"/>
      <c r="L318" s="7"/>
    </row>
    <row r="319" spans="9:12" x14ac:dyDescent="0.15">
      <c r="I319" s="7"/>
      <c r="J319" s="7"/>
      <c r="K319" s="7"/>
      <c r="L319" s="7"/>
    </row>
    <row r="320" spans="9:12" x14ac:dyDescent="0.15">
      <c r="I320" s="7"/>
      <c r="J320" s="7"/>
      <c r="K320" s="7"/>
      <c r="L320" s="7"/>
    </row>
    <row r="321" spans="9:12" x14ac:dyDescent="0.15">
      <c r="I321" s="7"/>
      <c r="J321" s="7"/>
      <c r="K321" s="7"/>
      <c r="L321" s="7"/>
    </row>
    <row r="322" spans="9:12" x14ac:dyDescent="0.15">
      <c r="I322" s="7"/>
      <c r="J322" s="7"/>
      <c r="K322" s="7"/>
      <c r="L322" s="7"/>
    </row>
    <row r="323" spans="9:12" x14ac:dyDescent="0.15">
      <c r="I323" s="7"/>
      <c r="J323" s="7"/>
      <c r="K323" s="7"/>
      <c r="L323" s="7"/>
    </row>
    <row r="324" spans="9:12" x14ac:dyDescent="0.15">
      <c r="I324" s="7"/>
      <c r="J324" s="7"/>
      <c r="K324" s="7"/>
      <c r="L324" s="7"/>
    </row>
    <row r="325" spans="9:12" x14ac:dyDescent="0.15">
      <c r="I325" s="7"/>
      <c r="J325" s="7"/>
      <c r="K325" s="7"/>
      <c r="L325" s="7"/>
    </row>
    <row r="326" spans="9:12" x14ac:dyDescent="0.15">
      <c r="I326" s="7"/>
      <c r="J326" s="7"/>
      <c r="K326" s="7"/>
      <c r="L326" s="7"/>
    </row>
    <row r="327" spans="9:12" x14ac:dyDescent="0.15">
      <c r="I327" s="7"/>
      <c r="J327" s="7"/>
      <c r="K327" s="7"/>
      <c r="L327" s="7"/>
    </row>
    <row r="328" spans="9:12" x14ac:dyDescent="0.15">
      <c r="I328" s="7"/>
      <c r="J328" s="7"/>
      <c r="K328" s="7"/>
      <c r="L328" s="7"/>
    </row>
    <row r="329" spans="9:12" x14ac:dyDescent="0.15">
      <c r="I329" s="7"/>
      <c r="J329" s="7"/>
      <c r="K329" s="7"/>
      <c r="L329" s="7"/>
    </row>
    <row r="330" spans="9:12" x14ac:dyDescent="0.15">
      <c r="I330" s="7"/>
      <c r="J330" s="7"/>
      <c r="K330" s="7"/>
      <c r="L330" s="7"/>
    </row>
    <row r="331" spans="9:12" x14ac:dyDescent="0.15">
      <c r="I331" s="7"/>
      <c r="J331" s="7"/>
      <c r="K331" s="7"/>
      <c r="L331" s="7"/>
    </row>
    <row r="332" spans="9:12" x14ac:dyDescent="0.15">
      <c r="I332" s="7"/>
      <c r="J332" s="7"/>
      <c r="K332" s="7"/>
      <c r="L332" s="7"/>
    </row>
    <row r="333" spans="9:12" x14ac:dyDescent="0.15">
      <c r="I333" s="7"/>
      <c r="J333" s="7"/>
      <c r="K333" s="7"/>
      <c r="L333" s="7"/>
    </row>
    <row r="334" spans="9:12" x14ac:dyDescent="0.15">
      <c r="I334" s="7"/>
      <c r="J334" s="7"/>
      <c r="K334" s="7"/>
      <c r="L334" s="7"/>
    </row>
    <row r="335" spans="9:12" x14ac:dyDescent="0.15">
      <c r="I335" s="7"/>
      <c r="J335" s="7"/>
      <c r="K335" s="7"/>
      <c r="L335" s="7"/>
    </row>
    <row r="336" spans="9:12" x14ac:dyDescent="0.15">
      <c r="I336" s="7"/>
      <c r="J336" s="7"/>
      <c r="K336" s="7"/>
      <c r="L336" s="7"/>
    </row>
    <row r="337" spans="9:12" x14ac:dyDescent="0.15">
      <c r="I337" s="7"/>
      <c r="J337" s="7"/>
      <c r="K337" s="7"/>
      <c r="L337" s="7"/>
    </row>
    <row r="338" spans="9:12" x14ac:dyDescent="0.15">
      <c r="I338" s="7"/>
      <c r="J338" s="7"/>
      <c r="K338" s="7"/>
      <c r="L338" s="7"/>
    </row>
    <row r="339" spans="9:12" x14ac:dyDescent="0.15">
      <c r="I339" s="7"/>
      <c r="J339" s="7"/>
      <c r="K339" s="7"/>
      <c r="L339" s="7"/>
    </row>
    <row r="340" spans="9:12" x14ac:dyDescent="0.15">
      <c r="I340" s="7"/>
      <c r="J340" s="7"/>
      <c r="K340" s="7"/>
      <c r="L340" s="7"/>
    </row>
    <row r="341" spans="9:12" x14ac:dyDescent="0.15">
      <c r="I341" s="7"/>
      <c r="J341" s="7"/>
      <c r="K341" s="7"/>
      <c r="L341" s="7"/>
    </row>
    <row r="342" spans="9:12" x14ac:dyDescent="0.15">
      <c r="I342" s="7"/>
      <c r="J342" s="7"/>
      <c r="K342" s="7"/>
      <c r="L342" s="7"/>
    </row>
    <row r="343" spans="9:12" x14ac:dyDescent="0.15">
      <c r="I343" s="7"/>
      <c r="J343" s="7"/>
      <c r="K343" s="7"/>
      <c r="L343" s="7"/>
    </row>
    <row r="344" spans="9:12" x14ac:dyDescent="0.15">
      <c r="I344" s="7"/>
      <c r="J344" s="7"/>
      <c r="K344" s="7"/>
      <c r="L344" s="7"/>
    </row>
    <row r="345" spans="9:12" x14ac:dyDescent="0.15">
      <c r="I345" s="7"/>
      <c r="J345" s="7"/>
      <c r="K345" s="7"/>
      <c r="L345" s="7"/>
    </row>
    <row r="346" spans="9:12" x14ac:dyDescent="0.15">
      <c r="I346" s="7"/>
      <c r="J346" s="7"/>
      <c r="K346" s="7"/>
      <c r="L346" s="7"/>
    </row>
    <row r="347" spans="9:12" x14ac:dyDescent="0.15">
      <c r="I347" s="7"/>
      <c r="J347" s="7"/>
      <c r="K347" s="7"/>
      <c r="L347" s="7"/>
    </row>
    <row r="348" spans="9:12" x14ac:dyDescent="0.15">
      <c r="I348" s="7"/>
      <c r="J348" s="7"/>
      <c r="K348" s="7"/>
      <c r="L348" s="7"/>
    </row>
    <row r="349" spans="9:12" x14ac:dyDescent="0.15">
      <c r="I349" s="7"/>
      <c r="J349" s="7"/>
      <c r="K349" s="7"/>
      <c r="L349" s="7"/>
    </row>
    <row r="350" spans="9:12" x14ac:dyDescent="0.15">
      <c r="I350" s="7"/>
      <c r="J350" s="7"/>
      <c r="K350" s="7"/>
      <c r="L350" s="7"/>
    </row>
    <row r="351" spans="9:12" x14ac:dyDescent="0.15">
      <c r="I351" s="7"/>
      <c r="J351" s="7"/>
      <c r="K351" s="7"/>
      <c r="L351" s="7"/>
    </row>
    <row r="352" spans="9:12" x14ac:dyDescent="0.15">
      <c r="I352" s="7"/>
      <c r="J352" s="7"/>
      <c r="K352" s="7"/>
      <c r="L352" s="7"/>
    </row>
    <row r="353" spans="9:12" x14ac:dyDescent="0.15">
      <c r="I353" s="7"/>
      <c r="J353" s="7"/>
      <c r="K353" s="7"/>
      <c r="L353" s="7"/>
    </row>
    <row r="354" spans="9:12" x14ac:dyDescent="0.15">
      <c r="I354" s="7"/>
      <c r="J354" s="7"/>
      <c r="K354" s="7"/>
      <c r="L354" s="7"/>
    </row>
    <row r="355" spans="9:12" x14ac:dyDescent="0.15">
      <c r="I355" s="7"/>
      <c r="J355" s="7"/>
      <c r="K355" s="7"/>
      <c r="L355" s="7"/>
    </row>
    <row r="356" spans="9:12" x14ac:dyDescent="0.15">
      <c r="I356" s="7"/>
      <c r="J356" s="7"/>
      <c r="K356" s="7"/>
      <c r="L356" s="7"/>
    </row>
    <row r="357" spans="9:12" x14ac:dyDescent="0.15">
      <c r="I357" s="7"/>
      <c r="J357" s="7"/>
      <c r="K357" s="7"/>
      <c r="L357" s="7"/>
    </row>
    <row r="358" spans="9:12" x14ac:dyDescent="0.15">
      <c r="I358" s="7"/>
      <c r="J358" s="7"/>
      <c r="K358" s="7"/>
      <c r="L358" s="7"/>
    </row>
    <row r="359" spans="9:12" x14ac:dyDescent="0.15">
      <c r="I359" s="7"/>
      <c r="J359" s="7"/>
      <c r="K359" s="7"/>
      <c r="L359" s="7"/>
    </row>
    <row r="360" spans="9:12" x14ac:dyDescent="0.15">
      <c r="I360" s="7"/>
      <c r="J360" s="7"/>
      <c r="K360" s="7"/>
      <c r="L360" s="7"/>
    </row>
    <row r="361" spans="9:12" x14ac:dyDescent="0.15">
      <c r="I361" s="7"/>
      <c r="J361" s="7"/>
      <c r="K361" s="7"/>
      <c r="L361" s="7"/>
    </row>
    <row r="362" spans="9:12" x14ac:dyDescent="0.15">
      <c r="I362" s="7"/>
      <c r="J362" s="7"/>
      <c r="K362" s="7"/>
      <c r="L362" s="7"/>
    </row>
    <row r="363" spans="9:12" x14ac:dyDescent="0.15">
      <c r="I363" s="7"/>
      <c r="J363" s="7"/>
      <c r="K363" s="7"/>
      <c r="L363" s="7"/>
    </row>
    <row r="364" spans="9:12" x14ac:dyDescent="0.15">
      <c r="I364" s="7"/>
      <c r="J364" s="7"/>
      <c r="K364" s="7"/>
      <c r="L364" s="7"/>
    </row>
    <row r="365" spans="9:12" x14ac:dyDescent="0.15">
      <c r="I365" s="7"/>
      <c r="J365" s="7"/>
      <c r="K365" s="7"/>
      <c r="L365" s="7"/>
    </row>
    <row r="366" spans="9:12" x14ac:dyDescent="0.15">
      <c r="I366" s="7"/>
      <c r="J366" s="7"/>
      <c r="K366" s="7"/>
      <c r="L366" s="7"/>
    </row>
    <row r="367" spans="9:12" x14ac:dyDescent="0.15">
      <c r="I367" s="7"/>
      <c r="J367" s="7"/>
      <c r="K367" s="7"/>
      <c r="L367" s="7"/>
    </row>
    <row r="368" spans="9:12" x14ac:dyDescent="0.15">
      <c r="I368" s="7"/>
      <c r="J368" s="7"/>
      <c r="K368" s="7"/>
      <c r="L368" s="7"/>
    </row>
    <row r="369" spans="9:12" x14ac:dyDescent="0.15">
      <c r="I369" s="7"/>
      <c r="J369" s="7"/>
      <c r="K369" s="7"/>
      <c r="L369" s="7"/>
    </row>
    <row r="370" spans="9:12" x14ac:dyDescent="0.15">
      <c r="I370" s="7"/>
      <c r="J370" s="7"/>
      <c r="K370" s="7"/>
      <c r="L370" s="7"/>
    </row>
    <row r="371" spans="9:12" x14ac:dyDescent="0.15">
      <c r="I371" s="7"/>
      <c r="J371" s="7"/>
      <c r="K371" s="7"/>
      <c r="L371" s="7"/>
    </row>
    <row r="372" spans="9:12" x14ac:dyDescent="0.15">
      <c r="I372" s="7"/>
      <c r="J372" s="7"/>
      <c r="K372" s="7"/>
      <c r="L372" s="7"/>
    </row>
    <row r="373" spans="9:12" x14ac:dyDescent="0.15">
      <c r="I373" s="7"/>
      <c r="J373" s="7"/>
      <c r="K373" s="7"/>
      <c r="L373" s="7"/>
    </row>
    <row r="374" spans="9:12" x14ac:dyDescent="0.15">
      <c r="I374" s="7"/>
      <c r="J374" s="7"/>
      <c r="K374" s="7"/>
      <c r="L374" s="7"/>
    </row>
    <row r="375" spans="9:12" x14ac:dyDescent="0.15">
      <c r="I375" s="7"/>
      <c r="J375" s="7"/>
      <c r="K375" s="7"/>
      <c r="L375" s="7"/>
    </row>
    <row r="376" spans="9:12" x14ac:dyDescent="0.15">
      <c r="I376" s="7"/>
      <c r="J376" s="7"/>
      <c r="K376" s="7"/>
      <c r="L376" s="7"/>
    </row>
    <row r="377" spans="9:12" x14ac:dyDescent="0.15">
      <c r="I377" s="7"/>
      <c r="J377" s="7"/>
      <c r="K377" s="7"/>
      <c r="L377" s="7"/>
    </row>
    <row r="378" spans="9:12" x14ac:dyDescent="0.15">
      <c r="I378" s="7"/>
      <c r="J378" s="7"/>
      <c r="K378" s="7"/>
      <c r="L378" s="7"/>
    </row>
    <row r="379" spans="9:12" x14ac:dyDescent="0.15">
      <c r="I379" s="7"/>
      <c r="J379" s="7"/>
      <c r="K379" s="7"/>
      <c r="L379" s="7"/>
    </row>
    <row r="380" spans="9:12" x14ac:dyDescent="0.15">
      <c r="I380" s="7"/>
      <c r="J380" s="7"/>
      <c r="K380" s="7"/>
      <c r="L380" s="7"/>
    </row>
    <row r="381" spans="9:12" x14ac:dyDescent="0.15">
      <c r="I381" s="7"/>
      <c r="J381" s="7"/>
      <c r="K381" s="7"/>
      <c r="L381" s="7"/>
    </row>
    <row r="382" spans="9:12" x14ac:dyDescent="0.15">
      <c r="I382" s="7"/>
      <c r="J382" s="7"/>
      <c r="K382" s="7"/>
      <c r="L382" s="7"/>
    </row>
    <row r="383" spans="9:12" x14ac:dyDescent="0.15">
      <c r="I383" s="7"/>
      <c r="J383" s="7"/>
      <c r="K383" s="7"/>
      <c r="L383" s="7"/>
    </row>
    <row r="384" spans="9:12" x14ac:dyDescent="0.15">
      <c r="I384" s="7"/>
      <c r="J384" s="7"/>
      <c r="K384" s="7"/>
      <c r="L384" s="7"/>
    </row>
    <row r="385" spans="9:12" x14ac:dyDescent="0.15">
      <c r="I385" s="7"/>
      <c r="J385" s="7"/>
      <c r="K385" s="7"/>
      <c r="L385" s="7"/>
    </row>
    <row r="386" spans="9:12" x14ac:dyDescent="0.15">
      <c r="I386" s="7"/>
      <c r="J386" s="7"/>
      <c r="K386" s="7"/>
      <c r="L386" s="7"/>
    </row>
    <row r="387" spans="9:12" x14ac:dyDescent="0.15">
      <c r="I387" s="7"/>
      <c r="J387" s="7"/>
      <c r="K387" s="7"/>
      <c r="L387" s="7"/>
    </row>
    <row r="388" spans="9:12" x14ac:dyDescent="0.15">
      <c r="I388" s="7"/>
      <c r="J388" s="7"/>
      <c r="K388" s="7"/>
      <c r="L388" s="7"/>
    </row>
    <row r="389" spans="9:12" x14ac:dyDescent="0.15">
      <c r="I389" s="7"/>
      <c r="J389" s="7"/>
      <c r="K389" s="7"/>
      <c r="L389" s="7"/>
    </row>
    <row r="390" spans="9:12" x14ac:dyDescent="0.15">
      <c r="I390" s="7"/>
      <c r="J390" s="7"/>
      <c r="K390" s="7"/>
      <c r="L390" s="7"/>
    </row>
    <row r="391" spans="9:12" x14ac:dyDescent="0.15">
      <c r="I391" s="7"/>
      <c r="J391" s="7"/>
      <c r="K391" s="7"/>
      <c r="L391" s="7"/>
    </row>
    <row r="392" spans="9:12" x14ac:dyDescent="0.15">
      <c r="I392" s="7"/>
      <c r="J392" s="7"/>
      <c r="K392" s="7"/>
      <c r="L392" s="7"/>
    </row>
    <row r="393" spans="9:12" x14ac:dyDescent="0.15">
      <c r="I393" s="7"/>
      <c r="J393" s="7"/>
      <c r="K393" s="7"/>
      <c r="L393" s="7"/>
    </row>
    <row r="394" spans="9:12" x14ac:dyDescent="0.15">
      <c r="I394" s="7"/>
      <c r="J394" s="7"/>
      <c r="K394" s="7"/>
      <c r="L394" s="7"/>
    </row>
    <row r="395" spans="9:12" x14ac:dyDescent="0.15">
      <c r="I395" s="7"/>
      <c r="J395" s="7"/>
      <c r="K395" s="7"/>
      <c r="L395" s="7"/>
    </row>
    <row r="396" spans="9:12" x14ac:dyDescent="0.15">
      <c r="I396" s="7"/>
      <c r="J396" s="7"/>
      <c r="K396" s="7"/>
      <c r="L396" s="7"/>
    </row>
    <row r="397" spans="9:12" x14ac:dyDescent="0.15">
      <c r="I397" s="7"/>
      <c r="J397" s="7"/>
      <c r="K397" s="7"/>
      <c r="L397" s="7"/>
    </row>
    <row r="398" spans="9:12" x14ac:dyDescent="0.15">
      <c r="I398" s="7"/>
      <c r="J398" s="7"/>
      <c r="K398" s="7"/>
      <c r="L398" s="7"/>
    </row>
    <row r="399" spans="9:12" x14ac:dyDescent="0.15">
      <c r="I399" s="7"/>
      <c r="J399" s="7"/>
      <c r="K399" s="7"/>
      <c r="L399" s="7"/>
    </row>
    <row r="400" spans="9:12" x14ac:dyDescent="0.15">
      <c r="I400" s="7"/>
      <c r="J400" s="7"/>
      <c r="K400" s="7"/>
      <c r="L400" s="7"/>
    </row>
    <row r="401" spans="9:12" x14ac:dyDescent="0.15">
      <c r="I401" s="7"/>
      <c r="J401" s="7"/>
      <c r="K401" s="7"/>
      <c r="L401" s="7"/>
    </row>
    <row r="402" spans="9:12" x14ac:dyDescent="0.15">
      <c r="I402" s="7"/>
      <c r="J402" s="7"/>
      <c r="K402" s="7"/>
      <c r="L402" s="7"/>
    </row>
    <row r="403" spans="9:12" x14ac:dyDescent="0.15">
      <c r="I403" s="7"/>
      <c r="J403" s="7"/>
      <c r="K403" s="7"/>
      <c r="L403" s="7"/>
    </row>
    <row r="404" spans="9:12" x14ac:dyDescent="0.15">
      <c r="I404" s="7"/>
      <c r="J404" s="7"/>
      <c r="K404" s="7"/>
      <c r="L404" s="7"/>
    </row>
    <row r="405" spans="9:12" x14ac:dyDescent="0.15">
      <c r="I405" s="7"/>
      <c r="J405" s="7"/>
      <c r="K405" s="7"/>
      <c r="L405" s="7"/>
    </row>
    <row r="406" spans="9:12" x14ac:dyDescent="0.15">
      <c r="I406" s="7"/>
      <c r="J406" s="7"/>
      <c r="K406" s="7"/>
      <c r="L406" s="7"/>
    </row>
    <row r="407" spans="9:12" x14ac:dyDescent="0.15">
      <c r="I407" s="7"/>
      <c r="J407" s="7"/>
      <c r="K407" s="7"/>
      <c r="L407" s="7"/>
    </row>
    <row r="408" spans="9:12" x14ac:dyDescent="0.15">
      <c r="I408" s="7"/>
      <c r="J408" s="7"/>
      <c r="K408" s="7"/>
      <c r="L408" s="7"/>
    </row>
    <row r="409" spans="9:12" x14ac:dyDescent="0.15">
      <c r="I409" s="7"/>
      <c r="J409" s="7"/>
      <c r="K409" s="7"/>
      <c r="L409" s="7"/>
    </row>
    <row r="410" spans="9:12" x14ac:dyDescent="0.15">
      <c r="I410" s="7"/>
      <c r="J410" s="7"/>
      <c r="K410" s="7"/>
      <c r="L410" s="7"/>
    </row>
    <row r="411" spans="9:12" x14ac:dyDescent="0.15">
      <c r="I411" s="7"/>
      <c r="J411" s="7"/>
      <c r="K411" s="7"/>
      <c r="L411" s="7"/>
    </row>
    <row r="412" spans="9:12" x14ac:dyDescent="0.15">
      <c r="I412" s="7"/>
      <c r="J412" s="7"/>
      <c r="K412" s="7"/>
      <c r="L412" s="7"/>
    </row>
    <row r="413" spans="9:12" x14ac:dyDescent="0.15">
      <c r="I413" s="7"/>
      <c r="J413" s="7"/>
      <c r="K413" s="7"/>
      <c r="L413" s="7"/>
    </row>
    <row r="414" spans="9:12" x14ac:dyDescent="0.15">
      <c r="I414" s="7"/>
      <c r="J414" s="7"/>
      <c r="K414" s="7"/>
      <c r="L414" s="7"/>
    </row>
    <row r="415" spans="9:12" x14ac:dyDescent="0.15">
      <c r="I415" s="7"/>
      <c r="J415" s="7"/>
      <c r="K415" s="7"/>
      <c r="L415" s="7"/>
    </row>
    <row r="416" spans="9:12" x14ac:dyDescent="0.15">
      <c r="I416" s="7"/>
      <c r="J416" s="7"/>
      <c r="K416" s="7"/>
      <c r="L416" s="7"/>
    </row>
    <row r="417" spans="9:12" x14ac:dyDescent="0.15">
      <c r="I417" s="7"/>
      <c r="J417" s="7"/>
      <c r="K417" s="7"/>
      <c r="L417" s="7"/>
    </row>
    <row r="418" spans="9:12" x14ac:dyDescent="0.15">
      <c r="I418" s="7"/>
      <c r="J418" s="7"/>
      <c r="K418" s="7"/>
      <c r="L418" s="7"/>
    </row>
    <row r="419" spans="9:12" x14ac:dyDescent="0.15">
      <c r="I419" s="7"/>
      <c r="J419" s="7"/>
      <c r="K419" s="7"/>
      <c r="L419" s="7"/>
    </row>
    <row r="420" spans="9:12" x14ac:dyDescent="0.15">
      <c r="I420" s="7"/>
      <c r="J420" s="7"/>
      <c r="K420" s="7"/>
      <c r="L420" s="7"/>
    </row>
    <row r="421" spans="9:12" x14ac:dyDescent="0.15">
      <c r="I421" s="7"/>
      <c r="J421" s="7"/>
      <c r="K421" s="7"/>
      <c r="L421" s="7"/>
    </row>
    <row r="422" spans="9:12" x14ac:dyDescent="0.15">
      <c r="I422" s="7"/>
      <c r="J422" s="7"/>
      <c r="K422" s="7"/>
      <c r="L422" s="7"/>
    </row>
    <row r="423" spans="9:12" x14ac:dyDescent="0.15">
      <c r="I423" s="7"/>
      <c r="J423" s="7"/>
      <c r="K423" s="7"/>
      <c r="L423" s="7"/>
    </row>
    <row r="424" spans="9:12" x14ac:dyDescent="0.15">
      <c r="I424" s="7"/>
      <c r="J424" s="7"/>
      <c r="K424" s="7"/>
      <c r="L424" s="7"/>
    </row>
    <row r="425" spans="9:12" x14ac:dyDescent="0.15">
      <c r="I425" s="7"/>
      <c r="J425" s="7"/>
      <c r="K425" s="7"/>
      <c r="L425" s="7"/>
    </row>
    <row r="426" spans="9:12" x14ac:dyDescent="0.15">
      <c r="I426" s="7"/>
      <c r="J426" s="7"/>
      <c r="K426" s="7"/>
      <c r="L426" s="7"/>
    </row>
    <row r="427" spans="9:12" x14ac:dyDescent="0.15">
      <c r="I427" s="7"/>
      <c r="J427" s="7"/>
      <c r="K427" s="7"/>
      <c r="L427" s="7"/>
    </row>
    <row r="428" spans="9:12" x14ac:dyDescent="0.15">
      <c r="I428" s="7"/>
      <c r="J428" s="7"/>
      <c r="K428" s="7"/>
      <c r="L428" s="7"/>
    </row>
    <row r="429" spans="9:12" x14ac:dyDescent="0.15">
      <c r="I429" s="7"/>
      <c r="J429" s="7"/>
      <c r="K429" s="7"/>
      <c r="L429" s="7"/>
    </row>
    <row r="430" spans="9:12" x14ac:dyDescent="0.15">
      <c r="I430" s="7"/>
      <c r="J430" s="7"/>
      <c r="K430" s="7"/>
      <c r="L430" s="7"/>
    </row>
    <row r="431" spans="9:12" x14ac:dyDescent="0.15">
      <c r="I431" s="7"/>
      <c r="J431" s="7"/>
      <c r="K431" s="7"/>
      <c r="L431" s="7"/>
    </row>
    <row r="432" spans="9:12" x14ac:dyDescent="0.15">
      <c r="I432" s="7"/>
      <c r="J432" s="7"/>
      <c r="K432" s="7"/>
      <c r="L432" s="7"/>
    </row>
    <row r="433" spans="9:12" x14ac:dyDescent="0.15">
      <c r="I433" s="7"/>
      <c r="J433" s="7"/>
      <c r="K433" s="7"/>
      <c r="L433" s="7"/>
    </row>
    <row r="434" spans="9:12" x14ac:dyDescent="0.15">
      <c r="I434" s="7"/>
      <c r="J434" s="7"/>
      <c r="K434" s="7"/>
      <c r="L434" s="7"/>
    </row>
    <row r="435" spans="9:12" x14ac:dyDescent="0.15">
      <c r="I435" s="7"/>
      <c r="J435" s="7"/>
      <c r="K435" s="7"/>
      <c r="L435" s="7"/>
    </row>
    <row r="436" spans="9:12" x14ac:dyDescent="0.15">
      <c r="I436" s="7"/>
      <c r="J436" s="7"/>
      <c r="K436" s="7"/>
      <c r="L436" s="7"/>
    </row>
    <row r="437" spans="9:12" x14ac:dyDescent="0.15">
      <c r="I437" s="7"/>
      <c r="J437" s="7"/>
      <c r="K437" s="7"/>
      <c r="L437" s="7"/>
    </row>
    <row r="438" spans="9:12" x14ac:dyDescent="0.15">
      <c r="I438" s="7"/>
      <c r="J438" s="7"/>
      <c r="K438" s="7"/>
      <c r="L438" s="7"/>
    </row>
    <row r="439" spans="9:12" x14ac:dyDescent="0.15">
      <c r="I439" s="7"/>
      <c r="J439" s="7"/>
      <c r="K439" s="7"/>
      <c r="L439" s="7"/>
    </row>
    <row r="440" spans="9:12" x14ac:dyDescent="0.15">
      <c r="I440" s="7"/>
      <c r="J440" s="7"/>
      <c r="K440" s="7"/>
      <c r="L440" s="7"/>
    </row>
    <row r="441" spans="9:12" x14ac:dyDescent="0.15">
      <c r="I441" s="7"/>
      <c r="J441" s="7"/>
      <c r="K441" s="7"/>
      <c r="L441" s="7"/>
    </row>
    <row r="442" spans="9:12" x14ac:dyDescent="0.15">
      <c r="I442" s="7"/>
      <c r="J442" s="7"/>
      <c r="K442" s="7"/>
      <c r="L442" s="7"/>
    </row>
    <row r="443" spans="9:12" x14ac:dyDescent="0.15">
      <c r="I443" s="7"/>
      <c r="J443" s="7"/>
      <c r="K443" s="7"/>
      <c r="L443" s="7"/>
    </row>
    <row r="444" spans="9:12" x14ac:dyDescent="0.15">
      <c r="I444" s="7"/>
      <c r="J444" s="7"/>
      <c r="K444" s="7"/>
      <c r="L444" s="7"/>
    </row>
    <row r="445" spans="9:12" x14ac:dyDescent="0.15">
      <c r="I445" s="7"/>
      <c r="J445" s="7"/>
      <c r="K445" s="7"/>
      <c r="L445" s="7"/>
    </row>
    <row r="446" spans="9:12" x14ac:dyDescent="0.15">
      <c r="I446" s="7"/>
      <c r="J446" s="7"/>
      <c r="K446" s="7"/>
      <c r="L446" s="7"/>
    </row>
    <row r="447" spans="9:12" x14ac:dyDescent="0.15">
      <c r="I447" s="7"/>
      <c r="J447" s="7"/>
      <c r="K447" s="7"/>
      <c r="L447" s="7"/>
    </row>
    <row r="448" spans="9:12" x14ac:dyDescent="0.15">
      <c r="I448" s="7"/>
      <c r="J448" s="7"/>
      <c r="K448" s="7"/>
      <c r="L448" s="7"/>
    </row>
    <row r="449" spans="9:12" x14ac:dyDescent="0.15">
      <c r="I449" s="7"/>
      <c r="J449" s="7"/>
      <c r="K449" s="7"/>
      <c r="L449" s="7"/>
    </row>
    <row r="450" spans="9:12" x14ac:dyDescent="0.15">
      <c r="I450" s="7"/>
      <c r="J450" s="7"/>
      <c r="K450" s="7"/>
      <c r="L450" s="7"/>
    </row>
    <row r="451" spans="9:12" x14ac:dyDescent="0.15">
      <c r="I451" s="7"/>
      <c r="J451" s="7"/>
      <c r="K451" s="7"/>
      <c r="L451" s="7"/>
    </row>
    <row r="452" spans="9:12" x14ac:dyDescent="0.15">
      <c r="I452" s="7"/>
      <c r="J452" s="7"/>
      <c r="K452" s="7"/>
      <c r="L452" s="7"/>
    </row>
    <row r="453" spans="9:12" x14ac:dyDescent="0.15">
      <c r="I453" s="7"/>
      <c r="J453" s="7"/>
      <c r="K453" s="7"/>
      <c r="L453" s="7"/>
    </row>
    <row r="454" spans="9:12" x14ac:dyDescent="0.15">
      <c r="I454" s="7"/>
      <c r="J454" s="7"/>
      <c r="K454" s="7"/>
      <c r="L454" s="7"/>
    </row>
    <row r="455" spans="9:12" x14ac:dyDescent="0.15">
      <c r="I455" s="7"/>
      <c r="J455" s="7"/>
      <c r="K455" s="7"/>
      <c r="L455" s="7"/>
    </row>
    <row r="456" spans="9:12" x14ac:dyDescent="0.15">
      <c r="I456" s="7"/>
      <c r="J456" s="7"/>
      <c r="K456" s="7"/>
      <c r="L456" s="7"/>
    </row>
    <row r="457" spans="9:12" x14ac:dyDescent="0.15">
      <c r="I457" s="7"/>
      <c r="J457" s="7"/>
      <c r="K457" s="7"/>
      <c r="L457" s="7"/>
    </row>
    <row r="458" spans="9:12" x14ac:dyDescent="0.15">
      <c r="I458" s="7"/>
      <c r="J458" s="7"/>
      <c r="K458" s="7"/>
      <c r="L458" s="7"/>
    </row>
    <row r="459" spans="9:12" x14ac:dyDescent="0.15">
      <c r="I459" s="7"/>
      <c r="J459" s="7"/>
      <c r="K459" s="7"/>
      <c r="L459" s="7"/>
    </row>
    <row r="460" spans="9:12" x14ac:dyDescent="0.15">
      <c r="I460" s="7"/>
      <c r="J460" s="7"/>
      <c r="K460" s="7"/>
      <c r="L460" s="7"/>
    </row>
    <row r="461" spans="9:12" x14ac:dyDescent="0.15">
      <c r="I461" s="7"/>
      <c r="J461" s="7"/>
      <c r="K461" s="7"/>
      <c r="L461" s="7"/>
    </row>
    <row r="462" spans="9:12" x14ac:dyDescent="0.15">
      <c r="I462" s="7"/>
      <c r="J462" s="7"/>
      <c r="K462" s="7"/>
      <c r="L462" s="7"/>
    </row>
    <row r="463" spans="9:12" x14ac:dyDescent="0.15">
      <c r="I463" s="7"/>
      <c r="J463" s="7"/>
      <c r="K463" s="7"/>
      <c r="L463" s="7"/>
    </row>
    <row r="464" spans="9:12" x14ac:dyDescent="0.15">
      <c r="I464" s="7"/>
      <c r="J464" s="7"/>
      <c r="K464" s="7"/>
      <c r="L464" s="7"/>
    </row>
    <row r="465" spans="9:12" x14ac:dyDescent="0.15">
      <c r="I465" s="7"/>
      <c r="J465" s="7"/>
      <c r="K465" s="7"/>
      <c r="L465" s="7"/>
    </row>
    <row r="466" spans="9:12" x14ac:dyDescent="0.15">
      <c r="I466" s="7"/>
      <c r="J466" s="7"/>
      <c r="K466" s="7"/>
      <c r="L466" s="7"/>
    </row>
    <row r="467" spans="9:12" x14ac:dyDescent="0.15">
      <c r="I467" s="7"/>
      <c r="J467" s="7"/>
      <c r="K467" s="7"/>
      <c r="L467" s="7"/>
    </row>
    <row r="468" spans="9:12" x14ac:dyDescent="0.15">
      <c r="I468" s="7"/>
      <c r="J468" s="7"/>
      <c r="K468" s="7"/>
      <c r="L468" s="7"/>
    </row>
    <row r="469" spans="9:12" x14ac:dyDescent="0.15">
      <c r="I469" s="7"/>
      <c r="J469" s="7"/>
      <c r="K469" s="7"/>
      <c r="L469" s="7"/>
    </row>
    <row r="470" spans="9:12" x14ac:dyDescent="0.15">
      <c r="I470" s="7"/>
      <c r="J470" s="7"/>
      <c r="K470" s="7"/>
      <c r="L470" s="7"/>
    </row>
    <row r="471" spans="9:12" x14ac:dyDescent="0.15">
      <c r="I471" s="7"/>
      <c r="J471" s="7"/>
      <c r="K471" s="7"/>
      <c r="L471" s="7"/>
    </row>
    <row r="472" spans="9:12" x14ac:dyDescent="0.15">
      <c r="I472" s="7"/>
      <c r="J472" s="7"/>
      <c r="K472" s="7"/>
      <c r="L472" s="7"/>
    </row>
    <row r="473" spans="9:12" x14ac:dyDescent="0.15">
      <c r="I473" s="7"/>
      <c r="J473" s="7"/>
      <c r="K473" s="7"/>
      <c r="L473" s="7"/>
    </row>
    <row r="474" spans="9:12" x14ac:dyDescent="0.15">
      <c r="I474" s="7"/>
      <c r="J474" s="7"/>
      <c r="K474" s="7"/>
      <c r="L474" s="7"/>
    </row>
    <row r="475" spans="9:12" x14ac:dyDescent="0.15">
      <c r="I475" s="7"/>
      <c r="J475" s="7"/>
      <c r="K475" s="7"/>
      <c r="L475" s="7"/>
    </row>
    <row r="476" spans="9:12" x14ac:dyDescent="0.15">
      <c r="I476" s="7"/>
      <c r="J476" s="7"/>
      <c r="K476" s="7"/>
      <c r="L476" s="7"/>
    </row>
    <row r="477" spans="9:12" x14ac:dyDescent="0.15">
      <c r="I477" s="7"/>
      <c r="J477" s="7"/>
      <c r="K477" s="7"/>
      <c r="L477" s="7"/>
    </row>
    <row r="478" spans="9:12" x14ac:dyDescent="0.15">
      <c r="I478" s="7"/>
      <c r="J478" s="7"/>
      <c r="K478" s="7"/>
      <c r="L478" s="7"/>
    </row>
    <row r="479" spans="9:12" x14ac:dyDescent="0.15">
      <c r="I479" s="7"/>
      <c r="J479" s="7"/>
      <c r="K479" s="7"/>
      <c r="L479" s="7"/>
    </row>
    <row r="480" spans="9:12" x14ac:dyDescent="0.15">
      <c r="I480" s="7"/>
      <c r="J480" s="7"/>
      <c r="K480" s="7"/>
      <c r="L480" s="7"/>
    </row>
    <row r="481" spans="9:12" x14ac:dyDescent="0.15">
      <c r="I481" s="7"/>
      <c r="J481" s="7"/>
      <c r="K481" s="7"/>
      <c r="L481" s="7"/>
    </row>
    <row r="482" spans="9:12" x14ac:dyDescent="0.15">
      <c r="I482" s="7"/>
      <c r="J482" s="7"/>
      <c r="K482" s="7"/>
      <c r="L482" s="7"/>
    </row>
    <row r="483" spans="9:12" x14ac:dyDescent="0.15">
      <c r="I483" s="7"/>
      <c r="J483" s="7"/>
      <c r="K483" s="7"/>
      <c r="L483" s="7"/>
    </row>
    <row r="484" spans="9:12" x14ac:dyDescent="0.15">
      <c r="I484" s="7"/>
      <c r="J484" s="7"/>
      <c r="K484" s="7"/>
      <c r="L484" s="7"/>
    </row>
    <row r="485" spans="9:12" x14ac:dyDescent="0.15">
      <c r="I485" s="7"/>
      <c r="J485" s="7"/>
      <c r="K485" s="7"/>
      <c r="L485" s="7"/>
    </row>
    <row r="486" spans="9:12" x14ac:dyDescent="0.15">
      <c r="I486" s="7"/>
      <c r="J486" s="7"/>
      <c r="K486" s="7"/>
      <c r="L486" s="7"/>
    </row>
    <row r="487" spans="9:12" x14ac:dyDescent="0.15">
      <c r="I487" s="7"/>
      <c r="J487" s="7"/>
      <c r="K487" s="7"/>
      <c r="L487" s="7"/>
    </row>
    <row r="488" spans="9:12" x14ac:dyDescent="0.15">
      <c r="I488" s="7"/>
      <c r="J488" s="7"/>
      <c r="K488" s="7"/>
      <c r="L488" s="7"/>
    </row>
    <row r="489" spans="9:12" x14ac:dyDescent="0.15">
      <c r="I489" s="7"/>
      <c r="J489" s="7"/>
      <c r="K489" s="7"/>
      <c r="L489" s="7"/>
    </row>
    <row r="490" spans="9:12" x14ac:dyDescent="0.15">
      <c r="I490" s="7"/>
      <c r="J490" s="7"/>
      <c r="K490" s="7"/>
      <c r="L490" s="7"/>
    </row>
    <row r="491" spans="9:12" x14ac:dyDescent="0.15">
      <c r="I491" s="7"/>
      <c r="J491" s="7"/>
      <c r="K491" s="7"/>
      <c r="L491" s="7"/>
    </row>
    <row r="492" spans="9:12" x14ac:dyDescent="0.15">
      <c r="I492" s="7"/>
      <c r="J492" s="7"/>
      <c r="K492" s="7"/>
      <c r="L492" s="7"/>
    </row>
    <row r="493" spans="9:12" x14ac:dyDescent="0.15">
      <c r="I493" s="7"/>
      <c r="J493" s="7"/>
      <c r="K493" s="7"/>
      <c r="L493" s="7"/>
    </row>
    <row r="494" spans="9:12" x14ac:dyDescent="0.15">
      <c r="I494" s="7"/>
      <c r="J494" s="7"/>
      <c r="K494" s="7"/>
      <c r="L494" s="7"/>
    </row>
    <row r="495" spans="9:12" x14ac:dyDescent="0.15">
      <c r="I495" s="7"/>
      <c r="J495" s="7"/>
      <c r="K495" s="7"/>
      <c r="L495" s="7"/>
    </row>
    <row r="496" spans="9:12" x14ac:dyDescent="0.15">
      <c r="I496" s="7"/>
      <c r="J496" s="7"/>
      <c r="K496" s="7"/>
      <c r="L496" s="7"/>
    </row>
    <row r="497" spans="9:12" x14ac:dyDescent="0.15">
      <c r="I497" s="7"/>
      <c r="J497" s="7"/>
      <c r="K497" s="7"/>
      <c r="L497" s="7"/>
    </row>
    <row r="498" spans="9:12" x14ac:dyDescent="0.15">
      <c r="I498" s="7"/>
      <c r="J498" s="7"/>
      <c r="K498" s="7"/>
      <c r="L498" s="7"/>
    </row>
    <row r="499" spans="9:12" x14ac:dyDescent="0.15">
      <c r="I499" s="7"/>
      <c r="J499" s="7"/>
      <c r="K499" s="7"/>
      <c r="L499" s="7"/>
    </row>
    <row r="500" spans="9:12" x14ac:dyDescent="0.15">
      <c r="I500" s="7"/>
      <c r="J500" s="7"/>
      <c r="K500" s="7"/>
      <c r="L500" s="7"/>
    </row>
    <row r="501" spans="9:12" x14ac:dyDescent="0.15">
      <c r="I501" s="7"/>
      <c r="J501" s="7"/>
      <c r="K501" s="7"/>
      <c r="L501" s="7"/>
    </row>
    <row r="502" spans="9:12" x14ac:dyDescent="0.15">
      <c r="I502" s="7"/>
      <c r="J502" s="7"/>
      <c r="K502" s="7"/>
      <c r="L502" s="7"/>
    </row>
    <row r="503" spans="9:12" x14ac:dyDescent="0.15">
      <c r="I503" s="7"/>
      <c r="J503" s="7"/>
      <c r="K503" s="7"/>
      <c r="L503" s="7"/>
    </row>
    <row r="504" spans="9:12" x14ac:dyDescent="0.15">
      <c r="I504" s="7"/>
      <c r="J504" s="7"/>
      <c r="K504" s="7"/>
      <c r="L504" s="7"/>
    </row>
    <row r="505" spans="9:12" x14ac:dyDescent="0.15">
      <c r="I505" s="7"/>
      <c r="J505" s="7"/>
      <c r="K505" s="7"/>
      <c r="L505" s="7"/>
    </row>
    <row r="506" spans="9:12" x14ac:dyDescent="0.15">
      <c r="I506" s="7"/>
      <c r="J506" s="7"/>
      <c r="K506" s="7"/>
      <c r="L506" s="7"/>
    </row>
    <row r="507" spans="9:12" x14ac:dyDescent="0.15">
      <c r="I507" s="7"/>
      <c r="J507" s="7"/>
      <c r="K507" s="7"/>
      <c r="L507" s="7"/>
    </row>
    <row r="508" spans="9:12" x14ac:dyDescent="0.15">
      <c r="I508" s="7"/>
      <c r="J508" s="7"/>
      <c r="K508" s="7"/>
      <c r="L508" s="7"/>
    </row>
    <row r="509" spans="9:12" x14ac:dyDescent="0.15">
      <c r="I509" s="7"/>
      <c r="J509" s="7"/>
      <c r="K509" s="7"/>
      <c r="L509" s="7"/>
    </row>
    <row r="510" spans="9:12" x14ac:dyDescent="0.15">
      <c r="I510" s="7"/>
      <c r="J510" s="7"/>
      <c r="K510" s="7"/>
      <c r="L510" s="7"/>
    </row>
    <row r="511" spans="9:12" x14ac:dyDescent="0.15">
      <c r="I511" s="7"/>
      <c r="J511" s="7"/>
      <c r="K511" s="7"/>
      <c r="L511" s="7"/>
    </row>
    <row r="512" spans="9:12" x14ac:dyDescent="0.15">
      <c r="I512" s="7"/>
      <c r="J512" s="7"/>
      <c r="K512" s="7"/>
      <c r="L512" s="7"/>
    </row>
    <row r="513" spans="9:12" x14ac:dyDescent="0.15">
      <c r="I513" s="7"/>
      <c r="J513" s="7"/>
      <c r="K513" s="7"/>
      <c r="L513" s="7"/>
    </row>
    <row r="514" spans="9:12" x14ac:dyDescent="0.15">
      <c r="I514" s="7"/>
      <c r="J514" s="7"/>
      <c r="K514" s="7"/>
      <c r="L514" s="7"/>
    </row>
    <row r="515" spans="9:12" x14ac:dyDescent="0.15">
      <c r="I515" s="7"/>
      <c r="J515" s="7"/>
      <c r="K515" s="7"/>
      <c r="L515" s="7"/>
    </row>
    <row r="516" spans="9:12" x14ac:dyDescent="0.15">
      <c r="I516" s="7"/>
      <c r="J516" s="7"/>
      <c r="K516" s="7"/>
      <c r="L516" s="7"/>
    </row>
    <row r="517" spans="9:12" x14ac:dyDescent="0.15">
      <c r="I517" s="7"/>
      <c r="J517" s="7"/>
      <c r="K517" s="7"/>
      <c r="L517" s="7"/>
    </row>
    <row r="518" spans="9:12" x14ac:dyDescent="0.15">
      <c r="I518" s="7"/>
      <c r="J518" s="7"/>
      <c r="K518" s="7"/>
      <c r="L518" s="7"/>
    </row>
    <row r="519" spans="9:12" x14ac:dyDescent="0.15">
      <c r="I519" s="7"/>
      <c r="J519" s="7"/>
      <c r="K519" s="7"/>
      <c r="L519" s="7"/>
    </row>
    <row r="520" spans="9:12" x14ac:dyDescent="0.15">
      <c r="I520" s="7"/>
      <c r="J520" s="7"/>
      <c r="K520" s="7"/>
      <c r="L520" s="7"/>
    </row>
    <row r="521" spans="9:12" x14ac:dyDescent="0.15">
      <c r="I521" s="7"/>
      <c r="J521" s="7"/>
      <c r="K521" s="7"/>
      <c r="L521" s="7"/>
    </row>
    <row r="522" spans="9:12" x14ac:dyDescent="0.15">
      <c r="I522" s="7"/>
      <c r="J522" s="7"/>
      <c r="K522" s="7"/>
      <c r="L522" s="7"/>
    </row>
    <row r="523" spans="9:12" x14ac:dyDescent="0.15">
      <c r="I523" s="7"/>
      <c r="J523" s="7"/>
      <c r="K523" s="7"/>
      <c r="L523" s="7"/>
    </row>
    <row r="524" spans="9:12" x14ac:dyDescent="0.15">
      <c r="I524" s="7"/>
      <c r="J524" s="7"/>
      <c r="K524" s="7"/>
      <c r="L524" s="7"/>
    </row>
    <row r="525" spans="9:12" x14ac:dyDescent="0.15">
      <c r="I525" s="7"/>
      <c r="J525" s="7"/>
      <c r="K525" s="7"/>
      <c r="L525" s="7"/>
    </row>
    <row r="526" spans="9:12" x14ac:dyDescent="0.15">
      <c r="I526" s="7"/>
      <c r="J526" s="7"/>
      <c r="K526" s="7"/>
      <c r="L526" s="7"/>
    </row>
    <row r="527" spans="9:12" x14ac:dyDescent="0.15">
      <c r="I527" s="7"/>
      <c r="J527" s="7"/>
      <c r="K527" s="7"/>
      <c r="L527" s="7"/>
    </row>
    <row r="528" spans="9:12" x14ac:dyDescent="0.15">
      <c r="I528" s="7"/>
      <c r="J528" s="7"/>
      <c r="K528" s="7"/>
      <c r="L528" s="7"/>
    </row>
    <row r="529" spans="9:12" x14ac:dyDescent="0.15">
      <c r="I529" s="7"/>
      <c r="J529" s="7"/>
      <c r="K529" s="7"/>
      <c r="L529" s="7"/>
    </row>
    <row r="530" spans="9:12" x14ac:dyDescent="0.15">
      <c r="I530" s="7"/>
      <c r="J530" s="7"/>
      <c r="K530" s="7"/>
      <c r="L530" s="7"/>
    </row>
    <row r="531" spans="9:12" x14ac:dyDescent="0.15">
      <c r="I531" s="7"/>
      <c r="J531" s="7"/>
      <c r="K531" s="7"/>
      <c r="L531" s="7"/>
    </row>
    <row r="532" spans="9:12" x14ac:dyDescent="0.15">
      <c r="I532" s="7"/>
      <c r="J532" s="7"/>
      <c r="K532" s="7"/>
      <c r="L532" s="7"/>
    </row>
    <row r="533" spans="9:12" x14ac:dyDescent="0.15">
      <c r="I533" s="7"/>
      <c r="J533" s="7"/>
      <c r="K533" s="7"/>
      <c r="L533" s="7"/>
    </row>
    <row r="534" spans="9:12" x14ac:dyDescent="0.15">
      <c r="I534" s="7"/>
      <c r="J534" s="7"/>
      <c r="K534" s="7"/>
      <c r="L534" s="7"/>
    </row>
    <row r="535" spans="9:12" x14ac:dyDescent="0.15">
      <c r="I535" s="7"/>
      <c r="J535" s="7"/>
      <c r="K535" s="7"/>
      <c r="L535" s="7"/>
    </row>
    <row r="536" spans="9:12" x14ac:dyDescent="0.15">
      <c r="I536" s="7"/>
      <c r="J536" s="7"/>
      <c r="K536" s="7"/>
      <c r="L536" s="7"/>
    </row>
    <row r="537" spans="9:12" x14ac:dyDescent="0.15">
      <c r="I537" s="7"/>
      <c r="J537" s="7"/>
      <c r="K537" s="7"/>
      <c r="L537" s="7"/>
    </row>
    <row r="538" spans="9:12" x14ac:dyDescent="0.15">
      <c r="I538" s="7"/>
      <c r="J538" s="7"/>
      <c r="K538" s="7"/>
      <c r="L538" s="7"/>
    </row>
    <row r="539" spans="9:12" x14ac:dyDescent="0.15">
      <c r="I539" s="7"/>
      <c r="J539" s="7"/>
      <c r="K539" s="7"/>
      <c r="L539" s="7"/>
    </row>
    <row r="540" spans="9:12" x14ac:dyDescent="0.15">
      <c r="I540" s="7"/>
      <c r="J540" s="7"/>
      <c r="K540" s="7"/>
      <c r="L540" s="7"/>
    </row>
    <row r="541" spans="9:12" x14ac:dyDescent="0.15">
      <c r="I541" s="7"/>
      <c r="J541" s="7"/>
      <c r="K541" s="7"/>
      <c r="L541" s="7"/>
    </row>
    <row r="542" spans="9:12" x14ac:dyDescent="0.15">
      <c r="I542" s="7"/>
      <c r="J542" s="7"/>
      <c r="K542" s="7"/>
      <c r="L542" s="7"/>
    </row>
    <row r="543" spans="9:12" x14ac:dyDescent="0.15">
      <c r="I543" s="7"/>
      <c r="J543" s="7"/>
      <c r="K543" s="7"/>
      <c r="L543" s="7"/>
    </row>
    <row r="544" spans="9:12" x14ac:dyDescent="0.15">
      <c r="I544" s="7"/>
      <c r="J544" s="7"/>
      <c r="K544" s="7"/>
      <c r="L544" s="7"/>
    </row>
    <row r="545" spans="9:12" x14ac:dyDescent="0.15">
      <c r="I545" s="7"/>
      <c r="J545" s="7"/>
      <c r="K545" s="7"/>
      <c r="L545" s="7"/>
    </row>
    <row r="546" spans="9:12" x14ac:dyDescent="0.15">
      <c r="I546" s="7"/>
      <c r="J546" s="7"/>
      <c r="K546" s="7"/>
      <c r="L546" s="7"/>
    </row>
    <row r="547" spans="9:12" x14ac:dyDescent="0.15">
      <c r="I547" s="7"/>
      <c r="J547" s="7"/>
      <c r="K547" s="7"/>
      <c r="L547" s="7"/>
    </row>
    <row r="548" spans="9:12" x14ac:dyDescent="0.15">
      <c r="I548" s="7"/>
      <c r="J548" s="7"/>
      <c r="K548" s="7"/>
      <c r="L548" s="7"/>
    </row>
    <row r="549" spans="9:12" x14ac:dyDescent="0.15">
      <c r="I549" s="7"/>
      <c r="J549" s="7"/>
      <c r="K549" s="7"/>
      <c r="L549" s="7"/>
    </row>
    <row r="550" spans="9:12" x14ac:dyDescent="0.15">
      <c r="I550" s="7"/>
      <c r="J550" s="7"/>
      <c r="K550" s="7"/>
      <c r="L550" s="7"/>
    </row>
    <row r="551" spans="9:12" x14ac:dyDescent="0.15">
      <c r="I551" s="7"/>
      <c r="J551" s="7"/>
      <c r="K551" s="7"/>
      <c r="L551" s="7"/>
    </row>
    <row r="552" spans="9:12" x14ac:dyDescent="0.15">
      <c r="I552" s="7"/>
      <c r="J552" s="7"/>
      <c r="K552" s="7"/>
      <c r="L552" s="7"/>
    </row>
    <row r="553" spans="9:12" x14ac:dyDescent="0.15">
      <c r="I553" s="7"/>
      <c r="J553" s="7"/>
      <c r="K553" s="7"/>
      <c r="L553" s="7"/>
    </row>
    <row r="554" spans="9:12" x14ac:dyDescent="0.15">
      <c r="I554" s="7"/>
      <c r="J554" s="7"/>
      <c r="K554" s="7"/>
      <c r="L554" s="7"/>
    </row>
    <row r="555" spans="9:12" x14ac:dyDescent="0.15">
      <c r="I555" s="7"/>
      <c r="J555" s="7"/>
      <c r="K555" s="7"/>
      <c r="L555" s="7"/>
    </row>
    <row r="556" spans="9:12" x14ac:dyDescent="0.15">
      <c r="I556" s="7"/>
      <c r="J556" s="7"/>
      <c r="K556" s="7"/>
      <c r="L556" s="7"/>
    </row>
    <row r="557" spans="9:12" x14ac:dyDescent="0.15">
      <c r="I557" s="7"/>
      <c r="J557" s="7"/>
      <c r="K557" s="7"/>
      <c r="L557" s="7"/>
    </row>
    <row r="558" spans="9:12" x14ac:dyDescent="0.15">
      <c r="I558" s="7"/>
      <c r="J558" s="7"/>
      <c r="K558" s="7"/>
      <c r="L558" s="7"/>
    </row>
    <row r="559" spans="9:12" x14ac:dyDescent="0.15">
      <c r="I559" s="7"/>
      <c r="J559" s="7"/>
      <c r="K559" s="7"/>
      <c r="L559" s="7"/>
    </row>
    <row r="560" spans="9:12" x14ac:dyDescent="0.15">
      <c r="I560" s="7"/>
      <c r="J560" s="7"/>
      <c r="K560" s="7"/>
      <c r="L560" s="7"/>
    </row>
    <row r="561" spans="9:12" x14ac:dyDescent="0.15">
      <c r="I561" s="7"/>
      <c r="J561" s="7"/>
      <c r="K561" s="7"/>
      <c r="L561" s="7"/>
    </row>
    <row r="562" spans="9:12" x14ac:dyDescent="0.15">
      <c r="I562" s="7"/>
      <c r="J562" s="7"/>
      <c r="K562" s="7"/>
      <c r="L562" s="7"/>
    </row>
    <row r="563" spans="9:12" x14ac:dyDescent="0.15">
      <c r="I563" s="7"/>
      <c r="J563" s="7"/>
      <c r="K563" s="7"/>
      <c r="L563" s="7"/>
    </row>
    <row r="564" spans="9:12" x14ac:dyDescent="0.15">
      <c r="I564" s="7"/>
      <c r="J564" s="7"/>
      <c r="K564" s="7"/>
      <c r="L564" s="7"/>
    </row>
    <row r="565" spans="9:12" x14ac:dyDescent="0.15">
      <c r="I565" s="7"/>
      <c r="J565" s="7"/>
      <c r="K565" s="7"/>
      <c r="L565" s="7"/>
    </row>
    <row r="566" spans="9:12" x14ac:dyDescent="0.15">
      <c r="I566" s="7"/>
      <c r="J566" s="7"/>
      <c r="K566" s="7"/>
      <c r="L566" s="7"/>
    </row>
    <row r="567" spans="9:12" x14ac:dyDescent="0.15">
      <c r="I567" s="7"/>
      <c r="J567" s="7"/>
      <c r="K567" s="7"/>
      <c r="L567" s="7"/>
    </row>
    <row r="568" spans="9:12" x14ac:dyDescent="0.15">
      <c r="I568" s="7"/>
      <c r="J568" s="7"/>
      <c r="K568" s="7"/>
      <c r="L568" s="7"/>
    </row>
    <row r="569" spans="9:12" x14ac:dyDescent="0.15">
      <c r="I569" s="7"/>
      <c r="J569" s="7"/>
      <c r="K569" s="7"/>
      <c r="L569" s="7"/>
    </row>
    <row r="570" spans="9:12" x14ac:dyDescent="0.15">
      <c r="I570" s="7"/>
      <c r="J570" s="7"/>
      <c r="K570" s="7"/>
      <c r="L570" s="7"/>
    </row>
    <row r="571" spans="9:12" x14ac:dyDescent="0.15">
      <c r="I571" s="7"/>
      <c r="J571" s="7"/>
      <c r="K571" s="7"/>
      <c r="L571" s="7"/>
    </row>
    <row r="572" spans="9:12" x14ac:dyDescent="0.15">
      <c r="I572" s="7"/>
      <c r="J572" s="7"/>
      <c r="K572" s="7"/>
      <c r="L572" s="7"/>
    </row>
    <row r="573" spans="9:12" x14ac:dyDescent="0.15">
      <c r="I573" s="7"/>
      <c r="J573" s="7"/>
      <c r="K573" s="7"/>
      <c r="L573" s="7"/>
    </row>
    <row r="574" spans="9:12" x14ac:dyDescent="0.15">
      <c r="I574" s="7"/>
      <c r="J574" s="7"/>
      <c r="K574" s="7"/>
      <c r="L574" s="7"/>
    </row>
    <row r="575" spans="9:12" x14ac:dyDescent="0.15">
      <c r="I575" s="7"/>
      <c r="J575" s="7"/>
      <c r="K575" s="7"/>
      <c r="L575" s="7"/>
    </row>
    <row r="576" spans="9:12" x14ac:dyDescent="0.15">
      <c r="I576" s="7"/>
      <c r="J576" s="7"/>
      <c r="K576" s="7"/>
      <c r="L576" s="7"/>
    </row>
    <row r="577" spans="9:12" x14ac:dyDescent="0.15">
      <c r="I577" s="7"/>
      <c r="J577" s="7"/>
      <c r="K577" s="7"/>
      <c r="L577" s="7"/>
    </row>
    <row r="578" spans="9:12" x14ac:dyDescent="0.15">
      <c r="I578" s="7"/>
      <c r="J578" s="7"/>
      <c r="K578" s="7"/>
      <c r="L578" s="7"/>
    </row>
    <row r="579" spans="9:12" x14ac:dyDescent="0.15">
      <c r="I579" s="7"/>
      <c r="J579" s="7"/>
      <c r="K579" s="7"/>
      <c r="L579" s="7"/>
    </row>
    <row r="580" spans="9:12" x14ac:dyDescent="0.15">
      <c r="I580" s="7"/>
      <c r="J580" s="7"/>
      <c r="K580" s="7"/>
      <c r="L580" s="7"/>
    </row>
    <row r="581" spans="9:12" x14ac:dyDescent="0.15">
      <c r="I581" s="7"/>
      <c r="J581" s="7"/>
      <c r="K581" s="7"/>
      <c r="L581" s="7"/>
    </row>
    <row r="582" spans="9:12" x14ac:dyDescent="0.15">
      <c r="I582" s="7"/>
      <c r="J582" s="7"/>
      <c r="K582" s="7"/>
      <c r="L582" s="7"/>
    </row>
    <row r="583" spans="9:12" x14ac:dyDescent="0.15">
      <c r="I583" s="7"/>
      <c r="J583" s="7"/>
      <c r="K583" s="7"/>
      <c r="L583" s="7"/>
    </row>
    <row r="584" spans="9:12" x14ac:dyDescent="0.15">
      <c r="I584" s="7"/>
      <c r="J584" s="7"/>
      <c r="K584" s="7"/>
      <c r="L584" s="7"/>
    </row>
    <row r="585" spans="9:12" x14ac:dyDescent="0.15">
      <c r="I585" s="7"/>
      <c r="J585" s="7"/>
      <c r="K585" s="7"/>
      <c r="L585" s="7"/>
    </row>
    <row r="586" spans="9:12" x14ac:dyDescent="0.15">
      <c r="I586" s="7"/>
      <c r="J586" s="7"/>
      <c r="K586" s="7"/>
      <c r="L586" s="7"/>
    </row>
    <row r="587" spans="9:12" x14ac:dyDescent="0.15">
      <c r="I587" s="7"/>
      <c r="J587" s="7"/>
      <c r="K587" s="7"/>
      <c r="L587" s="7"/>
    </row>
    <row r="588" spans="9:12" x14ac:dyDescent="0.15">
      <c r="I588" s="7"/>
      <c r="J588" s="7"/>
      <c r="K588" s="7"/>
      <c r="L588" s="7"/>
    </row>
    <row r="589" spans="9:12" x14ac:dyDescent="0.15">
      <c r="I589" s="7"/>
      <c r="J589" s="7"/>
      <c r="K589" s="7"/>
      <c r="L589" s="7"/>
    </row>
    <row r="590" spans="9:12" x14ac:dyDescent="0.15">
      <c r="I590" s="7"/>
      <c r="J590" s="7"/>
      <c r="K590" s="7"/>
      <c r="L590" s="7"/>
    </row>
    <row r="591" spans="9:12" x14ac:dyDescent="0.15">
      <c r="I591" s="7"/>
      <c r="J591" s="7"/>
      <c r="K591" s="7"/>
      <c r="L591" s="7"/>
    </row>
    <row r="592" spans="9:12" x14ac:dyDescent="0.15">
      <c r="I592" s="7"/>
      <c r="J592" s="7"/>
      <c r="K592" s="7"/>
      <c r="L592" s="7"/>
    </row>
    <row r="593" spans="9:12" x14ac:dyDescent="0.15">
      <c r="I593" s="7"/>
      <c r="J593" s="7"/>
      <c r="K593" s="7"/>
      <c r="L593" s="7"/>
    </row>
    <row r="594" spans="9:12" x14ac:dyDescent="0.15">
      <c r="I594" s="7"/>
      <c r="J594" s="7"/>
      <c r="K594" s="7"/>
      <c r="L594" s="7"/>
    </row>
    <row r="595" spans="9:12" x14ac:dyDescent="0.15">
      <c r="I595" s="7"/>
      <c r="J595" s="7"/>
      <c r="K595" s="7"/>
      <c r="L595" s="7"/>
    </row>
    <row r="596" spans="9:12" x14ac:dyDescent="0.15">
      <c r="I596" s="7"/>
      <c r="J596" s="7"/>
      <c r="K596" s="7"/>
      <c r="L596" s="7"/>
    </row>
    <row r="597" spans="9:12" x14ac:dyDescent="0.15">
      <c r="I597" s="7"/>
      <c r="J597" s="7"/>
      <c r="K597" s="7"/>
      <c r="L597" s="7"/>
    </row>
    <row r="598" spans="9:12" x14ac:dyDescent="0.15">
      <c r="I598" s="7"/>
      <c r="J598" s="7"/>
      <c r="K598" s="7"/>
      <c r="L598" s="7"/>
    </row>
    <row r="599" spans="9:12" x14ac:dyDescent="0.15">
      <c r="I599" s="7"/>
      <c r="J599" s="7"/>
      <c r="K599" s="7"/>
      <c r="L599" s="7"/>
    </row>
    <row r="600" spans="9:12" x14ac:dyDescent="0.15">
      <c r="I600" s="7"/>
      <c r="J600" s="7"/>
      <c r="K600" s="7"/>
      <c r="L600" s="7"/>
    </row>
    <row r="601" spans="9:12" x14ac:dyDescent="0.15">
      <c r="I601" s="7"/>
      <c r="J601" s="7"/>
      <c r="K601" s="7"/>
      <c r="L601" s="7"/>
    </row>
    <row r="602" spans="9:12" x14ac:dyDescent="0.15">
      <c r="I602" s="7"/>
      <c r="J602" s="7"/>
      <c r="K602" s="7"/>
      <c r="L602" s="7"/>
    </row>
    <row r="603" spans="9:12" x14ac:dyDescent="0.15">
      <c r="I603" s="7"/>
      <c r="J603" s="7"/>
      <c r="K603" s="7"/>
      <c r="L603" s="7"/>
    </row>
    <row r="604" spans="9:12" x14ac:dyDescent="0.15">
      <c r="I604" s="7"/>
      <c r="J604" s="7"/>
      <c r="K604" s="7"/>
      <c r="L604" s="7"/>
    </row>
    <row r="605" spans="9:12" x14ac:dyDescent="0.15">
      <c r="I605" s="7"/>
      <c r="J605" s="7"/>
      <c r="K605" s="7"/>
      <c r="L605" s="7"/>
    </row>
    <row r="606" spans="9:12" x14ac:dyDescent="0.15">
      <c r="I606" s="7"/>
      <c r="J606" s="7"/>
      <c r="K606" s="7"/>
      <c r="L606" s="7"/>
    </row>
    <row r="607" spans="9:12" x14ac:dyDescent="0.15">
      <c r="I607" s="7"/>
      <c r="J607" s="7"/>
      <c r="K607" s="7"/>
      <c r="L607" s="7"/>
    </row>
    <row r="608" spans="9:12" x14ac:dyDescent="0.15">
      <c r="I608" s="7"/>
      <c r="J608" s="7"/>
      <c r="K608" s="7"/>
      <c r="L608" s="7"/>
    </row>
    <row r="609" spans="9:12" x14ac:dyDescent="0.15">
      <c r="I609" s="7"/>
      <c r="J609" s="7"/>
      <c r="K609" s="7"/>
      <c r="L609" s="7"/>
    </row>
    <row r="610" spans="9:12" x14ac:dyDescent="0.15">
      <c r="I610" s="7"/>
      <c r="J610" s="7"/>
      <c r="K610" s="7"/>
      <c r="L610" s="7"/>
    </row>
    <row r="611" spans="9:12" x14ac:dyDescent="0.15">
      <c r="I611" s="7"/>
      <c r="J611" s="7"/>
      <c r="K611" s="7"/>
      <c r="L611" s="7"/>
    </row>
    <row r="612" spans="9:12" x14ac:dyDescent="0.15">
      <c r="I612" s="7"/>
      <c r="J612" s="7"/>
      <c r="K612" s="7"/>
      <c r="L612" s="7"/>
    </row>
    <row r="613" spans="9:12" x14ac:dyDescent="0.15">
      <c r="I613" s="7"/>
      <c r="J613" s="7"/>
      <c r="K613" s="7"/>
      <c r="L613" s="7"/>
    </row>
    <row r="614" spans="9:12" x14ac:dyDescent="0.15">
      <c r="I614" s="7"/>
      <c r="J614" s="7"/>
      <c r="K614" s="7"/>
      <c r="L614" s="7"/>
    </row>
    <row r="615" spans="9:12" x14ac:dyDescent="0.15">
      <c r="I615" s="7"/>
      <c r="J615" s="7"/>
      <c r="K615" s="7"/>
      <c r="L615" s="7"/>
    </row>
    <row r="616" spans="9:12" x14ac:dyDescent="0.15">
      <c r="I616" s="7"/>
      <c r="J616" s="7"/>
      <c r="K616" s="7"/>
      <c r="L616" s="7"/>
    </row>
    <row r="617" spans="9:12" x14ac:dyDescent="0.15">
      <c r="I617" s="7"/>
      <c r="J617" s="7"/>
      <c r="K617" s="7"/>
      <c r="L617" s="7"/>
    </row>
    <row r="618" spans="9:12" x14ac:dyDescent="0.15">
      <c r="I618" s="7"/>
      <c r="J618" s="7"/>
      <c r="K618" s="7"/>
      <c r="L618" s="7"/>
    </row>
    <row r="619" spans="9:12" x14ac:dyDescent="0.15">
      <c r="I619" s="7"/>
      <c r="J619" s="7"/>
      <c r="K619" s="7"/>
      <c r="L619" s="7"/>
    </row>
    <row r="620" spans="9:12" x14ac:dyDescent="0.15">
      <c r="I620" s="7"/>
      <c r="J620" s="7"/>
      <c r="K620" s="7"/>
      <c r="L620" s="7"/>
    </row>
    <row r="621" spans="9:12" x14ac:dyDescent="0.15">
      <c r="I621" s="7"/>
      <c r="J621" s="7"/>
      <c r="K621" s="7"/>
      <c r="L621" s="7"/>
    </row>
    <row r="622" spans="9:12" x14ac:dyDescent="0.15">
      <c r="I622" s="7"/>
      <c r="J622" s="7"/>
      <c r="K622" s="7"/>
      <c r="L622" s="7"/>
    </row>
    <row r="623" spans="9:12" x14ac:dyDescent="0.15">
      <c r="I623" s="7"/>
      <c r="J623" s="7"/>
      <c r="K623" s="7"/>
      <c r="L623" s="7"/>
    </row>
    <row r="624" spans="9:12" x14ac:dyDescent="0.15">
      <c r="I624" s="7"/>
      <c r="J624" s="7"/>
      <c r="K624" s="7"/>
      <c r="L624" s="7"/>
    </row>
    <row r="625" spans="9:12" x14ac:dyDescent="0.15">
      <c r="I625" s="7"/>
      <c r="J625" s="7"/>
      <c r="K625" s="7"/>
      <c r="L625" s="7"/>
    </row>
    <row r="626" spans="9:12" x14ac:dyDescent="0.15">
      <c r="I626" s="7"/>
      <c r="J626" s="7"/>
      <c r="K626" s="7"/>
      <c r="L626" s="7"/>
    </row>
    <row r="627" spans="9:12" x14ac:dyDescent="0.15">
      <c r="I627" s="7"/>
      <c r="J627" s="7"/>
      <c r="K627" s="7"/>
      <c r="L627" s="7"/>
    </row>
    <row r="628" spans="9:12" x14ac:dyDescent="0.15">
      <c r="I628" s="7"/>
      <c r="J628" s="7"/>
      <c r="K628" s="7"/>
      <c r="L628" s="7"/>
    </row>
    <row r="629" spans="9:12" x14ac:dyDescent="0.15">
      <c r="I629" s="7"/>
      <c r="J629" s="7"/>
      <c r="K629" s="7"/>
      <c r="L629" s="7"/>
    </row>
    <row r="630" spans="9:12" x14ac:dyDescent="0.15">
      <c r="I630" s="7"/>
      <c r="J630" s="7"/>
      <c r="K630" s="7"/>
      <c r="L630" s="7"/>
    </row>
    <row r="631" spans="9:12" x14ac:dyDescent="0.15">
      <c r="I631" s="7"/>
      <c r="J631" s="7"/>
      <c r="K631" s="7"/>
      <c r="L631" s="7"/>
    </row>
    <row r="632" spans="9:12" x14ac:dyDescent="0.15">
      <c r="I632" s="7"/>
      <c r="J632" s="7"/>
      <c r="K632" s="7"/>
      <c r="L632" s="7"/>
    </row>
    <row r="633" spans="9:12" x14ac:dyDescent="0.15">
      <c r="I633" s="7"/>
      <c r="J633" s="7"/>
      <c r="K633" s="7"/>
      <c r="L633" s="7"/>
    </row>
    <row r="634" spans="9:12" x14ac:dyDescent="0.15">
      <c r="I634" s="7"/>
      <c r="J634" s="7"/>
      <c r="K634" s="7"/>
      <c r="L634" s="7"/>
    </row>
    <row r="635" spans="9:12" x14ac:dyDescent="0.15">
      <c r="I635" s="7"/>
      <c r="J635" s="7"/>
      <c r="K635" s="7"/>
      <c r="L635" s="7"/>
    </row>
    <row r="636" spans="9:12" x14ac:dyDescent="0.15">
      <c r="I636" s="7"/>
      <c r="J636" s="7"/>
      <c r="K636" s="7"/>
      <c r="L636" s="7"/>
    </row>
    <row r="637" spans="9:12" x14ac:dyDescent="0.15">
      <c r="I637" s="7"/>
      <c r="J637" s="7"/>
      <c r="K637" s="7"/>
      <c r="L637" s="7"/>
    </row>
    <row r="638" spans="9:12" x14ac:dyDescent="0.15">
      <c r="I638" s="7"/>
      <c r="J638" s="7"/>
      <c r="K638" s="7"/>
      <c r="L638" s="7"/>
    </row>
    <row r="639" spans="9:12" x14ac:dyDescent="0.15">
      <c r="I639" s="7"/>
      <c r="J639" s="7"/>
      <c r="K639" s="7"/>
      <c r="L639" s="7"/>
    </row>
    <row r="640" spans="9:12" x14ac:dyDescent="0.15">
      <c r="I640" s="7"/>
      <c r="J640" s="7"/>
      <c r="K640" s="7"/>
      <c r="L640" s="7"/>
    </row>
    <row r="641" spans="9:12" x14ac:dyDescent="0.15">
      <c r="I641" s="7"/>
      <c r="J641" s="7"/>
      <c r="K641" s="7"/>
      <c r="L641" s="7"/>
    </row>
    <row r="642" spans="9:12" x14ac:dyDescent="0.15">
      <c r="I642" s="7"/>
      <c r="J642" s="7"/>
      <c r="K642" s="7"/>
      <c r="L642" s="7"/>
    </row>
    <row r="643" spans="9:12" x14ac:dyDescent="0.15">
      <c r="I643" s="7"/>
      <c r="J643" s="7"/>
      <c r="K643" s="7"/>
      <c r="L643" s="7"/>
    </row>
    <row r="644" spans="9:12" x14ac:dyDescent="0.15">
      <c r="I644" s="7"/>
      <c r="J644" s="7"/>
      <c r="K644" s="7"/>
      <c r="L644" s="7"/>
    </row>
    <row r="645" spans="9:12" x14ac:dyDescent="0.15">
      <c r="I645" s="7"/>
      <c r="J645" s="7"/>
      <c r="K645" s="7"/>
      <c r="L645" s="7"/>
    </row>
    <row r="646" spans="9:12" x14ac:dyDescent="0.15">
      <c r="I646" s="7"/>
      <c r="J646" s="7"/>
      <c r="K646" s="7"/>
      <c r="L646" s="7"/>
    </row>
    <row r="647" spans="9:12" x14ac:dyDescent="0.15">
      <c r="I647" s="7"/>
      <c r="J647" s="7"/>
      <c r="K647" s="7"/>
      <c r="L647" s="7"/>
    </row>
    <row r="648" spans="9:12" x14ac:dyDescent="0.15">
      <c r="I648" s="7"/>
      <c r="J648" s="7"/>
      <c r="K648" s="7"/>
      <c r="L648" s="7"/>
    </row>
    <row r="649" spans="9:12" x14ac:dyDescent="0.15">
      <c r="I649" s="7"/>
      <c r="J649" s="7"/>
      <c r="K649" s="7"/>
      <c r="L649" s="7"/>
    </row>
    <row r="650" spans="9:12" x14ac:dyDescent="0.15">
      <c r="I650" s="7"/>
      <c r="J650" s="7"/>
      <c r="K650" s="7"/>
      <c r="L650" s="7"/>
    </row>
    <row r="651" spans="9:12" x14ac:dyDescent="0.15">
      <c r="I651" s="7"/>
      <c r="J651" s="7"/>
      <c r="K651" s="7"/>
      <c r="L651" s="7"/>
    </row>
    <row r="652" spans="9:12" x14ac:dyDescent="0.15">
      <c r="I652" s="7"/>
      <c r="J652" s="7"/>
      <c r="K652" s="7"/>
      <c r="L652" s="7"/>
    </row>
    <row r="653" spans="9:12" x14ac:dyDescent="0.15">
      <c r="I653" s="7"/>
      <c r="J653" s="7"/>
      <c r="K653" s="7"/>
      <c r="L653" s="7"/>
    </row>
    <row r="654" spans="9:12" x14ac:dyDescent="0.15">
      <c r="I654" s="7"/>
      <c r="J654" s="7"/>
      <c r="K654" s="7"/>
      <c r="L654" s="7"/>
    </row>
    <row r="655" spans="9:12" x14ac:dyDescent="0.15">
      <c r="I655" s="7"/>
      <c r="J655" s="7"/>
      <c r="K655" s="7"/>
      <c r="L655" s="7"/>
    </row>
    <row r="656" spans="9:12" x14ac:dyDescent="0.15">
      <c r="I656" s="7"/>
      <c r="J656" s="7"/>
      <c r="K656" s="7"/>
      <c r="L656" s="7"/>
    </row>
    <row r="657" spans="9:12" x14ac:dyDescent="0.15">
      <c r="I657" s="7"/>
      <c r="J657" s="7"/>
      <c r="K657" s="7"/>
      <c r="L657" s="7"/>
    </row>
    <row r="658" spans="9:12" x14ac:dyDescent="0.15">
      <c r="I658" s="7"/>
      <c r="J658" s="7"/>
      <c r="K658" s="7"/>
      <c r="L658" s="7"/>
    </row>
    <row r="659" spans="9:12" x14ac:dyDescent="0.15">
      <c r="I659" s="7"/>
      <c r="J659" s="7"/>
      <c r="K659" s="7"/>
      <c r="L659" s="7"/>
    </row>
    <row r="660" spans="9:12" x14ac:dyDescent="0.15">
      <c r="I660" s="7"/>
      <c r="J660" s="7"/>
      <c r="K660" s="7"/>
      <c r="L660" s="7"/>
    </row>
    <row r="661" spans="9:12" x14ac:dyDescent="0.15">
      <c r="I661" s="7"/>
      <c r="J661" s="7"/>
      <c r="K661" s="7"/>
      <c r="L661" s="7"/>
    </row>
    <row r="662" spans="9:12" x14ac:dyDescent="0.15">
      <c r="I662" s="7"/>
      <c r="J662" s="7"/>
      <c r="K662" s="7"/>
      <c r="L662" s="7"/>
    </row>
    <row r="663" spans="9:12" x14ac:dyDescent="0.15">
      <c r="I663" s="7"/>
      <c r="J663" s="7"/>
      <c r="K663" s="7"/>
      <c r="L663" s="7"/>
    </row>
    <row r="664" spans="9:12" x14ac:dyDescent="0.15">
      <c r="I664" s="7"/>
      <c r="J664" s="7"/>
      <c r="K664" s="7"/>
      <c r="L664" s="7"/>
    </row>
    <row r="665" spans="9:12" x14ac:dyDescent="0.15">
      <c r="I665" s="7"/>
      <c r="J665" s="7"/>
      <c r="K665" s="7"/>
      <c r="L665" s="7"/>
    </row>
    <row r="666" spans="9:12" x14ac:dyDescent="0.15">
      <c r="I666" s="7"/>
      <c r="J666" s="7"/>
      <c r="K666" s="7"/>
      <c r="L666" s="7"/>
    </row>
    <row r="667" spans="9:12" x14ac:dyDescent="0.15">
      <c r="I667" s="7"/>
      <c r="J667" s="7"/>
      <c r="K667" s="7"/>
      <c r="L667" s="7"/>
    </row>
    <row r="668" spans="9:12" x14ac:dyDescent="0.15">
      <c r="I668" s="7"/>
      <c r="J668" s="7"/>
      <c r="K668" s="7"/>
      <c r="L668" s="7"/>
    </row>
    <row r="669" spans="9:12" x14ac:dyDescent="0.15">
      <c r="I669" s="7"/>
      <c r="J669" s="7"/>
      <c r="K669" s="7"/>
      <c r="L669" s="7"/>
    </row>
    <row r="670" spans="9:12" x14ac:dyDescent="0.15">
      <c r="I670" s="7"/>
      <c r="J670" s="7"/>
      <c r="K670" s="7"/>
      <c r="L670" s="7"/>
    </row>
    <row r="671" spans="9:12" x14ac:dyDescent="0.15">
      <c r="I671" s="7"/>
      <c r="J671" s="7"/>
      <c r="K671" s="7"/>
      <c r="L671" s="7"/>
    </row>
    <row r="672" spans="9:12" x14ac:dyDescent="0.15">
      <c r="I672" s="7"/>
      <c r="J672" s="7"/>
      <c r="K672" s="7"/>
      <c r="L672" s="7"/>
    </row>
    <row r="673" spans="9:12" x14ac:dyDescent="0.15">
      <c r="I673" s="7"/>
      <c r="J673" s="7"/>
      <c r="K673" s="7"/>
      <c r="L673" s="7"/>
    </row>
    <row r="674" spans="9:12" x14ac:dyDescent="0.15">
      <c r="I674" s="7"/>
      <c r="J674" s="7"/>
      <c r="K674" s="7"/>
      <c r="L674" s="7"/>
    </row>
    <row r="675" spans="9:12" x14ac:dyDescent="0.15">
      <c r="I675" s="7"/>
      <c r="J675" s="7"/>
      <c r="K675" s="7"/>
      <c r="L675" s="7"/>
    </row>
    <row r="676" spans="9:12" x14ac:dyDescent="0.15">
      <c r="I676" s="7"/>
      <c r="J676" s="7"/>
      <c r="K676" s="7"/>
      <c r="L676" s="7"/>
    </row>
    <row r="677" spans="9:12" x14ac:dyDescent="0.15">
      <c r="I677" s="7"/>
      <c r="J677" s="7"/>
      <c r="K677" s="7"/>
      <c r="L677" s="7"/>
    </row>
    <row r="678" spans="9:12" x14ac:dyDescent="0.15">
      <c r="I678" s="7"/>
      <c r="J678" s="7"/>
      <c r="K678" s="7"/>
      <c r="L678" s="7"/>
    </row>
    <row r="679" spans="9:12" x14ac:dyDescent="0.15">
      <c r="I679" s="7"/>
      <c r="J679" s="7"/>
      <c r="K679" s="7"/>
      <c r="L679" s="7"/>
    </row>
    <row r="680" spans="9:12" x14ac:dyDescent="0.15">
      <c r="I680" s="7"/>
      <c r="J680" s="7"/>
      <c r="K680" s="7"/>
      <c r="L680" s="7"/>
    </row>
    <row r="681" spans="9:12" x14ac:dyDescent="0.15">
      <c r="I681" s="7"/>
      <c r="J681" s="7"/>
      <c r="K681" s="7"/>
      <c r="L681" s="7"/>
    </row>
    <row r="682" spans="9:12" x14ac:dyDescent="0.15">
      <c r="I682" s="7"/>
      <c r="J682" s="7"/>
      <c r="K682" s="7"/>
      <c r="L682" s="7"/>
    </row>
    <row r="683" spans="9:12" x14ac:dyDescent="0.15">
      <c r="I683" s="7"/>
      <c r="J683" s="7"/>
      <c r="K683" s="7"/>
      <c r="L683" s="7"/>
    </row>
    <row r="684" spans="9:12" x14ac:dyDescent="0.15">
      <c r="I684" s="7"/>
      <c r="J684" s="7"/>
      <c r="K684" s="7"/>
      <c r="L684" s="7"/>
    </row>
    <row r="685" spans="9:12" x14ac:dyDescent="0.15">
      <c r="I685" s="7"/>
      <c r="J685" s="7"/>
      <c r="K685" s="7"/>
      <c r="L685" s="7"/>
    </row>
    <row r="686" spans="9:12" x14ac:dyDescent="0.15">
      <c r="I686" s="7"/>
      <c r="J686" s="7"/>
      <c r="K686" s="7"/>
      <c r="L686" s="7"/>
    </row>
    <row r="687" spans="9:12" x14ac:dyDescent="0.15">
      <c r="I687" s="7"/>
      <c r="J687" s="7"/>
      <c r="K687" s="7"/>
      <c r="L687" s="7"/>
    </row>
    <row r="688" spans="9:12" x14ac:dyDescent="0.15">
      <c r="I688" s="7"/>
      <c r="J688" s="7"/>
      <c r="K688" s="7"/>
      <c r="L688" s="7"/>
    </row>
    <row r="689" spans="9:12" x14ac:dyDescent="0.15">
      <c r="I689" s="7"/>
      <c r="J689" s="7"/>
      <c r="K689" s="7"/>
      <c r="L689" s="7"/>
    </row>
    <row r="690" spans="9:12" x14ac:dyDescent="0.15">
      <c r="I690" s="7"/>
      <c r="J690" s="7"/>
      <c r="K690" s="7"/>
      <c r="L690" s="7"/>
    </row>
    <row r="691" spans="9:12" x14ac:dyDescent="0.15">
      <c r="I691" s="7"/>
      <c r="J691" s="7"/>
      <c r="K691" s="7"/>
      <c r="L691" s="7"/>
    </row>
    <row r="692" spans="9:12" x14ac:dyDescent="0.15">
      <c r="I692" s="7"/>
      <c r="J692" s="7"/>
      <c r="K692" s="7"/>
      <c r="L692" s="7"/>
    </row>
    <row r="693" spans="9:12" x14ac:dyDescent="0.15">
      <c r="I693" s="7"/>
      <c r="J693" s="7"/>
      <c r="K693" s="7"/>
      <c r="L693" s="7"/>
    </row>
    <row r="694" spans="9:12" x14ac:dyDescent="0.15">
      <c r="I694" s="7"/>
      <c r="J694" s="7"/>
      <c r="K694" s="7"/>
      <c r="L694" s="7"/>
    </row>
    <row r="695" spans="9:12" x14ac:dyDescent="0.15">
      <c r="I695" s="7"/>
      <c r="J695" s="7"/>
      <c r="K695" s="7"/>
      <c r="L695" s="7"/>
    </row>
    <row r="696" spans="9:12" x14ac:dyDescent="0.15">
      <c r="I696" s="7"/>
      <c r="J696" s="7"/>
      <c r="K696" s="7"/>
      <c r="L696" s="7"/>
    </row>
    <row r="697" spans="9:12" x14ac:dyDescent="0.15">
      <c r="I697" s="7"/>
      <c r="J697" s="7"/>
      <c r="K697" s="7"/>
      <c r="L697" s="7"/>
    </row>
    <row r="698" spans="9:12" x14ac:dyDescent="0.15">
      <c r="I698" s="7"/>
      <c r="J698" s="7"/>
      <c r="K698" s="7"/>
      <c r="L698" s="7"/>
    </row>
    <row r="699" spans="9:12" x14ac:dyDescent="0.15">
      <c r="I699" s="7"/>
      <c r="J699" s="7"/>
      <c r="K699" s="7"/>
      <c r="L699" s="7"/>
    </row>
    <row r="700" spans="9:12" x14ac:dyDescent="0.15">
      <c r="I700" s="7"/>
      <c r="J700" s="7"/>
      <c r="K700" s="7"/>
      <c r="L700" s="7"/>
    </row>
    <row r="701" spans="9:12" x14ac:dyDescent="0.15">
      <c r="I701" s="7"/>
      <c r="J701" s="7"/>
      <c r="K701" s="7"/>
      <c r="L701" s="7"/>
    </row>
    <row r="702" spans="9:12" x14ac:dyDescent="0.15">
      <c r="I702" s="7"/>
      <c r="J702" s="7"/>
      <c r="K702" s="7"/>
      <c r="L702" s="7"/>
    </row>
    <row r="703" spans="9:12" x14ac:dyDescent="0.15">
      <c r="I703" s="7"/>
      <c r="J703" s="7"/>
      <c r="K703" s="7"/>
      <c r="L703" s="7"/>
    </row>
    <row r="704" spans="9:12" x14ac:dyDescent="0.15">
      <c r="I704" s="7"/>
      <c r="J704" s="7"/>
      <c r="K704" s="7"/>
      <c r="L704" s="7"/>
    </row>
    <row r="705" spans="9:12" x14ac:dyDescent="0.15">
      <c r="I705" s="7"/>
      <c r="J705" s="7"/>
      <c r="K705" s="7"/>
      <c r="L705" s="7"/>
    </row>
    <row r="706" spans="9:12" x14ac:dyDescent="0.15">
      <c r="I706" s="7"/>
      <c r="J706" s="7"/>
      <c r="K706" s="7"/>
      <c r="L706" s="7"/>
    </row>
    <row r="707" spans="9:12" x14ac:dyDescent="0.15">
      <c r="I707" s="7"/>
      <c r="J707" s="7"/>
      <c r="K707" s="7"/>
      <c r="L707" s="7"/>
    </row>
    <row r="708" spans="9:12" x14ac:dyDescent="0.15">
      <c r="I708" s="7"/>
      <c r="J708" s="7"/>
      <c r="K708" s="7"/>
      <c r="L708" s="7"/>
    </row>
    <row r="709" spans="9:12" x14ac:dyDescent="0.15">
      <c r="I709" s="7"/>
      <c r="J709" s="7"/>
      <c r="K709" s="7"/>
      <c r="L709" s="7"/>
    </row>
    <row r="710" spans="9:12" x14ac:dyDescent="0.15">
      <c r="I710" s="7"/>
      <c r="J710" s="7"/>
      <c r="K710" s="7"/>
      <c r="L710" s="7"/>
    </row>
    <row r="711" spans="9:12" x14ac:dyDescent="0.15">
      <c r="I711" s="7"/>
      <c r="J711" s="7"/>
      <c r="K711" s="7"/>
      <c r="L711" s="7"/>
    </row>
    <row r="712" spans="9:12" x14ac:dyDescent="0.15">
      <c r="I712" s="7"/>
      <c r="J712" s="7"/>
      <c r="K712" s="7"/>
      <c r="L712" s="7"/>
    </row>
    <row r="713" spans="9:12" x14ac:dyDescent="0.15">
      <c r="I713" s="7"/>
      <c r="J713" s="7"/>
      <c r="K713" s="7"/>
      <c r="L713" s="7"/>
    </row>
    <row r="714" spans="9:12" x14ac:dyDescent="0.15">
      <c r="I714" s="7"/>
      <c r="J714" s="7"/>
      <c r="K714" s="7"/>
      <c r="L714" s="7"/>
    </row>
    <row r="715" spans="9:12" x14ac:dyDescent="0.15">
      <c r="I715" s="7"/>
      <c r="J715" s="7"/>
      <c r="K715" s="7"/>
      <c r="L715" s="7"/>
    </row>
    <row r="716" spans="9:12" x14ac:dyDescent="0.15">
      <c r="I716" s="7"/>
      <c r="J716" s="7"/>
      <c r="K716" s="7"/>
      <c r="L716" s="7"/>
    </row>
    <row r="717" spans="9:12" x14ac:dyDescent="0.15">
      <c r="I717" s="7"/>
      <c r="J717" s="7"/>
      <c r="K717" s="7"/>
      <c r="L717" s="7"/>
    </row>
    <row r="718" spans="9:12" x14ac:dyDescent="0.15">
      <c r="I718" s="7"/>
      <c r="J718" s="7"/>
      <c r="K718" s="7"/>
      <c r="L718" s="7"/>
    </row>
    <row r="719" spans="9:12" x14ac:dyDescent="0.15">
      <c r="I719" s="7"/>
      <c r="J719" s="7"/>
      <c r="K719" s="7"/>
      <c r="L719" s="7"/>
    </row>
    <row r="720" spans="9:12" x14ac:dyDescent="0.15">
      <c r="I720" s="7"/>
      <c r="J720" s="7"/>
      <c r="K720" s="7"/>
      <c r="L720" s="7"/>
    </row>
    <row r="721" spans="9:12" x14ac:dyDescent="0.15">
      <c r="I721" s="7"/>
      <c r="J721" s="7"/>
      <c r="K721" s="7"/>
      <c r="L721" s="7"/>
    </row>
    <row r="722" spans="9:12" x14ac:dyDescent="0.15">
      <c r="I722" s="7"/>
      <c r="J722" s="7"/>
      <c r="K722" s="7"/>
      <c r="L722" s="7"/>
    </row>
    <row r="723" spans="9:12" x14ac:dyDescent="0.15">
      <c r="I723" s="7"/>
      <c r="J723" s="7"/>
      <c r="K723" s="7"/>
      <c r="L723" s="7"/>
    </row>
    <row r="724" spans="9:12" x14ac:dyDescent="0.15">
      <c r="I724" s="7"/>
      <c r="J724" s="7"/>
      <c r="K724" s="7"/>
      <c r="L724" s="7"/>
    </row>
    <row r="725" spans="9:12" x14ac:dyDescent="0.15">
      <c r="I725" s="7"/>
      <c r="J725" s="7"/>
      <c r="K725" s="7"/>
      <c r="L725" s="7"/>
    </row>
    <row r="726" spans="9:12" x14ac:dyDescent="0.15">
      <c r="I726" s="7"/>
      <c r="J726" s="7"/>
      <c r="K726" s="7"/>
      <c r="L726" s="7"/>
    </row>
    <row r="727" spans="9:12" x14ac:dyDescent="0.15">
      <c r="I727" s="7"/>
      <c r="J727" s="7"/>
      <c r="K727" s="7"/>
      <c r="L727" s="7"/>
    </row>
    <row r="728" spans="9:12" x14ac:dyDescent="0.15">
      <c r="I728" s="7"/>
      <c r="J728" s="7"/>
      <c r="K728" s="7"/>
      <c r="L728" s="7"/>
    </row>
    <row r="729" spans="9:12" x14ac:dyDescent="0.15">
      <c r="I729" s="7"/>
      <c r="J729" s="7"/>
      <c r="K729" s="7"/>
      <c r="L729" s="7"/>
    </row>
    <row r="730" spans="9:12" x14ac:dyDescent="0.15">
      <c r="I730" s="7"/>
      <c r="J730" s="7"/>
      <c r="K730" s="7"/>
      <c r="L730" s="7"/>
    </row>
    <row r="731" spans="9:12" x14ac:dyDescent="0.15">
      <c r="I731" s="7"/>
      <c r="J731" s="7"/>
      <c r="K731" s="7"/>
      <c r="L731" s="7"/>
    </row>
    <row r="732" spans="9:12" x14ac:dyDescent="0.15">
      <c r="I732" s="7"/>
      <c r="J732" s="7"/>
      <c r="K732" s="7"/>
      <c r="L732" s="7"/>
    </row>
    <row r="733" spans="9:12" x14ac:dyDescent="0.15">
      <c r="I733" s="7"/>
      <c r="J733" s="7"/>
      <c r="K733" s="7"/>
      <c r="L733" s="7"/>
    </row>
    <row r="734" spans="9:12" x14ac:dyDescent="0.15">
      <c r="I734" s="7"/>
      <c r="J734" s="7"/>
      <c r="K734" s="7"/>
      <c r="L734" s="7"/>
    </row>
    <row r="735" spans="9:12" x14ac:dyDescent="0.15">
      <c r="I735" s="7"/>
      <c r="J735" s="7"/>
      <c r="K735" s="7"/>
      <c r="L735" s="7"/>
    </row>
    <row r="736" spans="9:12" x14ac:dyDescent="0.15">
      <c r="I736" s="7"/>
      <c r="J736" s="7"/>
      <c r="K736" s="7"/>
      <c r="L736" s="7"/>
    </row>
    <row r="737" spans="9:12" x14ac:dyDescent="0.15">
      <c r="I737" s="7"/>
      <c r="J737" s="7"/>
      <c r="K737" s="7"/>
      <c r="L737" s="7"/>
    </row>
    <row r="738" spans="9:12" x14ac:dyDescent="0.15">
      <c r="I738" s="7"/>
      <c r="J738" s="7"/>
      <c r="K738" s="7"/>
      <c r="L738" s="7"/>
    </row>
    <row r="739" spans="9:12" x14ac:dyDescent="0.15">
      <c r="I739" s="7"/>
      <c r="J739" s="7"/>
      <c r="K739" s="7"/>
      <c r="L739" s="7"/>
    </row>
    <row r="740" spans="9:12" x14ac:dyDescent="0.15">
      <c r="I740" s="7"/>
      <c r="J740" s="7"/>
      <c r="K740" s="7"/>
      <c r="L740" s="7"/>
    </row>
    <row r="741" spans="9:12" x14ac:dyDescent="0.15">
      <c r="I741" s="7"/>
      <c r="J741" s="7"/>
      <c r="K741" s="7"/>
      <c r="L741" s="7"/>
    </row>
    <row r="742" spans="9:12" x14ac:dyDescent="0.15">
      <c r="I742" s="7"/>
      <c r="J742" s="7"/>
      <c r="K742" s="7"/>
      <c r="L742" s="7"/>
    </row>
    <row r="743" spans="9:12" x14ac:dyDescent="0.15">
      <c r="I743" s="7"/>
      <c r="J743" s="7"/>
      <c r="K743" s="7"/>
      <c r="L743" s="7"/>
    </row>
    <row r="744" spans="9:12" x14ac:dyDescent="0.15">
      <c r="I744" s="7"/>
      <c r="J744" s="7"/>
      <c r="K744" s="7"/>
      <c r="L744" s="7"/>
    </row>
    <row r="745" spans="9:12" x14ac:dyDescent="0.15">
      <c r="I745" s="7"/>
      <c r="J745" s="7"/>
      <c r="K745" s="7"/>
      <c r="L745" s="7"/>
    </row>
    <row r="746" spans="9:12" x14ac:dyDescent="0.15">
      <c r="I746" s="7"/>
      <c r="J746" s="7"/>
      <c r="K746" s="7"/>
      <c r="L746" s="7"/>
    </row>
    <row r="747" spans="9:12" x14ac:dyDescent="0.15">
      <c r="I747" s="7"/>
      <c r="J747" s="7"/>
      <c r="K747" s="7"/>
      <c r="L747" s="7"/>
    </row>
    <row r="748" spans="9:12" x14ac:dyDescent="0.15">
      <c r="I748" s="7"/>
      <c r="J748" s="7"/>
      <c r="K748" s="7"/>
      <c r="L748" s="7"/>
    </row>
    <row r="749" spans="9:12" x14ac:dyDescent="0.15">
      <c r="I749" s="7"/>
      <c r="J749" s="7"/>
      <c r="K749" s="7"/>
      <c r="L749" s="7"/>
    </row>
    <row r="750" spans="9:12" x14ac:dyDescent="0.15">
      <c r="I750" s="7"/>
      <c r="J750" s="7"/>
      <c r="K750" s="7"/>
      <c r="L750" s="7"/>
    </row>
    <row r="751" spans="9:12" x14ac:dyDescent="0.15">
      <c r="I751" s="7"/>
      <c r="J751" s="7"/>
      <c r="K751" s="7"/>
      <c r="L751" s="7"/>
    </row>
    <row r="752" spans="9:12" x14ac:dyDescent="0.15">
      <c r="I752" s="7"/>
      <c r="J752" s="7"/>
      <c r="K752" s="7"/>
      <c r="L752" s="7"/>
    </row>
    <row r="753" spans="9:12" x14ac:dyDescent="0.15">
      <c r="I753" s="7"/>
      <c r="J753" s="7"/>
      <c r="K753" s="7"/>
      <c r="L753" s="7"/>
    </row>
    <row r="754" spans="9:12" x14ac:dyDescent="0.15">
      <c r="I754" s="7"/>
      <c r="J754" s="7"/>
      <c r="K754" s="7"/>
      <c r="L754" s="7"/>
    </row>
    <row r="755" spans="9:12" x14ac:dyDescent="0.15">
      <c r="I755" s="7"/>
      <c r="J755" s="7"/>
      <c r="K755" s="7"/>
      <c r="L755" s="7"/>
    </row>
    <row r="756" spans="9:12" x14ac:dyDescent="0.15">
      <c r="I756" s="7"/>
      <c r="J756" s="7"/>
      <c r="K756" s="7"/>
      <c r="L756" s="7"/>
    </row>
    <row r="757" spans="9:12" x14ac:dyDescent="0.15">
      <c r="I757" s="7"/>
      <c r="J757" s="7"/>
      <c r="K757" s="7"/>
      <c r="L757" s="7"/>
    </row>
    <row r="758" spans="9:12" x14ac:dyDescent="0.15">
      <c r="I758" s="7"/>
      <c r="J758" s="7"/>
      <c r="K758" s="7"/>
      <c r="L758" s="7"/>
    </row>
    <row r="759" spans="9:12" x14ac:dyDescent="0.15">
      <c r="I759" s="7"/>
      <c r="J759" s="7"/>
      <c r="K759" s="7"/>
      <c r="L759" s="7"/>
    </row>
    <row r="760" spans="9:12" x14ac:dyDescent="0.15">
      <c r="I760" s="7"/>
      <c r="J760" s="7"/>
      <c r="K760" s="7"/>
      <c r="L760" s="7"/>
    </row>
    <row r="761" spans="9:12" x14ac:dyDescent="0.15">
      <c r="I761" s="7"/>
      <c r="J761" s="7"/>
      <c r="K761" s="7"/>
      <c r="L761" s="7"/>
    </row>
    <row r="762" spans="9:12" x14ac:dyDescent="0.15">
      <c r="I762" s="7"/>
      <c r="J762" s="7"/>
      <c r="K762" s="7"/>
      <c r="L762" s="7"/>
    </row>
    <row r="763" spans="9:12" x14ac:dyDescent="0.15">
      <c r="I763" s="7"/>
      <c r="J763" s="7"/>
      <c r="K763" s="7"/>
      <c r="L763" s="7"/>
    </row>
    <row r="764" spans="9:12" x14ac:dyDescent="0.15">
      <c r="I764" s="7"/>
      <c r="J764" s="7"/>
      <c r="K764" s="7"/>
      <c r="L764" s="7"/>
    </row>
    <row r="765" spans="9:12" x14ac:dyDescent="0.15">
      <c r="I765" s="7"/>
      <c r="J765" s="7"/>
      <c r="K765" s="7"/>
      <c r="L765" s="7"/>
    </row>
    <row r="766" spans="9:12" x14ac:dyDescent="0.15">
      <c r="I766" s="7"/>
      <c r="J766" s="7"/>
      <c r="K766" s="7"/>
      <c r="L766" s="7"/>
    </row>
    <row r="767" spans="9:12" x14ac:dyDescent="0.15">
      <c r="I767" s="7"/>
      <c r="J767" s="7"/>
      <c r="K767" s="7"/>
      <c r="L767" s="7"/>
    </row>
    <row r="768" spans="9:12" x14ac:dyDescent="0.15">
      <c r="I768" s="7"/>
      <c r="J768" s="7"/>
      <c r="K768" s="7"/>
      <c r="L768" s="7"/>
    </row>
    <row r="769" spans="9:12" x14ac:dyDescent="0.15">
      <c r="I769" s="7"/>
      <c r="J769" s="7"/>
      <c r="K769" s="7"/>
      <c r="L769" s="7"/>
    </row>
    <row r="770" spans="9:12" x14ac:dyDescent="0.15">
      <c r="I770" s="7"/>
      <c r="J770" s="7"/>
      <c r="K770" s="7"/>
      <c r="L770" s="7"/>
    </row>
    <row r="771" spans="9:12" x14ac:dyDescent="0.15">
      <c r="I771" s="7"/>
      <c r="J771" s="7"/>
      <c r="K771" s="7"/>
      <c r="L771" s="7"/>
    </row>
    <row r="772" spans="9:12" x14ac:dyDescent="0.15">
      <c r="I772" s="7"/>
      <c r="J772" s="7"/>
      <c r="K772" s="7"/>
      <c r="L772" s="7"/>
    </row>
    <row r="773" spans="9:12" x14ac:dyDescent="0.15">
      <c r="I773" s="7"/>
      <c r="J773" s="7"/>
      <c r="K773" s="7"/>
      <c r="L773" s="7"/>
    </row>
    <row r="774" spans="9:12" x14ac:dyDescent="0.15">
      <c r="I774" s="7"/>
      <c r="J774" s="7"/>
      <c r="K774" s="7"/>
      <c r="L774" s="7"/>
    </row>
    <row r="775" spans="9:12" x14ac:dyDescent="0.15">
      <c r="I775" s="7"/>
      <c r="J775" s="7"/>
      <c r="K775" s="7"/>
      <c r="L775" s="7"/>
    </row>
    <row r="776" spans="9:12" x14ac:dyDescent="0.15">
      <c r="I776" s="7"/>
      <c r="J776" s="7"/>
      <c r="K776" s="7"/>
      <c r="L776" s="7"/>
    </row>
    <row r="777" spans="9:12" x14ac:dyDescent="0.15">
      <c r="I777" s="7"/>
      <c r="J777" s="7"/>
      <c r="K777" s="7"/>
      <c r="L777" s="7"/>
    </row>
    <row r="778" spans="9:12" x14ac:dyDescent="0.15">
      <c r="I778" s="7"/>
      <c r="J778" s="7"/>
      <c r="K778" s="7"/>
      <c r="L778" s="7"/>
    </row>
    <row r="779" spans="9:12" x14ac:dyDescent="0.15">
      <c r="I779" s="7"/>
      <c r="J779" s="7"/>
      <c r="K779" s="7"/>
      <c r="L779" s="7"/>
    </row>
    <row r="780" spans="9:12" x14ac:dyDescent="0.15">
      <c r="I780" s="7"/>
      <c r="J780" s="7"/>
      <c r="K780" s="7"/>
      <c r="L780" s="7"/>
    </row>
    <row r="781" spans="9:12" x14ac:dyDescent="0.15">
      <c r="I781" s="7"/>
      <c r="J781" s="7"/>
      <c r="K781" s="7"/>
      <c r="L781" s="7"/>
    </row>
    <row r="782" spans="9:12" x14ac:dyDescent="0.15">
      <c r="I782" s="7"/>
      <c r="J782" s="7"/>
      <c r="K782" s="7"/>
      <c r="L782" s="7"/>
    </row>
    <row r="783" spans="9:12" x14ac:dyDescent="0.15">
      <c r="I783" s="7"/>
      <c r="J783" s="7"/>
      <c r="K783" s="7"/>
      <c r="L783" s="7"/>
    </row>
    <row r="784" spans="9:12" x14ac:dyDescent="0.15">
      <c r="I784" s="7"/>
      <c r="J784" s="7"/>
      <c r="K784" s="7"/>
      <c r="L784" s="7"/>
    </row>
    <row r="785" spans="9:12" x14ac:dyDescent="0.15">
      <c r="I785" s="7"/>
      <c r="J785" s="7"/>
      <c r="K785" s="7"/>
      <c r="L785" s="7"/>
    </row>
    <row r="786" spans="9:12" x14ac:dyDescent="0.15">
      <c r="I786" s="7"/>
      <c r="J786" s="7"/>
      <c r="K786" s="7"/>
      <c r="L786" s="7"/>
    </row>
    <row r="787" spans="9:12" x14ac:dyDescent="0.15">
      <c r="I787" s="7"/>
      <c r="J787" s="7"/>
      <c r="K787" s="7"/>
      <c r="L787" s="7"/>
    </row>
    <row r="788" spans="9:12" x14ac:dyDescent="0.15">
      <c r="I788" s="7"/>
      <c r="J788" s="7"/>
      <c r="K788" s="7"/>
      <c r="L788" s="7"/>
    </row>
    <row r="789" spans="9:12" x14ac:dyDescent="0.15">
      <c r="I789" s="7"/>
      <c r="J789" s="7"/>
      <c r="K789" s="7"/>
      <c r="L789" s="7"/>
    </row>
    <row r="790" spans="9:12" x14ac:dyDescent="0.15">
      <c r="I790" s="7"/>
      <c r="J790" s="7"/>
      <c r="K790" s="7"/>
      <c r="L790" s="7"/>
    </row>
    <row r="791" spans="9:12" x14ac:dyDescent="0.15">
      <c r="I791" s="7"/>
      <c r="J791" s="7"/>
      <c r="K791" s="7"/>
      <c r="L791" s="7"/>
    </row>
    <row r="792" spans="9:12" x14ac:dyDescent="0.15">
      <c r="I792" s="7"/>
      <c r="J792" s="7"/>
      <c r="K792" s="7"/>
      <c r="L792" s="7"/>
    </row>
    <row r="793" spans="9:12" x14ac:dyDescent="0.15">
      <c r="I793" s="7"/>
      <c r="J793" s="7"/>
      <c r="K793" s="7"/>
      <c r="L793" s="7"/>
    </row>
    <row r="794" spans="9:12" x14ac:dyDescent="0.15">
      <c r="I794" s="7"/>
      <c r="J794" s="7"/>
      <c r="K794" s="7"/>
      <c r="L794" s="7"/>
    </row>
    <row r="795" spans="9:12" x14ac:dyDescent="0.15">
      <c r="I795" s="7"/>
      <c r="J795" s="7"/>
      <c r="K795" s="7"/>
      <c r="L795" s="7"/>
    </row>
    <row r="796" spans="9:12" x14ac:dyDescent="0.15">
      <c r="I796" s="7"/>
      <c r="J796" s="7"/>
      <c r="K796" s="7"/>
      <c r="L796" s="7"/>
    </row>
    <row r="797" spans="9:12" x14ac:dyDescent="0.15">
      <c r="I797" s="7"/>
      <c r="J797" s="7"/>
      <c r="K797" s="7"/>
      <c r="L797" s="7"/>
    </row>
    <row r="798" spans="9:12" x14ac:dyDescent="0.15">
      <c r="I798" s="7"/>
      <c r="J798" s="7"/>
      <c r="K798" s="7"/>
      <c r="L798" s="7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6">
    <pageSetUpPr fitToPage="1"/>
  </sheetPr>
  <dimension ref="A1:V798"/>
  <sheetViews>
    <sheetView zoomScale="75" zoomScaleNormal="75" zoomScalePageLayoutView="75" workbookViewId="0">
      <selection activeCell="D5" sqref="D1:G1048576"/>
    </sheetView>
  </sheetViews>
  <sheetFormatPr baseColWidth="10" defaultColWidth="11.5" defaultRowHeight="13" x14ac:dyDescent="0.15"/>
  <cols>
    <col min="1" max="2" width="11.5" style="6"/>
    <col min="3" max="3" width="14.5" style="6" customWidth="1"/>
    <col min="8" max="8" width="4.5" style="6" customWidth="1"/>
    <col min="9" max="10" width="8.5" style="6" customWidth="1"/>
    <col min="11" max="11" width="13.5" style="6" customWidth="1"/>
    <col min="12" max="12" width="17.5" style="6" customWidth="1"/>
    <col min="13" max="13" width="12.5" style="6" customWidth="1"/>
    <col min="14" max="14" width="11.5" style="6"/>
    <col min="15" max="15" width="6.5" style="6" customWidth="1"/>
    <col min="16" max="16" width="9.5" style="6" customWidth="1"/>
    <col min="17" max="16384" width="11.5" style="6"/>
  </cols>
  <sheetData>
    <row r="1" spans="1:16" s="4" customFormat="1" ht="55.5" customHeight="1" x14ac:dyDescent="0.2">
      <c r="A1" s="4" t="s">
        <v>11</v>
      </c>
      <c r="B1" s="4" t="s">
        <v>6</v>
      </c>
      <c r="C1" s="4" t="s">
        <v>4</v>
      </c>
      <c r="D1" t="s">
        <v>41</v>
      </c>
      <c r="E1" t="s">
        <v>19</v>
      </c>
      <c r="F1" t="s">
        <v>42</v>
      </c>
      <c r="G1" t="s">
        <v>20</v>
      </c>
      <c r="I1" s="4" t="s">
        <v>0</v>
      </c>
      <c r="J1" s="4" t="s">
        <v>1</v>
      </c>
      <c r="K1" s="4" t="s">
        <v>2</v>
      </c>
      <c r="L1" s="4" t="s">
        <v>3</v>
      </c>
      <c r="M1" s="5" t="s">
        <v>12</v>
      </c>
      <c r="N1" s="5" t="s">
        <v>15</v>
      </c>
      <c r="O1" s="4" t="s">
        <v>13</v>
      </c>
      <c r="P1" s="4" t="s">
        <v>14</v>
      </c>
    </row>
    <row r="2" spans="1:16" x14ac:dyDescent="0.15">
      <c r="A2" s="6">
        <v>0.5</v>
      </c>
      <c r="B2" s="6">
        <v>0</v>
      </c>
      <c r="C2" s="6" t="s">
        <v>9</v>
      </c>
      <c r="D2">
        <v>907.17242431640602</v>
      </c>
      <c r="E2">
        <v>657.88537597656295</v>
      </c>
      <c r="F2">
        <v>461.82431030273398</v>
      </c>
      <c r="G2">
        <v>460.39450073242199</v>
      </c>
      <c r="I2" s="7">
        <f t="shared" ref="I2:J65" si="0">D2-F2</f>
        <v>445.34811401367205</v>
      </c>
      <c r="J2" s="7">
        <f t="shared" si="0"/>
        <v>197.49087524414097</v>
      </c>
      <c r="K2" s="7">
        <f t="shared" ref="K2:K65" si="1">I2-0.7*J2</f>
        <v>307.10450134277335</v>
      </c>
      <c r="L2" s="8">
        <f t="shared" ref="L2:L65" si="2">K2/J2</f>
        <v>1.5550313449324</v>
      </c>
      <c r="M2" s="8"/>
      <c r="N2" s="18">
        <f>LINEST(V64:V104,U64:U104)</f>
        <v>-4.9838056676322464E-3</v>
      </c>
      <c r="O2" s="9">
        <f>AVERAGE(M38:M45)</f>
        <v>1.6009241268487278</v>
      </c>
    </row>
    <row r="3" spans="1:16" x14ac:dyDescent="0.15">
      <c r="A3" s="6">
        <v>1</v>
      </c>
      <c r="B3" s="6">
        <v>1</v>
      </c>
      <c r="C3" s="6" t="s">
        <v>7</v>
      </c>
      <c r="D3">
        <v>903.00744628906295</v>
      </c>
      <c r="E3">
        <v>654.16046142578102</v>
      </c>
      <c r="F3">
        <v>461.68438720703102</v>
      </c>
      <c r="G3">
        <v>460.15338134765602</v>
      </c>
      <c r="I3" s="7">
        <f t="shared" si="0"/>
        <v>441.32305908203193</v>
      </c>
      <c r="J3" s="7">
        <f t="shared" si="0"/>
        <v>194.007080078125</v>
      </c>
      <c r="K3" s="7">
        <f t="shared" si="1"/>
        <v>305.51810302734441</v>
      </c>
      <c r="L3" s="8">
        <f t="shared" si="2"/>
        <v>1.5747781106973771</v>
      </c>
      <c r="M3" s="8"/>
      <c r="N3" s="18"/>
    </row>
    <row r="4" spans="1:16" ht="15" x14ac:dyDescent="0.15">
      <c r="A4" s="6">
        <v>1.5</v>
      </c>
      <c r="B4" s="6">
        <v>2</v>
      </c>
      <c r="D4">
        <v>903.181884765625</v>
      </c>
      <c r="E4">
        <v>653.179931640625</v>
      </c>
      <c r="F4">
        <v>461.41973876953102</v>
      </c>
      <c r="G4">
        <v>459.90615844726602</v>
      </c>
      <c r="I4" s="7">
        <f t="shared" si="0"/>
        <v>441.76214599609398</v>
      </c>
      <c r="J4" s="7">
        <f t="shared" si="0"/>
        <v>193.27377319335898</v>
      </c>
      <c r="K4" s="7">
        <f t="shared" si="1"/>
        <v>306.4705047607427</v>
      </c>
      <c r="L4" s="8">
        <f t="shared" si="2"/>
        <v>1.585680766185162</v>
      </c>
      <c r="M4" s="8"/>
      <c r="N4" s="16" t="s">
        <v>16</v>
      </c>
    </row>
    <row r="5" spans="1:16" x14ac:dyDescent="0.15">
      <c r="A5" s="6">
        <v>2</v>
      </c>
      <c r="B5" s="6">
        <v>3</v>
      </c>
      <c r="D5">
        <v>899.26739501953102</v>
      </c>
      <c r="E5">
        <v>651.42883300781295</v>
      </c>
      <c r="F5">
        <v>462.10879516601602</v>
      </c>
      <c r="G5">
        <v>460.68194580078102</v>
      </c>
      <c r="I5" s="7">
        <f t="shared" si="0"/>
        <v>437.158599853515</v>
      </c>
      <c r="J5" s="7">
        <f t="shared" si="0"/>
        <v>190.74688720703193</v>
      </c>
      <c r="K5" s="7">
        <f t="shared" si="1"/>
        <v>303.63577880859265</v>
      </c>
      <c r="L5" s="8">
        <f t="shared" si="2"/>
        <v>1.5918256033139555</v>
      </c>
      <c r="M5" s="8"/>
      <c r="N5" s="18">
        <f>RSQ(V64:V104,U64:U104)</f>
        <v>0.98246882262832735</v>
      </c>
    </row>
    <row r="6" spans="1:16" x14ac:dyDescent="0.15">
      <c r="A6" s="6">
        <v>2.5</v>
      </c>
      <c r="B6" s="6">
        <v>4</v>
      </c>
      <c r="C6" s="6" t="s">
        <v>5</v>
      </c>
      <c r="D6">
        <v>901.89935302734398</v>
      </c>
      <c r="E6">
        <v>652.179443359375</v>
      </c>
      <c r="F6">
        <v>462.64077758789102</v>
      </c>
      <c r="G6">
        <v>461.14334106445301</v>
      </c>
      <c r="I6" s="7">
        <f t="shared" si="0"/>
        <v>439.25857543945295</v>
      </c>
      <c r="J6" s="7">
        <f t="shared" si="0"/>
        <v>191.03610229492199</v>
      </c>
      <c r="K6" s="7">
        <f t="shared" si="1"/>
        <v>305.53330383300761</v>
      </c>
      <c r="L6" s="8">
        <f t="shared" si="2"/>
        <v>1.5993485009515351</v>
      </c>
      <c r="M6" s="8">
        <f t="shared" ref="M6:M22" si="3">L6+ABS($N$2)*A6</f>
        <v>1.6118080151206158</v>
      </c>
      <c r="P6" s="6">
        <f t="shared" ref="P6:P69" si="4">(M6-$O$2)/$O$2*100</f>
        <v>0.67985034951731005</v>
      </c>
    </row>
    <row r="7" spans="1:16" x14ac:dyDescent="0.15">
      <c r="A7" s="6">
        <v>3</v>
      </c>
      <c r="B7" s="6">
        <v>5</v>
      </c>
      <c r="C7" s="6" t="s">
        <v>8</v>
      </c>
      <c r="D7">
        <v>901.97930908203102</v>
      </c>
      <c r="E7">
        <v>652.97009277343795</v>
      </c>
      <c r="F7">
        <v>462.25900268554699</v>
      </c>
      <c r="G7">
        <v>460.90420532226602</v>
      </c>
      <c r="I7" s="7">
        <f t="shared" si="0"/>
        <v>439.72030639648403</v>
      </c>
      <c r="J7" s="7">
        <f t="shared" si="0"/>
        <v>192.06588745117193</v>
      </c>
      <c r="K7" s="7">
        <f t="shared" si="1"/>
        <v>305.27418518066372</v>
      </c>
      <c r="L7" s="8">
        <f t="shared" si="2"/>
        <v>1.5894242815933268</v>
      </c>
      <c r="M7" s="8">
        <f t="shared" si="3"/>
        <v>1.6043756985962236</v>
      </c>
      <c r="P7" s="6">
        <f t="shared" si="4"/>
        <v>0.2155987088713559</v>
      </c>
    </row>
    <row r="8" spans="1:16" x14ac:dyDescent="0.15">
      <c r="A8" s="6">
        <v>3.5</v>
      </c>
      <c r="B8" s="6">
        <v>6</v>
      </c>
      <c r="D8">
        <v>898.09118652343795</v>
      </c>
      <c r="E8">
        <v>652.42712402343795</v>
      </c>
      <c r="F8">
        <v>461.83410644531301</v>
      </c>
      <c r="G8">
        <v>460.59542846679699</v>
      </c>
      <c r="I8" s="7">
        <f t="shared" si="0"/>
        <v>436.25708007812494</v>
      </c>
      <c r="J8" s="7">
        <f t="shared" si="0"/>
        <v>191.83169555664097</v>
      </c>
      <c r="K8" s="7">
        <f t="shared" si="1"/>
        <v>301.97489318847624</v>
      </c>
      <c r="L8" s="8">
        <f t="shared" si="2"/>
        <v>1.5741657931565014</v>
      </c>
      <c r="M8" s="8">
        <f t="shared" si="3"/>
        <v>1.5916091129932142</v>
      </c>
      <c r="P8" s="6">
        <f t="shared" si="4"/>
        <v>-0.58185230013675526</v>
      </c>
    </row>
    <row r="9" spans="1:16" x14ac:dyDescent="0.15">
      <c r="A9" s="6">
        <v>4</v>
      </c>
      <c r="B9" s="6">
        <v>7</v>
      </c>
      <c r="D9">
        <v>901.91851806640602</v>
      </c>
      <c r="E9">
        <v>653.71942138671898</v>
      </c>
      <c r="F9">
        <v>461.995849609375</v>
      </c>
      <c r="G9">
        <v>460.49008178710898</v>
      </c>
      <c r="I9" s="7">
        <f t="shared" si="0"/>
        <v>439.92266845703102</v>
      </c>
      <c r="J9" s="7">
        <f t="shared" si="0"/>
        <v>193.22933959961</v>
      </c>
      <c r="K9" s="7">
        <f t="shared" si="1"/>
        <v>304.66213073730404</v>
      </c>
      <c r="L9" s="8">
        <f t="shared" si="2"/>
        <v>1.5766867048689066</v>
      </c>
      <c r="M9" s="8">
        <f t="shared" si="3"/>
        <v>1.5966219275394355</v>
      </c>
      <c r="P9" s="6">
        <f t="shared" si="4"/>
        <v>-0.26873224265541518</v>
      </c>
    </row>
    <row r="10" spans="1:16" x14ac:dyDescent="0.15">
      <c r="A10" s="6">
        <v>4.5</v>
      </c>
      <c r="B10" s="6">
        <v>8</v>
      </c>
      <c r="D10">
        <v>900.88165283203102</v>
      </c>
      <c r="E10">
        <v>653.67932128906295</v>
      </c>
      <c r="F10">
        <v>461.45086669921898</v>
      </c>
      <c r="G10">
        <v>460.03945922851602</v>
      </c>
      <c r="I10" s="7">
        <f t="shared" si="0"/>
        <v>439.43078613281205</v>
      </c>
      <c r="J10" s="7">
        <f t="shared" si="0"/>
        <v>193.63986206054693</v>
      </c>
      <c r="K10" s="7">
        <f t="shared" si="1"/>
        <v>303.8828826904292</v>
      </c>
      <c r="L10" s="8">
        <f t="shared" si="2"/>
        <v>1.5693198675973632</v>
      </c>
      <c r="M10" s="8">
        <f t="shared" si="3"/>
        <v>1.5917469931017083</v>
      </c>
      <c r="P10" s="6">
        <f t="shared" si="4"/>
        <v>-0.57323976777611541</v>
      </c>
    </row>
    <row r="11" spans="1:16" x14ac:dyDescent="0.15">
      <c r="A11" s="6">
        <v>5</v>
      </c>
      <c r="B11" s="6">
        <v>9</v>
      </c>
      <c r="D11">
        <v>900.83575439453102</v>
      </c>
      <c r="E11">
        <v>654.00720214843795</v>
      </c>
      <c r="F11">
        <v>461.75396728515602</v>
      </c>
      <c r="G11">
        <v>460.23474121093801</v>
      </c>
      <c r="I11" s="7">
        <f t="shared" si="0"/>
        <v>439.081787109375</v>
      </c>
      <c r="J11" s="7">
        <f t="shared" si="0"/>
        <v>193.77246093749994</v>
      </c>
      <c r="K11" s="7">
        <f t="shared" si="1"/>
        <v>303.44106445312502</v>
      </c>
      <c r="L11" s="8">
        <f t="shared" si="2"/>
        <v>1.5659658910509373</v>
      </c>
      <c r="M11" s="8">
        <f t="shared" si="3"/>
        <v>1.5908849193890986</v>
      </c>
      <c r="P11" s="6">
        <f t="shared" si="4"/>
        <v>-0.62708827303330239</v>
      </c>
    </row>
    <row r="12" spans="1:16" x14ac:dyDescent="0.15">
      <c r="A12" s="6">
        <v>5.5</v>
      </c>
      <c r="B12" s="6">
        <v>10</v>
      </c>
      <c r="D12">
        <v>904.87786865234398</v>
      </c>
      <c r="E12">
        <v>655.51306152343795</v>
      </c>
      <c r="F12">
        <v>461.80029296875</v>
      </c>
      <c r="G12">
        <v>460.41925048828102</v>
      </c>
      <c r="I12" s="7">
        <f t="shared" si="0"/>
        <v>443.07757568359398</v>
      </c>
      <c r="J12" s="7">
        <f t="shared" si="0"/>
        <v>195.09381103515693</v>
      </c>
      <c r="K12" s="7">
        <f t="shared" si="1"/>
        <v>306.51190795898412</v>
      </c>
      <c r="L12" s="8">
        <f t="shared" si="2"/>
        <v>1.5711001099043016</v>
      </c>
      <c r="M12" s="8">
        <f t="shared" si="3"/>
        <v>1.5985110410762791</v>
      </c>
      <c r="P12" s="6">
        <f t="shared" si="4"/>
        <v>-0.15073080179000334</v>
      </c>
    </row>
    <row r="13" spans="1:16" x14ac:dyDescent="0.15">
      <c r="A13" s="6">
        <v>6</v>
      </c>
      <c r="B13" s="6">
        <v>11</v>
      </c>
      <c r="D13">
        <v>903.31994628906295</v>
      </c>
      <c r="E13">
        <v>656.38800048828102</v>
      </c>
      <c r="F13">
        <v>462.4638671875</v>
      </c>
      <c r="G13">
        <v>461.38986206054699</v>
      </c>
      <c r="I13" s="7">
        <f t="shared" si="0"/>
        <v>440.85607910156295</v>
      </c>
      <c r="J13" s="7">
        <f t="shared" si="0"/>
        <v>194.99813842773403</v>
      </c>
      <c r="K13" s="7">
        <f t="shared" si="1"/>
        <v>304.35738220214915</v>
      </c>
      <c r="L13" s="8">
        <f t="shared" si="2"/>
        <v>1.5608219886414119</v>
      </c>
      <c r="M13" s="8">
        <f t="shared" si="3"/>
        <v>1.5907248226472053</v>
      </c>
      <c r="P13" s="6">
        <f t="shared" si="4"/>
        <v>-0.63708854345264199</v>
      </c>
    </row>
    <row r="14" spans="1:16" x14ac:dyDescent="0.15">
      <c r="A14" s="6">
        <v>6.5</v>
      </c>
      <c r="B14" s="6">
        <v>12</v>
      </c>
      <c r="D14">
        <v>903.73986816406295</v>
      </c>
      <c r="E14">
        <v>656.80114746093795</v>
      </c>
      <c r="F14">
        <v>462.52731323242199</v>
      </c>
      <c r="G14">
        <v>461.28915405273398</v>
      </c>
      <c r="I14" s="7">
        <f t="shared" si="0"/>
        <v>441.21255493164097</v>
      </c>
      <c r="J14" s="7">
        <f t="shared" si="0"/>
        <v>195.51199340820398</v>
      </c>
      <c r="K14" s="7">
        <f t="shared" si="1"/>
        <v>304.3541595458982</v>
      </c>
      <c r="L14" s="8">
        <f t="shared" si="2"/>
        <v>1.5567032704251842</v>
      </c>
      <c r="M14" s="8">
        <f t="shared" si="3"/>
        <v>1.5890980072647938</v>
      </c>
      <c r="P14" s="6">
        <f t="shared" si="4"/>
        <v>-0.73870581282403514</v>
      </c>
    </row>
    <row r="15" spans="1:16" x14ac:dyDescent="0.15">
      <c r="A15" s="6">
        <v>7</v>
      </c>
      <c r="B15" s="6">
        <v>13</v>
      </c>
      <c r="D15">
        <v>904.90655517578102</v>
      </c>
      <c r="E15">
        <v>657.17517089843795</v>
      </c>
      <c r="F15">
        <v>462.30508422851602</v>
      </c>
      <c r="G15">
        <v>460.96374511718801</v>
      </c>
      <c r="I15" s="7">
        <f t="shared" si="0"/>
        <v>442.601470947265</v>
      </c>
      <c r="J15" s="7">
        <f t="shared" si="0"/>
        <v>196.21142578124994</v>
      </c>
      <c r="K15" s="7">
        <f t="shared" si="1"/>
        <v>305.25347290039008</v>
      </c>
      <c r="L15" s="8">
        <f t="shared" si="2"/>
        <v>1.5557374994089679</v>
      </c>
      <c r="M15" s="8">
        <f t="shared" si="3"/>
        <v>1.5906241390823936</v>
      </c>
      <c r="P15" s="6">
        <f t="shared" si="4"/>
        <v>-0.6433776338050885</v>
      </c>
    </row>
    <row r="16" spans="1:16" x14ac:dyDescent="0.15">
      <c r="A16" s="6">
        <v>7.5</v>
      </c>
      <c r="B16" s="6">
        <v>14</v>
      </c>
      <c r="D16">
        <v>902.724365234375</v>
      </c>
      <c r="E16">
        <v>657.325927734375</v>
      </c>
      <c r="F16">
        <v>461.57485961914102</v>
      </c>
      <c r="G16">
        <v>460.264892578125</v>
      </c>
      <c r="I16" s="7">
        <f t="shared" si="0"/>
        <v>441.14950561523398</v>
      </c>
      <c r="J16" s="7">
        <f t="shared" si="0"/>
        <v>197.06103515625</v>
      </c>
      <c r="K16" s="7">
        <f t="shared" si="1"/>
        <v>303.206781005859</v>
      </c>
      <c r="L16" s="8">
        <f t="shared" si="2"/>
        <v>1.5386440082659967</v>
      </c>
      <c r="M16" s="8">
        <f t="shared" si="3"/>
        <v>1.5760225507732386</v>
      </c>
      <c r="P16" s="6">
        <f t="shared" si="4"/>
        <v>-1.5554501089633535</v>
      </c>
    </row>
    <row r="17" spans="1:16" x14ac:dyDescent="0.15">
      <c r="A17" s="6">
        <v>8</v>
      </c>
      <c r="B17" s="6">
        <v>15</v>
      </c>
      <c r="D17">
        <v>881.21081542968795</v>
      </c>
      <c r="E17">
        <v>645.25543212890602</v>
      </c>
      <c r="F17">
        <v>461.469970703125</v>
      </c>
      <c r="G17">
        <v>460.21145629882801</v>
      </c>
      <c r="I17" s="7">
        <f t="shared" si="0"/>
        <v>419.74084472656295</v>
      </c>
      <c r="J17" s="7">
        <f t="shared" si="0"/>
        <v>185.04397583007801</v>
      </c>
      <c r="K17" s="7">
        <f t="shared" si="1"/>
        <v>290.21006164550835</v>
      </c>
      <c r="L17" s="8">
        <f t="shared" si="2"/>
        <v>1.5683302325497055</v>
      </c>
      <c r="M17" s="8">
        <f t="shared" si="3"/>
        <v>1.6082006778907634</v>
      </c>
      <c r="P17" s="6">
        <f t="shared" si="4"/>
        <v>0.45452191768505856</v>
      </c>
    </row>
    <row r="18" spans="1:16" x14ac:dyDescent="0.15">
      <c r="A18" s="6">
        <v>8.5</v>
      </c>
      <c r="B18" s="6">
        <v>16</v>
      </c>
      <c r="D18">
        <v>863.844482421875</v>
      </c>
      <c r="E18">
        <v>636.99200439453102</v>
      </c>
      <c r="F18">
        <v>461.57437133789102</v>
      </c>
      <c r="G18">
        <v>460.01199340820301</v>
      </c>
      <c r="I18" s="7">
        <f t="shared" si="0"/>
        <v>402.27011108398398</v>
      </c>
      <c r="J18" s="7">
        <f t="shared" si="0"/>
        <v>176.98001098632801</v>
      </c>
      <c r="K18" s="7">
        <f t="shared" si="1"/>
        <v>278.38410339355437</v>
      </c>
      <c r="L18" s="8">
        <f t="shared" si="2"/>
        <v>1.5729691835936206</v>
      </c>
      <c r="M18" s="8">
        <f t="shared" si="3"/>
        <v>1.6153315317684946</v>
      </c>
      <c r="P18" s="6">
        <f t="shared" si="4"/>
        <v>0.89994301904404062</v>
      </c>
    </row>
    <row r="19" spans="1:16" x14ac:dyDescent="0.15">
      <c r="A19" s="6">
        <v>9</v>
      </c>
      <c r="B19" s="6">
        <v>17</v>
      </c>
      <c r="D19">
        <v>868.760498046875</v>
      </c>
      <c r="E19">
        <v>637.12933349609398</v>
      </c>
      <c r="F19">
        <v>462.36608886718801</v>
      </c>
      <c r="G19">
        <v>460.535888671875</v>
      </c>
      <c r="I19" s="7">
        <f t="shared" si="0"/>
        <v>406.39440917968699</v>
      </c>
      <c r="J19" s="7">
        <f t="shared" si="0"/>
        <v>176.59344482421898</v>
      </c>
      <c r="K19" s="7">
        <f t="shared" si="1"/>
        <v>282.77899780273373</v>
      </c>
      <c r="L19" s="8">
        <f t="shared" si="2"/>
        <v>1.6012995164356854</v>
      </c>
      <c r="M19" s="8">
        <f t="shared" si="3"/>
        <v>1.6461537674443756</v>
      </c>
      <c r="P19" s="6">
        <f t="shared" si="4"/>
        <v>2.8252207482610823</v>
      </c>
    </row>
    <row r="20" spans="1:16" x14ac:dyDescent="0.15">
      <c r="A20" s="6">
        <v>9.5</v>
      </c>
      <c r="B20" s="6">
        <v>18</v>
      </c>
      <c r="D20">
        <v>874.904296875</v>
      </c>
      <c r="E20">
        <v>639.20880126953102</v>
      </c>
      <c r="F20">
        <v>462.48199462890602</v>
      </c>
      <c r="G20">
        <v>461.03479003906301</v>
      </c>
      <c r="I20" s="7">
        <f t="shared" si="0"/>
        <v>412.42230224609398</v>
      </c>
      <c r="J20" s="7">
        <f t="shared" si="0"/>
        <v>178.17401123046801</v>
      </c>
      <c r="K20" s="7">
        <f t="shared" si="1"/>
        <v>287.70049438476639</v>
      </c>
      <c r="L20" s="8">
        <f t="shared" si="2"/>
        <v>1.6147163797790123</v>
      </c>
      <c r="M20" s="8">
        <f t="shared" si="3"/>
        <v>1.6620625336215187</v>
      </c>
      <c r="P20" s="6">
        <f t="shared" si="4"/>
        <v>3.8189446799790736</v>
      </c>
    </row>
    <row r="21" spans="1:16" x14ac:dyDescent="0.15">
      <c r="A21" s="6">
        <v>10</v>
      </c>
      <c r="B21" s="6">
        <v>19</v>
      </c>
      <c r="D21">
        <v>884.86541748046898</v>
      </c>
      <c r="E21">
        <v>642.42510986328102</v>
      </c>
      <c r="F21">
        <v>462.95614624023398</v>
      </c>
      <c r="G21">
        <v>461.56652832031301</v>
      </c>
      <c r="I21" s="7">
        <f t="shared" si="0"/>
        <v>421.909271240235</v>
      </c>
      <c r="J21" s="7">
        <f t="shared" si="0"/>
        <v>180.85858154296801</v>
      </c>
      <c r="K21" s="7">
        <f t="shared" si="1"/>
        <v>295.30826416015742</v>
      </c>
      <c r="L21" s="8">
        <f t="shared" si="2"/>
        <v>1.632813116418248</v>
      </c>
      <c r="M21" s="8">
        <f t="shared" si="3"/>
        <v>1.6826511730945706</v>
      </c>
      <c r="P21" s="6">
        <f t="shared" si="4"/>
        <v>5.1049918528440825</v>
      </c>
    </row>
    <row r="22" spans="1:16" x14ac:dyDescent="0.15">
      <c r="A22" s="6">
        <v>10.5</v>
      </c>
      <c r="B22" s="6">
        <v>20</v>
      </c>
      <c r="D22">
        <v>887.89660644531295</v>
      </c>
      <c r="E22">
        <v>643.62072753906295</v>
      </c>
      <c r="F22">
        <v>462.34207153320301</v>
      </c>
      <c r="G22">
        <v>461.08331298828102</v>
      </c>
      <c r="I22" s="7">
        <f t="shared" si="0"/>
        <v>425.55453491210994</v>
      </c>
      <c r="J22" s="7">
        <f t="shared" si="0"/>
        <v>182.53741455078193</v>
      </c>
      <c r="K22" s="7">
        <f t="shared" si="1"/>
        <v>297.77834472656258</v>
      </c>
      <c r="L22" s="8">
        <f t="shared" si="2"/>
        <v>1.6313277223706957</v>
      </c>
      <c r="M22" s="8">
        <f t="shared" si="3"/>
        <v>1.6836576818808342</v>
      </c>
      <c r="P22" s="6">
        <f t="shared" si="4"/>
        <v>5.1678623392952332</v>
      </c>
    </row>
    <row r="23" spans="1:16" x14ac:dyDescent="0.15">
      <c r="A23" s="6">
        <v>11</v>
      </c>
      <c r="B23" s="6">
        <v>21</v>
      </c>
      <c r="D23">
        <v>889.494140625</v>
      </c>
      <c r="E23">
        <v>645.651123046875</v>
      </c>
      <c r="F23">
        <v>461.89340209960898</v>
      </c>
      <c r="G23">
        <v>460.47781372070301</v>
      </c>
      <c r="I23" s="7">
        <f t="shared" si="0"/>
        <v>427.60073852539102</v>
      </c>
      <c r="J23" s="7">
        <f t="shared" si="0"/>
        <v>185.17330932617199</v>
      </c>
      <c r="K23" s="7">
        <f t="shared" si="1"/>
        <v>297.97942199707063</v>
      </c>
      <c r="L23" s="8">
        <f t="shared" si="2"/>
        <v>1.609192075690548</v>
      </c>
      <c r="M23" s="8">
        <f>L23+ABS($N$2)*A23</f>
        <v>1.6640139380345027</v>
      </c>
      <c r="P23" s="6">
        <f t="shared" si="4"/>
        <v>3.9408370532813106</v>
      </c>
    </row>
    <row r="24" spans="1:16" x14ac:dyDescent="0.15">
      <c r="A24" s="6">
        <v>11.5</v>
      </c>
      <c r="B24" s="6">
        <v>22</v>
      </c>
      <c r="D24">
        <v>891.976318359375</v>
      </c>
      <c r="E24">
        <v>646.70294189453102</v>
      </c>
      <c r="F24">
        <v>461.42391967773398</v>
      </c>
      <c r="G24">
        <v>460.19332885742199</v>
      </c>
      <c r="I24" s="7">
        <f t="shared" si="0"/>
        <v>430.55239868164102</v>
      </c>
      <c r="J24" s="7">
        <f t="shared" si="0"/>
        <v>186.50961303710903</v>
      </c>
      <c r="K24" s="7">
        <f t="shared" si="1"/>
        <v>299.99566955566468</v>
      </c>
      <c r="L24" s="8">
        <f t="shared" si="2"/>
        <v>1.6084729611013444</v>
      </c>
      <c r="M24" s="8">
        <f t="shared" ref="M24:M87" si="5">L24+ABS($N$2)*A24</f>
        <v>1.6657867262791153</v>
      </c>
      <c r="P24" s="6">
        <f t="shared" si="4"/>
        <v>4.0515723601507334</v>
      </c>
    </row>
    <row r="25" spans="1:16" x14ac:dyDescent="0.15">
      <c r="A25" s="6">
        <v>12</v>
      </c>
      <c r="B25" s="6">
        <v>23</v>
      </c>
      <c r="D25">
        <v>890.02917480468795</v>
      </c>
      <c r="E25">
        <v>644.94445800781295</v>
      </c>
      <c r="F25">
        <v>462.37490844726602</v>
      </c>
      <c r="G25">
        <v>461.07522583007801</v>
      </c>
      <c r="I25" s="7">
        <f t="shared" si="0"/>
        <v>427.65426635742193</v>
      </c>
      <c r="J25" s="7">
        <f t="shared" si="0"/>
        <v>183.86923217773494</v>
      </c>
      <c r="K25" s="7">
        <f t="shared" si="1"/>
        <v>298.94580383300752</v>
      </c>
      <c r="L25" s="8">
        <f t="shared" si="2"/>
        <v>1.6258609463492795</v>
      </c>
      <c r="M25" s="8">
        <f t="shared" si="5"/>
        <v>1.6856666143608665</v>
      </c>
      <c r="P25" s="6">
        <f t="shared" si="4"/>
        <v>5.2933481412980248</v>
      </c>
    </row>
    <row r="26" spans="1:16" x14ac:dyDescent="0.15">
      <c r="A26" s="6">
        <v>12.5</v>
      </c>
      <c r="B26" s="6">
        <v>24</v>
      </c>
      <c r="D26">
        <v>890.38775634765602</v>
      </c>
      <c r="E26">
        <v>646.46575927734398</v>
      </c>
      <c r="F26">
        <v>462.55035400390602</v>
      </c>
      <c r="G26">
        <v>461.26416015625</v>
      </c>
      <c r="I26" s="7">
        <f t="shared" si="0"/>
        <v>427.83740234375</v>
      </c>
      <c r="J26" s="7">
        <f t="shared" si="0"/>
        <v>185.20159912109398</v>
      </c>
      <c r="K26" s="7">
        <f t="shared" si="1"/>
        <v>298.19628295898423</v>
      </c>
      <c r="L26" s="8">
        <f t="shared" si="2"/>
        <v>1.6101172148303575</v>
      </c>
      <c r="M26" s="8">
        <f t="shared" si="5"/>
        <v>1.6724147856757605</v>
      </c>
      <c r="P26" s="6">
        <f t="shared" si="4"/>
        <v>4.4655869461943558</v>
      </c>
    </row>
    <row r="27" spans="1:16" x14ac:dyDescent="0.15">
      <c r="A27" s="6">
        <v>13</v>
      </c>
      <c r="B27" s="6">
        <v>25</v>
      </c>
      <c r="D27">
        <v>892.15850830078102</v>
      </c>
      <c r="E27">
        <v>649.21527099609398</v>
      </c>
      <c r="F27">
        <v>462.96496582031301</v>
      </c>
      <c r="G27">
        <v>461.60525512695301</v>
      </c>
      <c r="I27" s="7">
        <f t="shared" si="0"/>
        <v>429.19354248046801</v>
      </c>
      <c r="J27" s="7">
        <f t="shared" si="0"/>
        <v>187.61001586914097</v>
      </c>
      <c r="K27" s="7">
        <f t="shared" si="1"/>
        <v>297.86653137206935</v>
      </c>
      <c r="L27" s="8">
        <f t="shared" si="2"/>
        <v>1.5876899215222759</v>
      </c>
      <c r="M27" s="8">
        <f t="shared" si="5"/>
        <v>1.6524793952014951</v>
      </c>
      <c r="P27" s="6">
        <f t="shared" si="4"/>
        <v>3.2203442679228762</v>
      </c>
    </row>
    <row r="28" spans="1:16" x14ac:dyDescent="0.15">
      <c r="A28" s="6">
        <v>13.5</v>
      </c>
      <c r="B28" s="6">
        <v>26</v>
      </c>
      <c r="D28">
        <v>891.98406982421898</v>
      </c>
      <c r="E28">
        <v>649.41363525390602</v>
      </c>
      <c r="F28">
        <v>462.42098999023398</v>
      </c>
      <c r="G28">
        <v>461.14654541015602</v>
      </c>
      <c r="I28" s="7">
        <f t="shared" si="0"/>
        <v>429.563079833985</v>
      </c>
      <c r="J28" s="7">
        <f t="shared" si="0"/>
        <v>188.26708984375</v>
      </c>
      <c r="K28" s="7">
        <f t="shared" si="1"/>
        <v>297.77611694335997</v>
      </c>
      <c r="L28" s="8">
        <f t="shared" si="2"/>
        <v>1.581668454059048</v>
      </c>
      <c r="M28" s="8">
        <f t="shared" si="5"/>
        <v>1.6489498305720833</v>
      </c>
      <c r="P28" s="6">
        <f t="shared" si="4"/>
        <v>2.9998738177486128</v>
      </c>
    </row>
    <row r="29" spans="1:16" x14ac:dyDescent="0.15">
      <c r="A29" s="6">
        <v>14</v>
      </c>
      <c r="B29" s="6">
        <v>27</v>
      </c>
      <c r="D29">
        <v>890.18963623046898</v>
      </c>
      <c r="E29">
        <v>649.21380615234398</v>
      </c>
      <c r="F29">
        <v>461.62460327148398</v>
      </c>
      <c r="G29">
        <v>460.57510375976602</v>
      </c>
      <c r="I29" s="7">
        <f t="shared" si="0"/>
        <v>428.565032958985</v>
      </c>
      <c r="J29" s="7">
        <f t="shared" si="0"/>
        <v>188.63870239257795</v>
      </c>
      <c r="K29" s="7">
        <f t="shared" si="1"/>
        <v>296.51794128418044</v>
      </c>
      <c r="L29" s="8">
        <f t="shared" si="2"/>
        <v>1.5718828507794433</v>
      </c>
      <c r="M29" s="8">
        <f t="shared" si="5"/>
        <v>1.6416561301262949</v>
      </c>
      <c r="P29" s="6">
        <f t="shared" si="4"/>
        <v>2.5442806810429119</v>
      </c>
    </row>
    <row r="30" spans="1:16" x14ac:dyDescent="0.15">
      <c r="A30" s="6">
        <v>14.5</v>
      </c>
      <c r="B30" s="6">
        <v>28</v>
      </c>
      <c r="D30">
        <v>889.36553955078102</v>
      </c>
      <c r="E30">
        <v>648.43658447265602</v>
      </c>
      <c r="F30">
        <v>461.94241333007801</v>
      </c>
      <c r="G30">
        <v>460.54888916015602</v>
      </c>
      <c r="I30" s="7">
        <f t="shared" si="0"/>
        <v>427.42312622070301</v>
      </c>
      <c r="J30" s="7">
        <f t="shared" si="0"/>
        <v>187.8876953125</v>
      </c>
      <c r="K30" s="7">
        <f t="shared" si="1"/>
        <v>295.90173950195299</v>
      </c>
      <c r="L30" s="8">
        <f t="shared" si="2"/>
        <v>1.5748862053462365</v>
      </c>
      <c r="M30" s="8">
        <f t="shared" si="5"/>
        <v>1.6471513875269039</v>
      </c>
      <c r="P30" s="6">
        <f t="shared" si="4"/>
        <v>2.8875360114142508</v>
      </c>
    </row>
    <row r="31" spans="1:16" x14ac:dyDescent="0.15">
      <c r="A31" s="6">
        <v>15</v>
      </c>
      <c r="B31" s="6">
        <v>29</v>
      </c>
      <c r="D31">
        <v>890.70349121093795</v>
      </c>
      <c r="E31">
        <v>649.34759521484398</v>
      </c>
      <c r="F31">
        <v>462.45281982421898</v>
      </c>
      <c r="G31">
        <v>460.87649536132801</v>
      </c>
      <c r="I31" s="7">
        <f t="shared" si="0"/>
        <v>428.25067138671898</v>
      </c>
      <c r="J31" s="7">
        <f t="shared" si="0"/>
        <v>188.47109985351597</v>
      </c>
      <c r="K31" s="7">
        <f t="shared" si="1"/>
        <v>296.32090148925784</v>
      </c>
      <c r="L31" s="8">
        <f t="shared" si="2"/>
        <v>1.5722352218433764</v>
      </c>
      <c r="M31" s="8">
        <f t="shared" si="5"/>
        <v>1.64699230685786</v>
      </c>
      <c r="P31" s="6">
        <f t="shared" si="4"/>
        <v>2.8775992088902584</v>
      </c>
    </row>
    <row r="32" spans="1:16" x14ac:dyDescent="0.15">
      <c r="A32" s="6">
        <v>15.5</v>
      </c>
      <c r="B32" s="6">
        <v>30</v>
      </c>
      <c r="D32">
        <v>888.336669921875</v>
      </c>
      <c r="E32">
        <v>648.67431640625</v>
      </c>
      <c r="F32">
        <v>462.65841674804699</v>
      </c>
      <c r="G32">
        <v>461.46435546875</v>
      </c>
      <c r="I32" s="7">
        <f t="shared" si="0"/>
        <v>425.67825317382801</v>
      </c>
      <c r="J32" s="7">
        <f t="shared" si="0"/>
        <v>187.2099609375</v>
      </c>
      <c r="K32" s="7">
        <f t="shared" si="1"/>
        <v>294.63128051757803</v>
      </c>
      <c r="L32" s="8">
        <f t="shared" si="2"/>
        <v>1.573801303318153</v>
      </c>
      <c r="M32" s="8">
        <f t="shared" si="5"/>
        <v>1.6510502911664529</v>
      </c>
      <c r="P32" s="6">
        <f t="shared" si="4"/>
        <v>3.1310768247583254</v>
      </c>
    </row>
    <row r="33" spans="1:16" x14ac:dyDescent="0.15">
      <c r="A33" s="6">
        <v>16</v>
      </c>
      <c r="B33" s="6">
        <v>31</v>
      </c>
      <c r="D33">
        <v>886.57958984375</v>
      </c>
      <c r="E33">
        <v>649.181396484375</v>
      </c>
      <c r="F33">
        <v>463.00466918945301</v>
      </c>
      <c r="G33">
        <v>461.50796508789102</v>
      </c>
      <c r="I33" s="7">
        <f t="shared" si="0"/>
        <v>423.57492065429699</v>
      </c>
      <c r="J33" s="7">
        <f t="shared" si="0"/>
        <v>187.67343139648398</v>
      </c>
      <c r="K33" s="7">
        <f t="shared" si="1"/>
        <v>292.20351867675822</v>
      </c>
      <c r="L33" s="8">
        <f t="shared" si="2"/>
        <v>1.5569786117430824</v>
      </c>
      <c r="M33" s="8">
        <f t="shared" si="5"/>
        <v>1.6367195024251984</v>
      </c>
      <c r="P33" s="6">
        <f t="shared" si="4"/>
        <v>2.2359195527229967</v>
      </c>
    </row>
    <row r="34" spans="1:16" x14ac:dyDescent="0.15">
      <c r="A34" s="6">
        <v>16.5</v>
      </c>
      <c r="B34" s="6">
        <v>32</v>
      </c>
      <c r="D34">
        <v>886.61102294921898</v>
      </c>
      <c r="E34">
        <v>649.818359375</v>
      </c>
      <c r="F34">
        <v>462.70498657226602</v>
      </c>
      <c r="G34">
        <v>461.28890991210898</v>
      </c>
      <c r="I34" s="7">
        <f t="shared" si="0"/>
        <v>423.90603637695295</v>
      </c>
      <c r="J34" s="7">
        <f t="shared" si="0"/>
        <v>188.52944946289102</v>
      </c>
      <c r="K34" s="7">
        <f t="shared" si="1"/>
        <v>291.93542175292924</v>
      </c>
      <c r="L34" s="8">
        <f t="shared" si="2"/>
        <v>1.5484871068399955</v>
      </c>
      <c r="M34" s="8">
        <f t="shared" si="5"/>
        <v>1.6307199003559276</v>
      </c>
      <c r="P34" s="6">
        <f t="shared" si="4"/>
        <v>1.861160876240282</v>
      </c>
    </row>
    <row r="35" spans="1:16" x14ac:dyDescent="0.15">
      <c r="A35" s="6">
        <v>17</v>
      </c>
      <c r="B35" s="6">
        <v>33</v>
      </c>
      <c r="D35">
        <v>883.53277587890602</v>
      </c>
      <c r="E35">
        <v>649.37005615234398</v>
      </c>
      <c r="F35">
        <v>462.67190551757801</v>
      </c>
      <c r="G35">
        <v>461.29428100585898</v>
      </c>
      <c r="I35" s="7">
        <f t="shared" si="0"/>
        <v>420.86087036132801</v>
      </c>
      <c r="J35" s="7">
        <f t="shared" si="0"/>
        <v>188.075775146485</v>
      </c>
      <c r="K35" s="7">
        <f t="shared" si="1"/>
        <v>289.20782775878854</v>
      </c>
      <c r="L35" s="8">
        <f t="shared" si="2"/>
        <v>1.5377197171381358</v>
      </c>
      <c r="M35" s="8">
        <f t="shared" si="5"/>
        <v>1.6224444134878839</v>
      </c>
      <c r="P35" s="6">
        <f t="shared" si="4"/>
        <v>1.3442415089037905</v>
      </c>
    </row>
    <row r="36" spans="1:16" x14ac:dyDescent="0.15">
      <c r="A36" s="6">
        <v>17.5</v>
      </c>
      <c r="B36" s="6">
        <v>34</v>
      </c>
      <c r="D36">
        <v>885.78546142578102</v>
      </c>
      <c r="E36">
        <v>650.7841796875</v>
      </c>
      <c r="F36">
        <v>463.37588500976602</v>
      </c>
      <c r="G36">
        <v>461.97525024414102</v>
      </c>
      <c r="I36" s="7">
        <f t="shared" si="0"/>
        <v>422.409576416015</v>
      </c>
      <c r="J36" s="7">
        <f t="shared" si="0"/>
        <v>188.80892944335898</v>
      </c>
      <c r="K36" s="7">
        <f t="shared" si="1"/>
        <v>290.24332580566374</v>
      </c>
      <c r="L36" s="8">
        <f t="shared" si="2"/>
        <v>1.5372330464525736</v>
      </c>
      <c r="M36" s="8">
        <f t="shared" si="5"/>
        <v>1.6244496456361379</v>
      </c>
      <c r="P36" s="6">
        <f t="shared" si="4"/>
        <v>1.4694961736705152</v>
      </c>
    </row>
    <row r="37" spans="1:16" x14ac:dyDescent="0.15">
      <c r="A37" s="6">
        <v>18</v>
      </c>
      <c r="B37" s="6">
        <v>35</v>
      </c>
      <c r="D37">
        <v>887.35583496093795</v>
      </c>
      <c r="E37">
        <v>652.59429931640602</v>
      </c>
      <c r="F37">
        <v>462.81890869140602</v>
      </c>
      <c r="G37">
        <v>461.51211547851602</v>
      </c>
      <c r="I37" s="7">
        <f t="shared" si="0"/>
        <v>424.53692626953193</v>
      </c>
      <c r="J37" s="7">
        <f t="shared" si="0"/>
        <v>191.08218383789</v>
      </c>
      <c r="K37" s="7">
        <f t="shared" si="1"/>
        <v>290.77939758300897</v>
      </c>
      <c r="L37" s="8">
        <f t="shared" si="2"/>
        <v>1.5217504413163916</v>
      </c>
      <c r="M37" s="8">
        <f t="shared" si="5"/>
        <v>1.611458943333772</v>
      </c>
      <c r="P37" s="6">
        <f t="shared" si="4"/>
        <v>0.65804595660514564</v>
      </c>
    </row>
    <row r="38" spans="1:16" x14ac:dyDescent="0.15">
      <c r="A38" s="6">
        <v>18.5</v>
      </c>
      <c r="B38" s="6">
        <v>36</v>
      </c>
      <c r="D38">
        <v>882.71868896484398</v>
      </c>
      <c r="E38">
        <v>650.46099853515602</v>
      </c>
      <c r="F38">
        <v>462.196533203125</v>
      </c>
      <c r="G38">
        <v>460.99658203125</v>
      </c>
      <c r="I38" s="7">
        <f t="shared" si="0"/>
        <v>420.52215576171898</v>
      </c>
      <c r="J38" s="7">
        <f t="shared" si="0"/>
        <v>189.46441650390602</v>
      </c>
      <c r="K38" s="7">
        <f t="shared" si="1"/>
        <v>287.89706420898477</v>
      </c>
      <c r="L38" s="8">
        <f t="shared" si="2"/>
        <v>1.5195310524340566</v>
      </c>
      <c r="M38" s="8">
        <f t="shared" si="5"/>
        <v>1.6117314572852532</v>
      </c>
      <c r="P38" s="6">
        <f t="shared" si="4"/>
        <v>0.67506824685056899</v>
      </c>
    </row>
    <row r="39" spans="1:16" x14ac:dyDescent="0.15">
      <c r="A39" s="6">
        <v>19</v>
      </c>
      <c r="B39" s="6">
        <v>37</v>
      </c>
      <c r="D39">
        <v>881.10467529296898</v>
      </c>
      <c r="E39">
        <v>650.52380371093795</v>
      </c>
      <c r="F39">
        <v>462.04681396484398</v>
      </c>
      <c r="G39">
        <v>460.84121704101602</v>
      </c>
      <c r="I39" s="7">
        <f t="shared" si="0"/>
        <v>419.057861328125</v>
      </c>
      <c r="J39" s="7">
        <f t="shared" si="0"/>
        <v>189.68258666992193</v>
      </c>
      <c r="K39" s="7">
        <f t="shared" si="1"/>
        <v>286.28005065917966</v>
      </c>
      <c r="L39" s="8">
        <f t="shared" si="2"/>
        <v>1.5092584706120271</v>
      </c>
      <c r="M39" s="8">
        <f t="shared" si="5"/>
        <v>1.6039507782970397</v>
      </c>
      <c r="P39" s="6">
        <f t="shared" si="4"/>
        <v>0.18905652039048348</v>
      </c>
    </row>
    <row r="40" spans="1:16" x14ac:dyDescent="0.15">
      <c r="A40" s="6">
        <v>19.5</v>
      </c>
      <c r="B40" s="6">
        <v>38</v>
      </c>
      <c r="D40">
        <v>881.024169921875</v>
      </c>
      <c r="E40">
        <v>651.22723388671898</v>
      </c>
      <c r="F40">
        <v>462.39523315429699</v>
      </c>
      <c r="G40">
        <v>460.76257324218801</v>
      </c>
      <c r="I40" s="7">
        <f t="shared" si="0"/>
        <v>418.62893676757801</v>
      </c>
      <c r="J40" s="7">
        <f t="shared" si="0"/>
        <v>190.46466064453097</v>
      </c>
      <c r="K40" s="7">
        <f t="shared" si="1"/>
        <v>285.30367431640633</v>
      </c>
      <c r="L40" s="8">
        <f t="shared" si="2"/>
        <v>1.4979349625853997</v>
      </c>
      <c r="M40" s="8">
        <f t="shared" si="5"/>
        <v>1.5951191731042285</v>
      </c>
      <c r="P40" s="6">
        <f t="shared" si="4"/>
        <v>-0.36260017868091077</v>
      </c>
    </row>
    <row r="41" spans="1:16" x14ac:dyDescent="0.15">
      <c r="A41" s="6">
        <v>20</v>
      </c>
      <c r="B41" s="6">
        <v>39</v>
      </c>
      <c r="D41">
        <v>878.92297363281295</v>
      </c>
      <c r="E41">
        <v>649.939453125</v>
      </c>
      <c r="F41">
        <v>462.10952758789102</v>
      </c>
      <c r="G41">
        <v>460.68856811523398</v>
      </c>
      <c r="I41" s="7">
        <f t="shared" si="0"/>
        <v>416.81344604492193</v>
      </c>
      <c r="J41" s="7">
        <f t="shared" si="0"/>
        <v>189.25088500976602</v>
      </c>
      <c r="K41" s="7">
        <f t="shared" si="1"/>
        <v>284.33782653808572</v>
      </c>
      <c r="L41" s="8">
        <f t="shared" si="2"/>
        <v>1.5024385567518634</v>
      </c>
      <c r="M41" s="8">
        <f t="shared" si="5"/>
        <v>1.6021146701045084</v>
      </c>
      <c r="P41" s="6">
        <f t="shared" si="4"/>
        <v>7.4366001224810227E-2</v>
      </c>
    </row>
    <row r="42" spans="1:16" x14ac:dyDescent="0.15">
      <c r="A42" s="6">
        <v>20.5</v>
      </c>
      <c r="B42" s="6">
        <v>40</v>
      </c>
      <c r="D42">
        <v>877.51629638671898</v>
      </c>
      <c r="E42">
        <v>649.27313232421898</v>
      </c>
      <c r="F42">
        <v>462.11346435546898</v>
      </c>
      <c r="G42">
        <v>460.6689453125</v>
      </c>
      <c r="I42" s="7">
        <f t="shared" si="0"/>
        <v>415.40283203125</v>
      </c>
      <c r="J42" s="7">
        <f t="shared" si="0"/>
        <v>188.60418701171898</v>
      </c>
      <c r="K42" s="7">
        <f t="shared" si="1"/>
        <v>283.37990112304669</v>
      </c>
      <c r="L42" s="8">
        <f t="shared" si="2"/>
        <v>1.502511188181834</v>
      </c>
      <c r="M42" s="8">
        <f t="shared" si="5"/>
        <v>1.6046792043682951</v>
      </c>
      <c r="P42" s="6">
        <f t="shared" si="4"/>
        <v>0.23455686978488544</v>
      </c>
    </row>
    <row r="43" spans="1:16" x14ac:dyDescent="0.15">
      <c r="A43" s="6">
        <v>21</v>
      </c>
      <c r="B43" s="6">
        <v>41</v>
      </c>
      <c r="D43">
        <v>880.301025390625</v>
      </c>
      <c r="E43">
        <v>651.83380126953102</v>
      </c>
      <c r="F43">
        <v>462.12374877929699</v>
      </c>
      <c r="G43">
        <v>460.730224609375</v>
      </c>
      <c r="I43" s="7">
        <f t="shared" si="0"/>
        <v>418.17727661132801</v>
      </c>
      <c r="J43" s="7">
        <f t="shared" si="0"/>
        <v>191.10357666015602</v>
      </c>
      <c r="K43" s="7">
        <f t="shared" si="1"/>
        <v>284.4047729492188</v>
      </c>
      <c r="L43" s="8">
        <f t="shared" si="2"/>
        <v>1.4882231820024094</v>
      </c>
      <c r="M43" s="8">
        <f t="shared" si="5"/>
        <v>1.5928831010226867</v>
      </c>
      <c r="P43" s="6">
        <f t="shared" si="4"/>
        <v>-0.50227401106566305</v>
      </c>
    </row>
    <row r="44" spans="1:16" x14ac:dyDescent="0.15">
      <c r="A44" s="6">
        <v>21.5</v>
      </c>
      <c r="B44" s="6">
        <v>42</v>
      </c>
      <c r="D44">
        <v>877.69323730468795</v>
      </c>
      <c r="E44">
        <v>650.28533935546898</v>
      </c>
      <c r="F44">
        <v>462.07791137695301</v>
      </c>
      <c r="G44">
        <v>460.70742797851602</v>
      </c>
      <c r="I44" s="7">
        <f t="shared" si="0"/>
        <v>415.61532592773494</v>
      </c>
      <c r="J44" s="7">
        <f t="shared" si="0"/>
        <v>189.57791137695295</v>
      </c>
      <c r="K44" s="7">
        <f t="shared" si="1"/>
        <v>282.91078796386785</v>
      </c>
      <c r="L44" s="8">
        <f t="shared" si="2"/>
        <v>1.4923193630999219</v>
      </c>
      <c r="M44" s="8">
        <f t="shared" si="5"/>
        <v>1.5994711849540151</v>
      </c>
      <c r="P44" s="6">
        <f t="shared" si="4"/>
        <v>-9.0756449374815848E-2</v>
      </c>
    </row>
    <row r="45" spans="1:16" x14ac:dyDescent="0.15">
      <c r="A45" s="6">
        <v>22</v>
      </c>
      <c r="B45" s="6">
        <v>43</v>
      </c>
      <c r="D45">
        <v>875.88116455078102</v>
      </c>
      <c r="E45">
        <v>650.071533203125</v>
      </c>
      <c r="F45">
        <v>462.6025390625</v>
      </c>
      <c r="G45">
        <v>461.17004394531301</v>
      </c>
      <c r="I45" s="7">
        <f t="shared" si="0"/>
        <v>413.27862548828102</v>
      </c>
      <c r="J45" s="7">
        <f t="shared" si="0"/>
        <v>188.90148925781199</v>
      </c>
      <c r="K45" s="7">
        <f t="shared" si="1"/>
        <v>281.04758300781265</v>
      </c>
      <c r="L45" s="8">
        <f t="shared" si="2"/>
        <v>1.4877997209658842</v>
      </c>
      <c r="M45" s="8">
        <f t="shared" si="5"/>
        <v>1.5974434456537936</v>
      </c>
      <c r="P45" s="6">
        <f t="shared" si="4"/>
        <v>-0.21741699912946949</v>
      </c>
    </row>
    <row r="46" spans="1:16" ht="15" x14ac:dyDescent="0.2">
      <c r="A46" s="6">
        <v>22.5</v>
      </c>
      <c r="B46" s="6">
        <v>44</v>
      </c>
      <c r="C46" s="24" t="s">
        <v>29</v>
      </c>
      <c r="D46">
        <v>875.74011230468795</v>
      </c>
      <c r="E46">
        <v>649.97082519531295</v>
      </c>
      <c r="F46">
        <v>462.43789672851602</v>
      </c>
      <c r="G46">
        <v>460.95980834960898</v>
      </c>
      <c r="I46" s="7">
        <f t="shared" si="0"/>
        <v>413.30221557617193</v>
      </c>
      <c r="J46" s="7">
        <f t="shared" si="0"/>
        <v>189.01101684570398</v>
      </c>
      <c r="K46" s="7">
        <f t="shared" si="1"/>
        <v>280.99450378417919</v>
      </c>
      <c r="L46" s="8">
        <f t="shared" si="2"/>
        <v>1.4866567487627687</v>
      </c>
      <c r="M46" s="8">
        <f t="shared" si="5"/>
        <v>1.5987923762844942</v>
      </c>
      <c r="P46" s="6">
        <f t="shared" si="4"/>
        <v>-0.13315750125083642</v>
      </c>
    </row>
    <row r="47" spans="1:16" x14ac:dyDescent="0.15">
      <c r="A47" s="6">
        <v>23</v>
      </c>
      <c r="B47" s="6">
        <v>45</v>
      </c>
      <c r="D47">
        <v>873.10192871093795</v>
      </c>
      <c r="E47">
        <v>649.999755859375</v>
      </c>
      <c r="F47">
        <v>462.329345703125</v>
      </c>
      <c r="G47">
        <v>461.16146850585898</v>
      </c>
      <c r="I47" s="7">
        <f t="shared" si="0"/>
        <v>410.77258300781295</v>
      </c>
      <c r="J47" s="7">
        <f t="shared" si="0"/>
        <v>188.83828735351602</v>
      </c>
      <c r="K47" s="7">
        <f t="shared" si="1"/>
        <v>278.58578186035174</v>
      </c>
      <c r="L47" s="8">
        <f t="shared" si="2"/>
        <v>1.4752611123761321</v>
      </c>
      <c r="M47" s="8">
        <f t="shared" si="5"/>
        <v>1.5898886427316739</v>
      </c>
      <c r="P47" s="6">
        <f t="shared" si="4"/>
        <v>-0.68931962058540797</v>
      </c>
    </row>
    <row r="48" spans="1:16" x14ac:dyDescent="0.15">
      <c r="A48" s="6">
        <v>23.5</v>
      </c>
      <c r="B48" s="6">
        <v>46</v>
      </c>
      <c r="D48">
        <v>876.36181640625</v>
      </c>
      <c r="E48">
        <v>649.38153076171898</v>
      </c>
      <c r="F48">
        <v>461.98211669921898</v>
      </c>
      <c r="G48">
        <v>460.63760375976602</v>
      </c>
      <c r="I48" s="7">
        <f t="shared" si="0"/>
        <v>414.37969970703102</v>
      </c>
      <c r="J48" s="7">
        <f t="shared" si="0"/>
        <v>188.74392700195295</v>
      </c>
      <c r="K48" s="7">
        <f t="shared" si="1"/>
        <v>282.25895080566397</v>
      </c>
      <c r="L48" s="8">
        <f t="shared" si="2"/>
        <v>1.4954597760527861</v>
      </c>
      <c r="M48" s="8">
        <f t="shared" si="5"/>
        <v>1.6125792092421438</v>
      </c>
      <c r="P48" s="6">
        <f t="shared" si="4"/>
        <v>0.72802215907371082</v>
      </c>
    </row>
    <row r="49" spans="1:22" x14ac:dyDescent="0.15">
      <c r="A49" s="6">
        <v>24</v>
      </c>
      <c r="B49" s="6">
        <v>47</v>
      </c>
      <c r="D49">
        <v>876.90954589843795</v>
      </c>
      <c r="E49">
        <v>649.615478515625</v>
      </c>
      <c r="F49">
        <v>462.13232421875</v>
      </c>
      <c r="G49">
        <v>460.70645141601602</v>
      </c>
      <c r="I49" s="7">
        <f t="shared" si="0"/>
        <v>414.77722167968795</v>
      </c>
      <c r="J49" s="7">
        <f t="shared" si="0"/>
        <v>188.90902709960898</v>
      </c>
      <c r="K49" s="7">
        <f t="shared" si="1"/>
        <v>282.54090270996164</v>
      </c>
      <c r="L49" s="8">
        <f t="shared" si="2"/>
        <v>1.4956453222374702</v>
      </c>
      <c r="M49" s="8">
        <f t="shared" si="5"/>
        <v>1.615256658260644</v>
      </c>
      <c r="P49" s="6">
        <f t="shared" si="4"/>
        <v>0.89526612607984946</v>
      </c>
    </row>
    <row r="50" spans="1:22" x14ac:dyDescent="0.15">
      <c r="A50" s="6">
        <v>24.5</v>
      </c>
      <c r="B50" s="6">
        <v>48</v>
      </c>
      <c r="D50">
        <v>875.97381591796898</v>
      </c>
      <c r="E50">
        <v>648.74505615234398</v>
      </c>
      <c r="F50">
        <v>462.40505981445301</v>
      </c>
      <c r="G50">
        <v>460.94363403320301</v>
      </c>
      <c r="I50" s="7">
        <f t="shared" si="0"/>
        <v>413.56875610351597</v>
      </c>
      <c r="J50" s="7">
        <f t="shared" si="0"/>
        <v>187.80142211914097</v>
      </c>
      <c r="K50" s="7">
        <f t="shared" si="1"/>
        <v>282.10776062011729</v>
      </c>
      <c r="L50" s="8">
        <f t="shared" si="2"/>
        <v>1.5021598741736286</v>
      </c>
      <c r="M50" s="8">
        <f t="shared" si="5"/>
        <v>1.6242631130306187</v>
      </c>
      <c r="P50" s="6">
        <f t="shared" si="4"/>
        <v>1.4578446155241316</v>
      </c>
    </row>
    <row r="51" spans="1:22" x14ac:dyDescent="0.15">
      <c r="A51" s="6">
        <v>25</v>
      </c>
      <c r="B51" s="6">
        <v>49</v>
      </c>
      <c r="D51">
        <v>875.29254150390602</v>
      </c>
      <c r="E51">
        <v>647.71667480468795</v>
      </c>
      <c r="F51">
        <v>462.13796997070301</v>
      </c>
      <c r="G51">
        <v>460.72628784179699</v>
      </c>
      <c r="I51" s="7">
        <f t="shared" si="0"/>
        <v>413.15457153320301</v>
      </c>
      <c r="J51" s="7">
        <f t="shared" si="0"/>
        <v>186.99038696289097</v>
      </c>
      <c r="K51" s="7">
        <f t="shared" si="1"/>
        <v>282.26130065917937</v>
      </c>
      <c r="L51" s="8">
        <f t="shared" si="2"/>
        <v>1.5094963181994769</v>
      </c>
      <c r="M51" s="8">
        <f t="shared" si="5"/>
        <v>1.6340914598902831</v>
      </c>
      <c r="P51" s="6">
        <f t="shared" si="4"/>
        <v>2.0717617084603654</v>
      </c>
    </row>
    <row r="52" spans="1:22" x14ac:dyDescent="0.15">
      <c r="A52" s="6">
        <v>25.5</v>
      </c>
      <c r="B52" s="6">
        <v>50</v>
      </c>
      <c r="D52">
        <v>872.95989990234398</v>
      </c>
      <c r="E52">
        <v>646.51361083984398</v>
      </c>
      <c r="F52">
        <v>462.20632934570301</v>
      </c>
      <c r="G52">
        <v>460.95712280273398</v>
      </c>
      <c r="I52" s="7">
        <f t="shared" si="0"/>
        <v>410.75357055664097</v>
      </c>
      <c r="J52" s="7">
        <f t="shared" si="0"/>
        <v>185.55648803711</v>
      </c>
      <c r="K52" s="7">
        <f t="shared" si="1"/>
        <v>280.86402893066395</v>
      </c>
      <c r="L52" s="8">
        <f t="shared" si="2"/>
        <v>1.5136308727426071</v>
      </c>
      <c r="M52" s="8">
        <f t="shared" si="5"/>
        <v>1.6407179172672293</v>
      </c>
      <c r="P52" s="6">
        <f t="shared" si="4"/>
        <v>2.4856762260702467</v>
      </c>
      <c r="R52" s="29"/>
      <c r="S52" s="29"/>
      <c r="T52" s="29"/>
    </row>
    <row r="53" spans="1:22" x14ac:dyDescent="0.15">
      <c r="A53" s="6">
        <v>26</v>
      </c>
      <c r="B53" s="6">
        <v>51</v>
      </c>
      <c r="D53">
        <v>871.23596191406295</v>
      </c>
      <c r="E53">
        <v>646.46551513671898</v>
      </c>
      <c r="F53">
        <v>463.05218505859398</v>
      </c>
      <c r="G53">
        <v>461.57290649414102</v>
      </c>
      <c r="I53" s="7">
        <f t="shared" si="0"/>
        <v>408.18377685546898</v>
      </c>
      <c r="J53" s="7">
        <f t="shared" si="0"/>
        <v>184.89260864257795</v>
      </c>
      <c r="K53" s="7">
        <f t="shared" si="1"/>
        <v>278.75895080566443</v>
      </c>
      <c r="L53" s="8">
        <f t="shared" si="2"/>
        <v>1.5076803386150639</v>
      </c>
      <c r="M53" s="8">
        <f t="shared" si="5"/>
        <v>1.6372592859735022</v>
      </c>
      <c r="P53" s="6">
        <f t="shared" si="4"/>
        <v>2.269636550252816</v>
      </c>
      <c r="R53" s="29"/>
      <c r="S53" s="34"/>
      <c r="T53" s="29"/>
    </row>
    <row r="54" spans="1:22" x14ac:dyDescent="0.15">
      <c r="A54" s="6">
        <v>26.5</v>
      </c>
      <c r="B54" s="6">
        <v>52</v>
      </c>
      <c r="D54">
        <v>873.63018798828102</v>
      </c>
      <c r="E54">
        <v>647.79040527343795</v>
      </c>
      <c r="F54">
        <v>462.48345947265602</v>
      </c>
      <c r="G54">
        <v>461.31118774414102</v>
      </c>
      <c r="I54" s="7">
        <f t="shared" si="0"/>
        <v>411.146728515625</v>
      </c>
      <c r="J54" s="7">
        <f t="shared" si="0"/>
        <v>186.47921752929693</v>
      </c>
      <c r="K54" s="7">
        <f t="shared" si="1"/>
        <v>280.61127624511715</v>
      </c>
      <c r="L54" s="8">
        <f t="shared" si="2"/>
        <v>1.5047857877301074</v>
      </c>
      <c r="M54" s="8">
        <f t="shared" si="5"/>
        <v>1.6368566379223619</v>
      </c>
      <c r="P54" s="6">
        <f t="shared" si="4"/>
        <v>2.2444855737394627</v>
      </c>
      <c r="R54" s="29"/>
      <c r="S54" s="34"/>
      <c r="T54" s="29"/>
    </row>
    <row r="55" spans="1:22" x14ac:dyDescent="0.15">
      <c r="A55" s="6">
        <v>27</v>
      </c>
      <c r="B55" s="6">
        <v>53</v>
      </c>
      <c r="D55">
        <v>868.34686279296898</v>
      </c>
      <c r="E55">
        <v>646.926513671875</v>
      </c>
      <c r="F55">
        <v>462.72897338867199</v>
      </c>
      <c r="G55">
        <v>461.31927490234398</v>
      </c>
      <c r="I55" s="7">
        <f t="shared" si="0"/>
        <v>405.61788940429699</v>
      </c>
      <c r="J55" s="7">
        <f t="shared" si="0"/>
        <v>185.60723876953102</v>
      </c>
      <c r="K55" s="7">
        <f t="shared" si="1"/>
        <v>275.6928222656253</v>
      </c>
      <c r="L55" s="8">
        <f t="shared" si="2"/>
        <v>1.4853559812284787</v>
      </c>
      <c r="M55" s="8">
        <f t="shared" si="5"/>
        <v>1.6199187342545494</v>
      </c>
      <c r="P55" s="6">
        <f t="shared" si="4"/>
        <v>1.1864776779403492</v>
      </c>
      <c r="R55" s="35"/>
      <c r="S55" s="34"/>
      <c r="T55" s="29"/>
    </row>
    <row r="56" spans="1:22" x14ac:dyDescent="0.15">
      <c r="A56" s="6">
        <v>27.5</v>
      </c>
      <c r="B56" s="6">
        <v>54</v>
      </c>
      <c r="D56">
        <v>870.51281738281295</v>
      </c>
      <c r="E56">
        <v>648.421142578125</v>
      </c>
      <c r="F56">
        <v>462.43127441406301</v>
      </c>
      <c r="G56">
        <v>461.27960205078102</v>
      </c>
      <c r="I56" s="7">
        <f t="shared" si="0"/>
        <v>408.08154296874994</v>
      </c>
      <c r="J56" s="7">
        <f t="shared" si="0"/>
        <v>187.14154052734398</v>
      </c>
      <c r="K56" s="7">
        <f t="shared" si="1"/>
        <v>277.08246459960912</v>
      </c>
      <c r="L56" s="8">
        <f t="shared" si="2"/>
        <v>1.480603738853606</v>
      </c>
      <c r="M56" s="8">
        <f t="shared" si="5"/>
        <v>1.6176583947134928</v>
      </c>
      <c r="P56" s="6">
        <f t="shared" si="4"/>
        <v>1.0452880048541047</v>
      </c>
      <c r="R56" s="35"/>
      <c r="S56" s="34"/>
      <c r="T56" s="29"/>
    </row>
    <row r="57" spans="1:22" x14ac:dyDescent="0.15">
      <c r="A57" s="6">
        <v>28</v>
      </c>
      <c r="B57" s="6">
        <v>55</v>
      </c>
      <c r="D57">
        <v>867.72766113281295</v>
      </c>
      <c r="E57">
        <v>647.11364746093795</v>
      </c>
      <c r="F57">
        <v>462.71697998046898</v>
      </c>
      <c r="G57">
        <v>461.56335449218801</v>
      </c>
      <c r="I57" s="7">
        <f t="shared" si="0"/>
        <v>405.01068115234398</v>
      </c>
      <c r="J57" s="7">
        <f t="shared" si="0"/>
        <v>185.55029296874994</v>
      </c>
      <c r="K57" s="7">
        <f t="shared" si="1"/>
        <v>275.12547607421902</v>
      </c>
      <c r="L57" s="8">
        <f t="shared" si="2"/>
        <v>1.4827541992647524</v>
      </c>
      <c r="M57" s="8">
        <f t="shared" si="5"/>
        <v>1.6223007579584552</v>
      </c>
      <c r="P57" s="6">
        <f t="shared" si="4"/>
        <v>1.3352682210996074</v>
      </c>
      <c r="R57" s="29"/>
      <c r="S57" s="34"/>
      <c r="T57" s="29"/>
    </row>
    <row r="58" spans="1:22" x14ac:dyDescent="0.15">
      <c r="A58" s="6">
        <v>28.5</v>
      </c>
      <c r="B58" s="6">
        <v>56</v>
      </c>
      <c r="D58">
        <v>865.16497802734398</v>
      </c>
      <c r="E58">
        <v>646.47943115234398</v>
      </c>
      <c r="F58">
        <v>463.05242919921898</v>
      </c>
      <c r="G58">
        <v>461.75717163085898</v>
      </c>
      <c r="I58" s="7">
        <f t="shared" si="0"/>
        <v>402.112548828125</v>
      </c>
      <c r="J58" s="7">
        <f t="shared" si="0"/>
        <v>184.722259521485</v>
      </c>
      <c r="K58" s="7">
        <f t="shared" si="1"/>
        <v>272.80696716308552</v>
      </c>
      <c r="L58" s="8">
        <f t="shared" si="2"/>
        <v>1.4768494488416293</v>
      </c>
      <c r="M58" s="8">
        <f t="shared" si="5"/>
        <v>1.6188879103691483</v>
      </c>
      <c r="P58" s="6">
        <f t="shared" si="4"/>
        <v>1.1220883750300243</v>
      </c>
      <c r="R58" s="29"/>
      <c r="S58" s="34"/>
      <c r="T58" s="29"/>
    </row>
    <row r="59" spans="1:22" x14ac:dyDescent="0.15">
      <c r="A59" s="6">
        <v>29</v>
      </c>
      <c r="B59" s="6">
        <v>57</v>
      </c>
      <c r="D59">
        <v>865.52551269531295</v>
      </c>
      <c r="E59">
        <v>645.63342285156295</v>
      </c>
      <c r="F59">
        <v>462.730224609375</v>
      </c>
      <c r="G59">
        <v>461.43838500976602</v>
      </c>
      <c r="I59" s="7">
        <f t="shared" si="0"/>
        <v>402.79528808593795</v>
      </c>
      <c r="J59" s="7">
        <f t="shared" si="0"/>
        <v>184.19503784179693</v>
      </c>
      <c r="K59" s="7">
        <f t="shared" si="1"/>
        <v>273.8587615966801</v>
      </c>
      <c r="L59" s="8">
        <f t="shared" si="2"/>
        <v>1.4867868581340087</v>
      </c>
      <c r="M59" s="8">
        <f t="shared" si="5"/>
        <v>1.6313172224953438</v>
      </c>
      <c r="P59" s="6">
        <f t="shared" si="4"/>
        <v>1.8984719598449737</v>
      </c>
      <c r="R59" s="36"/>
      <c r="S59" s="34"/>
      <c r="T59" s="29"/>
    </row>
    <row r="60" spans="1:22" x14ac:dyDescent="0.15">
      <c r="A60" s="6">
        <v>29.5</v>
      </c>
      <c r="B60" s="6">
        <v>58</v>
      </c>
      <c r="D60">
        <v>869.79742431640602</v>
      </c>
      <c r="E60">
        <v>645.16247558593795</v>
      </c>
      <c r="F60">
        <v>463.43591308593801</v>
      </c>
      <c r="G60">
        <v>461.91717529296898</v>
      </c>
      <c r="I60" s="7">
        <f t="shared" si="0"/>
        <v>406.36151123046801</v>
      </c>
      <c r="J60" s="7">
        <f t="shared" si="0"/>
        <v>183.24530029296898</v>
      </c>
      <c r="K60" s="7">
        <f t="shared" si="1"/>
        <v>278.08980102538976</v>
      </c>
      <c r="L60" s="8">
        <f t="shared" si="2"/>
        <v>1.5175821730804844</v>
      </c>
      <c r="M60" s="8">
        <f t="shared" si="5"/>
        <v>1.6646044402756357</v>
      </c>
      <c r="P60" s="6">
        <f t="shared" si="4"/>
        <v>3.9777221392906856</v>
      </c>
      <c r="R60" s="35"/>
      <c r="S60" s="34"/>
      <c r="T60" s="29"/>
    </row>
    <row r="61" spans="1:22" x14ac:dyDescent="0.15">
      <c r="A61" s="6">
        <v>30</v>
      </c>
      <c r="B61" s="6">
        <v>59</v>
      </c>
      <c r="D61">
        <v>868.33142089843795</v>
      </c>
      <c r="E61">
        <v>644.313720703125</v>
      </c>
      <c r="F61">
        <v>463.06198120117199</v>
      </c>
      <c r="G61">
        <v>461.40701293945301</v>
      </c>
      <c r="I61" s="7">
        <f t="shared" si="0"/>
        <v>405.26943969726597</v>
      </c>
      <c r="J61" s="7">
        <f t="shared" si="0"/>
        <v>182.90670776367199</v>
      </c>
      <c r="K61" s="7">
        <f t="shared" si="1"/>
        <v>277.23474426269559</v>
      </c>
      <c r="L61" s="8">
        <f t="shared" si="2"/>
        <v>1.5157166604349026</v>
      </c>
      <c r="M61" s="8">
        <f t="shared" si="5"/>
        <v>1.6652308304638699</v>
      </c>
      <c r="P61" s="6">
        <f t="shared" si="4"/>
        <v>4.0168489272332959</v>
      </c>
      <c r="R61" s="35"/>
      <c r="S61" s="34"/>
      <c r="T61" s="29"/>
    </row>
    <row r="62" spans="1:22" x14ac:dyDescent="0.15">
      <c r="A62" s="6">
        <v>30.5</v>
      </c>
      <c r="B62" s="6">
        <v>60</v>
      </c>
      <c r="D62">
        <v>869.11187744140602</v>
      </c>
      <c r="E62">
        <v>643.75378417968795</v>
      </c>
      <c r="F62">
        <v>462.96984863281301</v>
      </c>
      <c r="G62">
        <v>461.73855590820301</v>
      </c>
      <c r="I62" s="7">
        <f t="shared" si="0"/>
        <v>406.14202880859301</v>
      </c>
      <c r="J62" s="7">
        <f t="shared" si="0"/>
        <v>182.01522827148494</v>
      </c>
      <c r="K62" s="7">
        <f t="shared" si="1"/>
        <v>278.73136901855355</v>
      </c>
      <c r="L62" s="8">
        <f t="shared" si="2"/>
        <v>1.531362906639941</v>
      </c>
      <c r="M62" s="8">
        <f t="shared" si="5"/>
        <v>1.6833689795027245</v>
      </c>
      <c r="P62" s="6">
        <f t="shared" si="4"/>
        <v>5.1498288564294317</v>
      </c>
      <c r="R62" s="29"/>
      <c r="S62" s="29"/>
      <c r="T62" s="29"/>
      <c r="U62" s="4" t="s">
        <v>17</v>
      </c>
    </row>
    <row r="63" spans="1:22" x14ac:dyDescent="0.15">
      <c r="A63" s="6">
        <v>31</v>
      </c>
      <c r="B63" s="6">
        <v>61</v>
      </c>
      <c r="D63">
        <v>865.88189697265602</v>
      </c>
      <c r="E63">
        <v>642.45275878906295</v>
      </c>
      <c r="F63">
        <v>462.88677978515602</v>
      </c>
      <c r="G63">
        <v>461.49472045898398</v>
      </c>
      <c r="I63" s="7">
        <f t="shared" si="0"/>
        <v>402.9951171875</v>
      </c>
      <c r="J63" s="7">
        <f t="shared" si="0"/>
        <v>180.95803833007898</v>
      </c>
      <c r="K63" s="7">
        <f t="shared" si="1"/>
        <v>276.3244903564447</v>
      </c>
      <c r="L63" s="8">
        <f t="shared" si="2"/>
        <v>1.527008652980705</v>
      </c>
      <c r="M63" s="8">
        <f t="shared" si="5"/>
        <v>1.6815066286773046</v>
      </c>
      <c r="P63" s="6">
        <f t="shared" si="4"/>
        <v>5.0334991194864491</v>
      </c>
      <c r="R63" s="29"/>
      <c r="S63" s="29"/>
      <c r="T63" s="29"/>
    </row>
    <row r="64" spans="1:22" x14ac:dyDescent="0.15">
      <c r="A64" s="6">
        <v>31.5</v>
      </c>
      <c r="B64" s="6">
        <v>62</v>
      </c>
      <c r="D64">
        <v>868.08673095703102</v>
      </c>
      <c r="E64">
        <v>642.43560791015602</v>
      </c>
      <c r="F64">
        <v>462.87185668945301</v>
      </c>
      <c r="G64">
        <v>461.40945434570301</v>
      </c>
      <c r="I64" s="7">
        <f t="shared" si="0"/>
        <v>405.21487426757801</v>
      </c>
      <c r="J64" s="7">
        <f t="shared" si="0"/>
        <v>181.02615356445301</v>
      </c>
      <c r="K64" s="7">
        <f t="shared" si="1"/>
        <v>278.49656677246094</v>
      </c>
      <c r="L64" s="8">
        <f t="shared" si="2"/>
        <v>1.5384327694578359</v>
      </c>
      <c r="M64" s="8">
        <f t="shared" si="5"/>
        <v>1.6954226479882517</v>
      </c>
      <c r="P64" s="6">
        <f t="shared" si="4"/>
        <v>5.9027482661239929</v>
      </c>
      <c r="R64" s="29"/>
      <c r="S64" s="29"/>
      <c r="T64" s="29"/>
      <c r="U64" s="18">
        <v>12.5</v>
      </c>
      <c r="V64" s="20">
        <f t="shared" ref="V64:V83" si="6">L26</f>
        <v>1.6101172148303575</v>
      </c>
    </row>
    <row r="65" spans="1:22" x14ac:dyDescent="0.15">
      <c r="A65" s="6">
        <v>32</v>
      </c>
      <c r="B65" s="6">
        <v>63</v>
      </c>
      <c r="D65">
        <v>865.99224853515602</v>
      </c>
      <c r="E65">
        <v>642.48394775390602</v>
      </c>
      <c r="F65">
        <v>462.35580444335898</v>
      </c>
      <c r="G65">
        <v>461.09335327148398</v>
      </c>
      <c r="I65" s="7">
        <f t="shared" si="0"/>
        <v>403.63644409179705</v>
      </c>
      <c r="J65" s="7">
        <f t="shared" si="0"/>
        <v>181.39059448242205</v>
      </c>
      <c r="K65" s="7">
        <f t="shared" si="1"/>
        <v>276.66302795410161</v>
      </c>
      <c r="L65" s="8">
        <f t="shared" si="2"/>
        <v>1.5252335918713364</v>
      </c>
      <c r="M65" s="8">
        <f t="shared" si="5"/>
        <v>1.6847153732355684</v>
      </c>
      <c r="P65" s="6">
        <f t="shared" si="4"/>
        <v>5.2339298897178868</v>
      </c>
      <c r="U65" s="18">
        <v>13</v>
      </c>
      <c r="V65" s="20">
        <f t="shared" si="6"/>
        <v>1.5876899215222759</v>
      </c>
    </row>
    <row r="66" spans="1:22" x14ac:dyDescent="0.15">
      <c r="A66" s="6">
        <v>32.5</v>
      </c>
      <c r="B66" s="6">
        <v>64</v>
      </c>
      <c r="D66">
        <v>860.698974609375</v>
      </c>
      <c r="E66">
        <v>640.39324951171898</v>
      </c>
      <c r="F66">
        <v>462.34109497070301</v>
      </c>
      <c r="G66">
        <v>460.998779296875</v>
      </c>
      <c r="I66" s="7">
        <f t="shared" ref="I66:J129" si="7">D66-F66</f>
        <v>398.35787963867199</v>
      </c>
      <c r="J66" s="7">
        <f t="shared" si="7"/>
        <v>179.39447021484398</v>
      </c>
      <c r="K66" s="7">
        <f t="shared" ref="K66:K129" si="8">I66-0.7*J66</f>
        <v>272.7817504882812</v>
      </c>
      <c r="L66" s="8">
        <f t="shared" ref="L66:L129" si="9">K66/J66</f>
        <v>1.5205694476624392</v>
      </c>
      <c r="M66" s="8">
        <f t="shared" si="5"/>
        <v>1.6825431318604871</v>
      </c>
      <c r="P66" s="6">
        <f t="shared" si="4"/>
        <v>5.0982431736111602</v>
      </c>
      <c r="U66" s="18">
        <v>13.5</v>
      </c>
      <c r="V66" s="20">
        <f t="shared" si="6"/>
        <v>1.581668454059048</v>
      </c>
    </row>
    <row r="67" spans="1:22" x14ac:dyDescent="0.15">
      <c r="A67" s="6">
        <v>33</v>
      </c>
      <c r="B67" s="6">
        <v>65</v>
      </c>
      <c r="D67">
        <v>860.28332519531295</v>
      </c>
      <c r="E67">
        <v>640.57958984375</v>
      </c>
      <c r="F67">
        <v>462.32467651367199</v>
      </c>
      <c r="G67">
        <v>461.198486328125</v>
      </c>
      <c r="I67" s="7">
        <f t="shared" si="7"/>
        <v>397.95864868164097</v>
      </c>
      <c r="J67" s="7">
        <f t="shared" si="7"/>
        <v>179.381103515625</v>
      </c>
      <c r="K67" s="7">
        <f t="shared" si="8"/>
        <v>272.39187622070347</v>
      </c>
      <c r="L67" s="8">
        <f t="shared" si="9"/>
        <v>1.5185093127547671</v>
      </c>
      <c r="M67" s="8">
        <f t="shared" si="5"/>
        <v>1.6829748997866312</v>
      </c>
      <c r="P67" s="6">
        <f t="shared" si="4"/>
        <v>5.1252130917292646</v>
      </c>
      <c r="U67" s="18">
        <v>14</v>
      </c>
      <c r="V67" s="20">
        <f t="shared" si="6"/>
        <v>1.5718828507794433</v>
      </c>
    </row>
    <row r="68" spans="1:22" x14ac:dyDescent="0.15">
      <c r="A68" s="6">
        <v>33.5</v>
      </c>
      <c r="B68" s="6">
        <v>66</v>
      </c>
      <c r="D68">
        <v>861.63641357421898</v>
      </c>
      <c r="E68">
        <v>640.95367431640602</v>
      </c>
      <c r="F68">
        <v>462.95025634765602</v>
      </c>
      <c r="G68">
        <v>461.35531616210898</v>
      </c>
      <c r="I68" s="7">
        <f t="shared" si="7"/>
        <v>398.68615722656295</v>
      </c>
      <c r="J68" s="7">
        <f t="shared" si="7"/>
        <v>179.59835815429705</v>
      </c>
      <c r="K68" s="7">
        <f t="shared" si="8"/>
        <v>272.96730651855501</v>
      </c>
      <c r="L68" s="8">
        <f t="shared" si="9"/>
        <v>1.5198764026787068</v>
      </c>
      <c r="M68" s="8">
        <f t="shared" si="5"/>
        <v>1.6868338925443871</v>
      </c>
      <c r="P68" s="6">
        <f t="shared" si="4"/>
        <v>5.3662609148607698</v>
      </c>
      <c r="U68" s="18">
        <v>14.5</v>
      </c>
      <c r="V68" s="20">
        <f t="shared" si="6"/>
        <v>1.5748862053462365</v>
      </c>
    </row>
    <row r="69" spans="1:22" x14ac:dyDescent="0.15">
      <c r="A69" s="6">
        <v>34</v>
      </c>
      <c r="B69" s="6">
        <v>67</v>
      </c>
      <c r="D69">
        <v>859.18243408203102</v>
      </c>
      <c r="E69">
        <v>641.00970458984398</v>
      </c>
      <c r="F69">
        <v>463.42318725585898</v>
      </c>
      <c r="G69">
        <v>461.75790405273398</v>
      </c>
      <c r="I69" s="7">
        <f t="shared" si="7"/>
        <v>395.75924682617205</v>
      </c>
      <c r="J69" s="7">
        <f t="shared" si="7"/>
        <v>179.25180053711</v>
      </c>
      <c r="K69" s="7">
        <f t="shared" si="8"/>
        <v>270.28298645019504</v>
      </c>
      <c r="L69" s="8">
        <f t="shared" si="9"/>
        <v>1.5078397295888757</v>
      </c>
      <c r="M69" s="8">
        <f t="shared" si="5"/>
        <v>1.6772891222883721</v>
      </c>
      <c r="P69" s="6">
        <f t="shared" si="4"/>
        <v>4.7700571288135842</v>
      </c>
      <c r="U69" s="18">
        <v>15</v>
      </c>
      <c r="V69" s="20">
        <f t="shared" si="6"/>
        <v>1.5722352218433764</v>
      </c>
    </row>
    <row r="70" spans="1:22" x14ac:dyDescent="0.15">
      <c r="A70" s="6">
        <v>34.5</v>
      </c>
      <c r="B70" s="6">
        <v>68</v>
      </c>
      <c r="D70">
        <v>858.88165283203102</v>
      </c>
      <c r="E70">
        <v>640.82208251953102</v>
      </c>
      <c r="F70">
        <v>463.32418823242199</v>
      </c>
      <c r="G70">
        <v>462.25067138671898</v>
      </c>
      <c r="I70" s="7">
        <f t="shared" si="7"/>
        <v>395.55746459960903</v>
      </c>
      <c r="J70" s="7">
        <f t="shared" si="7"/>
        <v>178.57141113281205</v>
      </c>
      <c r="K70" s="7">
        <f t="shared" si="8"/>
        <v>270.55747680664058</v>
      </c>
      <c r="L70" s="8">
        <f t="shared" si="9"/>
        <v>1.5151220180783256</v>
      </c>
      <c r="M70" s="8">
        <f t="shared" si="5"/>
        <v>1.6870633136116382</v>
      </c>
      <c r="P70" s="6">
        <f t="shared" ref="P70:P133" si="10">(M70-$O$2)/$O$2*100</f>
        <v>5.3805914545411673</v>
      </c>
      <c r="U70" s="18">
        <v>15.5</v>
      </c>
      <c r="V70" s="20">
        <f t="shared" si="6"/>
        <v>1.573801303318153</v>
      </c>
    </row>
    <row r="71" spans="1:22" x14ac:dyDescent="0.15">
      <c r="A71" s="6">
        <v>35</v>
      </c>
      <c r="B71" s="6">
        <v>69</v>
      </c>
      <c r="D71">
        <v>858.50408935546898</v>
      </c>
      <c r="E71">
        <v>642.53948974609398</v>
      </c>
      <c r="F71">
        <v>463.64837646484398</v>
      </c>
      <c r="G71">
        <v>462.20510864257801</v>
      </c>
      <c r="I71" s="7">
        <f t="shared" si="7"/>
        <v>394.855712890625</v>
      </c>
      <c r="J71" s="7">
        <f t="shared" si="7"/>
        <v>180.33438110351597</v>
      </c>
      <c r="K71" s="7">
        <f t="shared" si="8"/>
        <v>268.62164611816382</v>
      </c>
      <c r="L71" s="8">
        <f t="shared" si="9"/>
        <v>1.4895753348551377</v>
      </c>
      <c r="M71" s="8">
        <f t="shared" si="5"/>
        <v>1.6640085332222663</v>
      </c>
      <c r="P71" s="6">
        <f t="shared" si="10"/>
        <v>3.9404994475106312</v>
      </c>
      <c r="U71" s="18">
        <v>16</v>
      </c>
      <c r="V71" s="20">
        <f t="shared" si="6"/>
        <v>1.5569786117430824</v>
      </c>
    </row>
    <row r="72" spans="1:22" x14ac:dyDescent="0.15">
      <c r="A72" s="6">
        <v>35.5</v>
      </c>
      <c r="B72" s="6">
        <v>70</v>
      </c>
      <c r="D72">
        <v>858.52130126953102</v>
      </c>
      <c r="E72">
        <v>642.74035644531295</v>
      </c>
      <c r="F72">
        <v>463.62728881835898</v>
      </c>
      <c r="G72">
        <v>462.23965454101602</v>
      </c>
      <c r="I72" s="7">
        <f t="shared" si="7"/>
        <v>394.89401245117205</v>
      </c>
      <c r="J72" s="7">
        <f t="shared" si="7"/>
        <v>180.50070190429693</v>
      </c>
      <c r="K72" s="7">
        <f t="shared" si="8"/>
        <v>268.54352111816422</v>
      </c>
      <c r="L72" s="8">
        <f t="shared" si="9"/>
        <v>1.4877699548257068</v>
      </c>
      <c r="M72" s="8">
        <f t="shared" si="5"/>
        <v>1.6646950560266516</v>
      </c>
      <c r="P72" s="6">
        <f t="shared" si="10"/>
        <v>3.9833823545061464</v>
      </c>
      <c r="U72" s="18">
        <v>16.5</v>
      </c>
      <c r="V72" s="20">
        <f t="shared" si="6"/>
        <v>1.5484871068399955</v>
      </c>
    </row>
    <row r="73" spans="1:22" x14ac:dyDescent="0.15">
      <c r="A73" s="6">
        <v>36</v>
      </c>
      <c r="B73" s="6">
        <v>71</v>
      </c>
      <c r="D73">
        <v>856.04833984375</v>
      </c>
      <c r="E73">
        <v>643.64263916015602</v>
      </c>
      <c r="F73">
        <v>463.75177001953102</v>
      </c>
      <c r="G73">
        <v>462.466064453125</v>
      </c>
      <c r="I73" s="7">
        <f t="shared" si="7"/>
        <v>392.29656982421898</v>
      </c>
      <c r="J73" s="7">
        <f t="shared" si="7"/>
        <v>181.17657470703102</v>
      </c>
      <c r="K73" s="7">
        <f t="shared" si="8"/>
        <v>265.47296752929725</v>
      </c>
      <c r="L73" s="8">
        <f t="shared" si="9"/>
        <v>1.4652720306616709</v>
      </c>
      <c r="M73" s="8">
        <f t="shared" si="5"/>
        <v>1.6446890346964318</v>
      </c>
      <c r="P73" s="6">
        <f t="shared" si="10"/>
        <v>2.733727795948159</v>
      </c>
      <c r="U73" s="18">
        <v>17</v>
      </c>
      <c r="V73" s="20">
        <f t="shared" si="6"/>
        <v>1.5377197171381358</v>
      </c>
    </row>
    <row r="74" spans="1:22" x14ac:dyDescent="0.15">
      <c r="A74" s="6">
        <v>36.5</v>
      </c>
      <c r="B74" s="6">
        <v>72</v>
      </c>
      <c r="D74">
        <v>854.68255615234398</v>
      </c>
      <c r="E74">
        <v>643.181640625</v>
      </c>
      <c r="F74">
        <v>463.54913330078102</v>
      </c>
      <c r="G74">
        <v>462.34967041015602</v>
      </c>
      <c r="I74" s="7">
        <f t="shared" si="7"/>
        <v>391.13342285156295</v>
      </c>
      <c r="J74" s="7">
        <f t="shared" si="7"/>
        <v>180.83197021484398</v>
      </c>
      <c r="K74" s="7">
        <f t="shared" si="8"/>
        <v>264.55104370117215</v>
      </c>
      <c r="L74" s="8">
        <f t="shared" si="9"/>
        <v>1.4629661081879641</v>
      </c>
      <c r="M74" s="8">
        <f t="shared" si="5"/>
        <v>1.6448750150565412</v>
      </c>
      <c r="P74" s="6">
        <f t="shared" si="10"/>
        <v>2.745344858680264</v>
      </c>
      <c r="U74" s="18">
        <v>17.5</v>
      </c>
      <c r="V74" s="20">
        <f t="shared" si="6"/>
        <v>1.5372330464525736</v>
      </c>
    </row>
    <row r="75" spans="1:22" x14ac:dyDescent="0.15">
      <c r="A75" s="6">
        <v>37</v>
      </c>
      <c r="B75" s="6">
        <v>73</v>
      </c>
      <c r="D75">
        <v>854.01422119140602</v>
      </c>
      <c r="E75">
        <v>643.169189453125</v>
      </c>
      <c r="F75">
        <v>463.665771484375</v>
      </c>
      <c r="G75">
        <v>462.29354858398398</v>
      </c>
      <c r="I75" s="7">
        <f t="shared" si="7"/>
        <v>390.34844970703102</v>
      </c>
      <c r="J75" s="7">
        <f t="shared" si="7"/>
        <v>180.87564086914102</v>
      </c>
      <c r="K75" s="7">
        <f t="shared" si="8"/>
        <v>263.73550109863231</v>
      </c>
      <c r="L75" s="8">
        <f t="shared" si="9"/>
        <v>1.4581040312080404</v>
      </c>
      <c r="M75" s="8">
        <f t="shared" si="5"/>
        <v>1.6425048409104335</v>
      </c>
      <c r="P75" s="6">
        <f t="shared" si="10"/>
        <v>2.5972944853766138</v>
      </c>
      <c r="U75" s="18">
        <v>18</v>
      </c>
      <c r="V75" s="20">
        <f t="shared" si="6"/>
        <v>1.5217504413163916</v>
      </c>
    </row>
    <row r="76" spans="1:22" x14ac:dyDescent="0.15">
      <c r="A76" s="6">
        <v>37.5</v>
      </c>
      <c r="B76" s="6">
        <v>74</v>
      </c>
      <c r="D76">
        <v>854.312744140625</v>
      </c>
      <c r="E76">
        <v>644.92999267578102</v>
      </c>
      <c r="F76">
        <v>463.31414794921898</v>
      </c>
      <c r="G76">
        <v>461.88507080078102</v>
      </c>
      <c r="I76" s="7">
        <f t="shared" si="7"/>
        <v>390.99859619140602</v>
      </c>
      <c r="J76" s="7">
        <f t="shared" si="7"/>
        <v>183.044921875</v>
      </c>
      <c r="K76" s="7">
        <f t="shared" si="8"/>
        <v>262.86715087890605</v>
      </c>
      <c r="L76" s="8">
        <f t="shared" si="9"/>
        <v>1.4360799971190463</v>
      </c>
      <c r="M76" s="8">
        <f t="shared" si="5"/>
        <v>1.6229727096552555</v>
      </c>
      <c r="P76" s="6">
        <f t="shared" si="10"/>
        <v>1.3772409595655468</v>
      </c>
      <c r="U76" s="18">
        <v>18.5</v>
      </c>
      <c r="V76" s="20">
        <f t="shared" si="6"/>
        <v>1.5195310524340566</v>
      </c>
    </row>
    <row r="77" spans="1:22" x14ac:dyDescent="0.15">
      <c r="A77" s="6">
        <v>38</v>
      </c>
      <c r="B77" s="6">
        <v>75</v>
      </c>
      <c r="D77">
        <v>851.34460449218795</v>
      </c>
      <c r="E77">
        <v>644.13830566406295</v>
      </c>
      <c r="F77">
        <v>463.06222534179699</v>
      </c>
      <c r="G77">
        <v>461.74810791015602</v>
      </c>
      <c r="I77" s="7">
        <f t="shared" si="7"/>
        <v>388.28237915039097</v>
      </c>
      <c r="J77" s="7">
        <f t="shared" si="7"/>
        <v>182.39019775390693</v>
      </c>
      <c r="K77" s="7">
        <f t="shared" si="8"/>
        <v>260.60924072265612</v>
      </c>
      <c r="L77" s="8">
        <f t="shared" si="9"/>
        <v>1.4288555192767955</v>
      </c>
      <c r="M77" s="8">
        <f t="shared" si="5"/>
        <v>1.6182401346468209</v>
      </c>
      <c r="P77" s="6">
        <f t="shared" si="10"/>
        <v>1.0816257627510519</v>
      </c>
      <c r="U77" s="18">
        <v>19</v>
      </c>
      <c r="V77" s="20">
        <f t="shared" si="6"/>
        <v>1.5092584706120271</v>
      </c>
    </row>
    <row r="78" spans="1:22" x14ac:dyDescent="0.15">
      <c r="A78" s="6">
        <v>38.5</v>
      </c>
      <c r="B78" s="6">
        <v>76</v>
      </c>
      <c r="D78">
        <v>850.97406005859398</v>
      </c>
      <c r="E78">
        <v>643.964111328125</v>
      </c>
      <c r="F78">
        <v>462.87698364257801</v>
      </c>
      <c r="G78">
        <v>461.70596313476602</v>
      </c>
      <c r="I78" s="7">
        <f t="shared" si="7"/>
        <v>388.09707641601597</v>
      </c>
      <c r="J78" s="7">
        <f t="shared" si="7"/>
        <v>182.25814819335898</v>
      </c>
      <c r="K78" s="7">
        <f t="shared" si="8"/>
        <v>260.51637268066469</v>
      </c>
      <c r="L78" s="8">
        <f t="shared" si="9"/>
        <v>1.4293812115564841</v>
      </c>
      <c r="M78" s="8">
        <f t="shared" si="5"/>
        <v>1.6212577297603257</v>
      </c>
      <c r="P78" s="6">
        <f t="shared" si="10"/>
        <v>1.2701165889493307</v>
      </c>
      <c r="U78" s="18">
        <v>19.5</v>
      </c>
      <c r="V78" s="20">
        <f t="shared" si="6"/>
        <v>1.4979349625853997</v>
      </c>
    </row>
    <row r="79" spans="1:22" x14ac:dyDescent="0.15">
      <c r="A79" s="6">
        <v>39</v>
      </c>
      <c r="B79" s="6">
        <v>77</v>
      </c>
      <c r="D79">
        <v>851.49664306640602</v>
      </c>
      <c r="E79">
        <v>644.79144287109398</v>
      </c>
      <c r="F79">
        <v>462.94363403320301</v>
      </c>
      <c r="G79">
        <v>461.63415527343801</v>
      </c>
      <c r="I79" s="7">
        <f t="shared" si="7"/>
        <v>388.55300903320301</v>
      </c>
      <c r="J79" s="7">
        <f t="shared" si="7"/>
        <v>183.15728759765597</v>
      </c>
      <c r="K79" s="7">
        <f t="shared" si="8"/>
        <v>260.34290771484382</v>
      </c>
      <c r="L79" s="8">
        <f t="shared" si="9"/>
        <v>1.4214171389496799</v>
      </c>
      <c r="M79" s="8">
        <f t="shared" si="5"/>
        <v>1.6157855599873376</v>
      </c>
      <c r="P79" s="6">
        <f t="shared" si="10"/>
        <v>0.92830340235194342</v>
      </c>
      <c r="U79" s="18">
        <v>20</v>
      </c>
      <c r="V79" s="20">
        <f t="shared" si="6"/>
        <v>1.5024385567518634</v>
      </c>
    </row>
    <row r="80" spans="1:22" x14ac:dyDescent="0.15">
      <c r="A80" s="6">
        <v>39.5</v>
      </c>
      <c r="B80" s="6">
        <v>78</v>
      </c>
      <c r="D80">
        <v>846.79962158203102</v>
      </c>
      <c r="E80">
        <v>642.30999755859398</v>
      </c>
      <c r="F80">
        <v>463.75152587890602</v>
      </c>
      <c r="G80">
        <v>462.52828979492199</v>
      </c>
      <c r="I80" s="7">
        <f t="shared" si="7"/>
        <v>383.048095703125</v>
      </c>
      <c r="J80" s="7">
        <f t="shared" si="7"/>
        <v>179.78170776367199</v>
      </c>
      <c r="K80" s="7">
        <f t="shared" si="8"/>
        <v>257.20090026855462</v>
      </c>
      <c r="L80" s="8">
        <f t="shared" si="9"/>
        <v>1.4306288635696591</v>
      </c>
      <c r="M80" s="8">
        <f t="shared" si="5"/>
        <v>1.6274891874411328</v>
      </c>
      <c r="P80" s="6">
        <f t="shared" si="10"/>
        <v>1.6593578762971066</v>
      </c>
      <c r="U80" s="18">
        <v>20.5</v>
      </c>
      <c r="V80" s="20">
        <f t="shared" si="6"/>
        <v>1.502511188181834</v>
      </c>
    </row>
    <row r="81" spans="1:22" x14ac:dyDescent="0.15">
      <c r="A81" s="6">
        <v>40</v>
      </c>
      <c r="B81" s="6">
        <v>79</v>
      </c>
      <c r="D81">
        <v>847.783935546875</v>
      </c>
      <c r="E81">
        <v>642.82208251953102</v>
      </c>
      <c r="F81">
        <v>463.69515991210898</v>
      </c>
      <c r="G81">
        <v>462.35824584960898</v>
      </c>
      <c r="I81" s="7">
        <f t="shared" si="7"/>
        <v>384.08877563476602</v>
      </c>
      <c r="J81" s="7">
        <f t="shared" si="7"/>
        <v>180.46383666992205</v>
      </c>
      <c r="K81" s="7">
        <f t="shared" si="8"/>
        <v>257.76408996582063</v>
      </c>
      <c r="L81" s="8">
        <f t="shared" si="9"/>
        <v>1.4283420696484741</v>
      </c>
      <c r="M81" s="8">
        <f t="shared" si="5"/>
        <v>1.6276942963537639</v>
      </c>
      <c r="P81" s="6">
        <f t="shared" si="10"/>
        <v>1.6721697834444418</v>
      </c>
      <c r="U81" s="18">
        <v>21</v>
      </c>
      <c r="V81" s="20">
        <f t="shared" si="6"/>
        <v>1.4882231820024094</v>
      </c>
    </row>
    <row r="82" spans="1:22" x14ac:dyDescent="0.15">
      <c r="A82" s="6">
        <v>40.5</v>
      </c>
      <c r="B82" s="6">
        <v>80</v>
      </c>
      <c r="D82">
        <v>845.42236328125</v>
      </c>
      <c r="E82">
        <v>642.80114746093795</v>
      </c>
      <c r="F82">
        <v>463.08969116210898</v>
      </c>
      <c r="G82">
        <v>462.05291748046898</v>
      </c>
      <c r="I82" s="7">
        <f t="shared" si="7"/>
        <v>382.33267211914102</v>
      </c>
      <c r="J82" s="7">
        <f t="shared" si="7"/>
        <v>180.74822998046898</v>
      </c>
      <c r="K82" s="7">
        <f t="shared" si="8"/>
        <v>255.80891113281274</v>
      </c>
      <c r="L82" s="8">
        <f t="shared" si="9"/>
        <v>1.4152775446844186</v>
      </c>
      <c r="M82" s="8">
        <f t="shared" si="5"/>
        <v>1.6171216742235246</v>
      </c>
      <c r="P82" s="6">
        <f t="shared" si="10"/>
        <v>1.0117623379616514</v>
      </c>
      <c r="U82" s="18">
        <v>21.5</v>
      </c>
      <c r="V82" s="20">
        <f t="shared" si="6"/>
        <v>1.4923193630999219</v>
      </c>
    </row>
    <row r="83" spans="1:22" x14ac:dyDescent="0.15">
      <c r="A83" s="6">
        <v>41</v>
      </c>
      <c r="B83" s="6">
        <v>81</v>
      </c>
      <c r="D83">
        <v>842.59631347656295</v>
      </c>
      <c r="E83">
        <v>642.73138427734398</v>
      </c>
      <c r="F83">
        <v>463.20166015625</v>
      </c>
      <c r="G83">
        <v>461.79171752929699</v>
      </c>
      <c r="I83" s="7">
        <f t="shared" si="7"/>
        <v>379.39465332031295</v>
      </c>
      <c r="J83" s="7">
        <f t="shared" si="7"/>
        <v>180.93966674804699</v>
      </c>
      <c r="K83" s="7">
        <f t="shared" si="8"/>
        <v>252.73688659668005</v>
      </c>
      <c r="L83" s="8">
        <f t="shared" si="9"/>
        <v>1.3968019900722406</v>
      </c>
      <c r="M83" s="8">
        <f t="shared" si="5"/>
        <v>1.6011380224451628</v>
      </c>
      <c r="P83" s="6">
        <f t="shared" si="10"/>
        <v>1.3360757880266682E-2</v>
      </c>
      <c r="U83" s="18">
        <v>22</v>
      </c>
      <c r="V83" s="20">
        <f t="shared" si="6"/>
        <v>1.4877997209658842</v>
      </c>
    </row>
    <row r="84" spans="1:22" x14ac:dyDescent="0.15">
      <c r="A84" s="6">
        <v>41.5</v>
      </c>
      <c r="B84" s="6">
        <v>82</v>
      </c>
      <c r="D84">
        <v>841.77471923828102</v>
      </c>
      <c r="E84">
        <v>641.63269042968795</v>
      </c>
      <c r="F84">
        <v>462.75225830078102</v>
      </c>
      <c r="G84">
        <v>461.60769653320301</v>
      </c>
      <c r="I84" s="7">
        <f t="shared" si="7"/>
        <v>379.0224609375</v>
      </c>
      <c r="J84" s="7">
        <f t="shared" si="7"/>
        <v>180.02499389648494</v>
      </c>
      <c r="K84" s="7">
        <f t="shared" si="8"/>
        <v>253.00496520996055</v>
      </c>
      <c r="L84" s="8">
        <f t="shared" si="9"/>
        <v>1.4053879949327446</v>
      </c>
      <c r="M84" s="8">
        <f t="shared" si="5"/>
        <v>1.6122159301394827</v>
      </c>
      <c r="P84" s="6">
        <f t="shared" si="10"/>
        <v>0.70533032149261454</v>
      </c>
      <c r="U84" s="18">
        <v>65</v>
      </c>
      <c r="V84" s="20">
        <f t="shared" ref="V84:V104" si="11">L131</f>
        <v>1.3281787232764053</v>
      </c>
    </row>
    <row r="85" spans="1:22" x14ac:dyDescent="0.15">
      <c r="A85" s="6">
        <v>42</v>
      </c>
      <c r="B85" s="6">
        <v>83</v>
      </c>
      <c r="D85">
        <v>839.64215087890602</v>
      </c>
      <c r="E85">
        <v>639.95910644531295</v>
      </c>
      <c r="F85">
        <v>462.91326904296898</v>
      </c>
      <c r="G85">
        <v>461.462646484375</v>
      </c>
      <c r="I85" s="7">
        <f t="shared" si="7"/>
        <v>376.72888183593705</v>
      </c>
      <c r="J85" s="7">
        <f t="shared" si="7"/>
        <v>178.49645996093795</v>
      </c>
      <c r="K85" s="7">
        <f t="shared" si="8"/>
        <v>251.7813598632805</v>
      </c>
      <c r="L85" s="8">
        <f t="shared" si="9"/>
        <v>1.4105678057614148</v>
      </c>
      <c r="M85" s="8">
        <f t="shared" si="5"/>
        <v>1.6198876438019691</v>
      </c>
      <c r="P85" s="6">
        <f t="shared" si="10"/>
        <v>1.1845356463313057</v>
      </c>
      <c r="U85" s="18">
        <v>65.5</v>
      </c>
      <c r="V85" s="20">
        <f t="shared" si="11"/>
        <v>1.3227025464973194</v>
      </c>
    </row>
    <row r="86" spans="1:22" x14ac:dyDescent="0.15">
      <c r="A86" s="6">
        <v>42.5</v>
      </c>
      <c r="B86" s="6">
        <v>84</v>
      </c>
      <c r="D86">
        <v>838.92572021484398</v>
      </c>
      <c r="E86">
        <v>640.94641113281295</v>
      </c>
      <c r="F86">
        <v>463.61724853515602</v>
      </c>
      <c r="G86">
        <v>462.25091552734398</v>
      </c>
      <c r="I86" s="7">
        <f t="shared" si="7"/>
        <v>375.30847167968795</v>
      </c>
      <c r="J86" s="7">
        <f t="shared" si="7"/>
        <v>178.69549560546898</v>
      </c>
      <c r="K86" s="7">
        <f t="shared" si="8"/>
        <v>250.22162475585969</v>
      </c>
      <c r="L86" s="8">
        <f t="shared" si="9"/>
        <v>1.4002682267286073</v>
      </c>
      <c r="M86" s="8">
        <f t="shared" si="5"/>
        <v>1.6120799676029778</v>
      </c>
      <c r="P86" s="6">
        <f t="shared" si="10"/>
        <v>0.69683756819939191</v>
      </c>
      <c r="U86" s="18">
        <v>66</v>
      </c>
      <c r="V86" s="20">
        <f t="shared" si="11"/>
        <v>1.3093438153158863</v>
      </c>
    </row>
    <row r="87" spans="1:22" ht="15" x14ac:dyDescent="0.2">
      <c r="A87" s="6">
        <v>43</v>
      </c>
      <c r="B87" s="6">
        <v>85</v>
      </c>
      <c r="C87" s="26" t="s">
        <v>30</v>
      </c>
      <c r="D87">
        <v>843.93322753906295</v>
      </c>
      <c r="E87">
        <v>644.11688232421898</v>
      </c>
      <c r="F87">
        <v>464.25360107421898</v>
      </c>
      <c r="G87">
        <v>462.83950805664102</v>
      </c>
      <c r="I87" s="7">
        <f t="shared" si="7"/>
        <v>379.67962646484398</v>
      </c>
      <c r="J87" s="7">
        <f t="shared" si="7"/>
        <v>181.27737426757795</v>
      </c>
      <c r="K87" s="7">
        <f t="shared" si="8"/>
        <v>252.78546447753942</v>
      </c>
      <c r="L87" s="8">
        <f t="shared" si="9"/>
        <v>1.3944678176130827</v>
      </c>
      <c r="M87" s="8">
        <f t="shared" si="5"/>
        <v>1.6087714613212694</v>
      </c>
      <c r="P87" s="6">
        <f t="shared" si="10"/>
        <v>0.49017528944287686</v>
      </c>
      <c r="U87" s="18">
        <v>66.5</v>
      </c>
      <c r="V87" s="20">
        <f t="shared" si="11"/>
        <v>1.3052314927534467</v>
      </c>
    </row>
    <row r="88" spans="1:22" x14ac:dyDescent="0.15">
      <c r="A88" s="6">
        <v>43.5</v>
      </c>
      <c r="B88" s="6">
        <v>86</v>
      </c>
      <c r="D88">
        <v>839.5556640625</v>
      </c>
      <c r="E88">
        <v>641.868896484375</v>
      </c>
      <c r="F88">
        <v>463.21023559570301</v>
      </c>
      <c r="G88">
        <v>462.17422485351602</v>
      </c>
      <c r="I88" s="7">
        <f t="shared" si="7"/>
        <v>376.34542846679699</v>
      </c>
      <c r="J88" s="7">
        <f t="shared" si="7"/>
        <v>179.69467163085898</v>
      </c>
      <c r="K88" s="7">
        <f t="shared" si="8"/>
        <v>250.55915832519571</v>
      </c>
      <c r="L88" s="8">
        <f t="shared" si="9"/>
        <v>1.3943605341838481</v>
      </c>
      <c r="M88" s="8">
        <f t="shared" ref="M88:M149" si="12">L88+ABS($N$2)*A88</f>
        <v>1.6111560807258507</v>
      </c>
      <c r="P88" s="6">
        <f t="shared" si="10"/>
        <v>0.63912797024701029</v>
      </c>
      <c r="U88" s="18">
        <v>67</v>
      </c>
      <c r="V88" s="20">
        <f t="shared" si="11"/>
        <v>1.2998299849487147</v>
      </c>
    </row>
    <row r="89" spans="1:22" x14ac:dyDescent="0.15">
      <c r="A89" s="6">
        <v>44</v>
      </c>
      <c r="B89" s="6">
        <v>87</v>
      </c>
      <c r="D89">
        <v>838.97210693359398</v>
      </c>
      <c r="E89">
        <v>642.29754638671898</v>
      </c>
      <c r="F89">
        <v>463.30947875976602</v>
      </c>
      <c r="G89">
        <v>462.09408569335898</v>
      </c>
      <c r="I89" s="7">
        <f t="shared" si="7"/>
        <v>375.66262817382795</v>
      </c>
      <c r="J89" s="7">
        <f t="shared" si="7"/>
        <v>180.20346069336</v>
      </c>
      <c r="K89" s="7">
        <f t="shared" si="8"/>
        <v>249.52020568847598</v>
      </c>
      <c r="L89" s="8">
        <f t="shared" si="9"/>
        <v>1.3846582342448328</v>
      </c>
      <c r="M89" s="8">
        <f t="shared" si="12"/>
        <v>1.6039456836206516</v>
      </c>
      <c r="P89" s="6">
        <f t="shared" si="10"/>
        <v>0.18873828692128566</v>
      </c>
      <c r="U89" s="18">
        <v>67.5</v>
      </c>
      <c r="V89" s="20">
        <f t="shared" si="11"/>
        <v>1.2815890307989477</v>
      </c>
    </row>
    <row r="90" spans="1:22" x14ac:dyDescent="0.15">
      <c r="A90" s="6">
        <v>44.5</v>
      </c>
      <c r="B90" s="6">
        <v>88</v>
      </c>
      <c r="D90">
        <v>837.20806884765602</v>
      </c>
      <c r="E90">
        <v>642.49615478515602</v>
      </c>
      <c r="F90">
        <v>463.3310546875</v>
      </c>
      <c r="G90">
        <v>461.87060546875</v>
      </c>
      <c r="I90" s="7">
        <f t="shared" si="7"/>
        <v>373.87701416015602</v>
      </c>
      <c r="J90" s="7">
        <f t="shared" si="7"/>
        <v>180.62554931640602</v>
      </c>
      <c r="K90" s="7">
        <f t="shared" si="8"/>
        <v>247.43912963867183</v>
      </c>
      <c r="L90" s="8">
        <f t="shared" si="9"/>
        <v>1.3699010498521829</v>
      </c>
      <c r="M90" s="8">
        <f t="shared" si="12"/>
        <v>1.5916804020618178</v>
      </c>
      <c r="P90" s="6">
        <f t="shared" si="10"/>
        <v>-0.5773993053065769</v>
      </c>
      <c r="U90" s="18">
        <v>68</v>
      </c>
      <c r="V90" s="20">
        <f t="shared" si="11"/>
        <v>1.2848717774932288</v>
      </c>
    </row>
    <row r="91" spans="1:22" x14ac:dyDescent="0.15">
      <c r="A91" s="6">
        <v>45</v>
      </c>
      <c r="B91" s="6">
        <v>89</v>
      </c>
      <c r="D91">
        <v>834.51605224609398</v>
      </c>
      <c r="E91">
        <v>641.58782958984398</v>
      </c>
      <c r="F91">
        <v>463.10684204101602</v>
      </c>
      <c r="G91">
        <v>461.69616699218801</v>
      </c>
      <c r="I91" s="7">
        <f t="shared" si="7"/>
        <v>371.40921020507795</v>
      </c>
      <c r="J91" s="7">
        <f t="shared" si="7"/>
        <v>179.89166259765597</v>
      </c>
      <c r="K91" s="7">
        <f t="shared" si="8"/>
        <v>245.48504638671881</v>
      </c>
      <c r="L91" s="8">
        <f t="shared" si="9"/>
        <v>1.3646271474835852</v>
      </c>
      <c r="M91" s="8">
        <f t="shared" si="12"/>
        <v>1.5888984025270363</v>
      </c>
      <c r="P91" s="6">
        <f t="shared" si="10"/>
        <v>-0.75117390762065672</v>
      </c>
      <c r="U91" s="18">
        <v>68.5</v>
      </c>
      <c r="V91" s="20">
        <f t="shared" si="11"/>
        <v>1.2882655844603366</v>
      </c>
    </row>
    <row r="92" spans="1:22" x14ac:dyDescent="0.15">
      <c r="A92" s="6">
        <v>45.5</v>
      </c>
      <c r="B92" s="6">
        <v>90</v>
      </c>
      <c r="D92">
        <v>835.43133544921898</v>
      </c>
      <c r="E92">
        <v>641.494140625</v>
      </c>
      <c r="F92">
        <v>462.55966186523398</v>
      </c>
      <c r="G92">
        <v>461.50061035156301</v>
      </c>
      <c r="I92" s="7">
        <f t="shared" si="7"/>
        <v>372.871673583985</v>
      </c>
      <c r="J92" s="7">
        <f t="shared" si="7"/>
        <v>179.99353027343699</v>
      </c>
      <c r="K92" s="7">
        <f t="shared" si="8"/>
        <v>246.8762023925791</v>
      </c>
      <c r="L92" s="8">
        <f t="shared" si="9"/>
        <v>1.3715837564691207</v>
      </c>
      <c r="M92" s="8">
        <f t="shared" si="12"/>
        <v>1.5983469143463878</v>
      </c>
      <c r="P92" s="6">
        <f t="shared" si="10"/>
        <v>-0.16098280106584467</v>
      </c>
      <c r="U92" s="18">
        <v>69</v>
      </c>
      <c r="V92" s="20">
        <f t="shared" si="11"/>
        <v>1.2779110490840753</v>
      </c>
    </row>
    <row r="93" spans="1:22" x14ac:dyDescent="0.15">
      <c r="A93" s="6">
        <v>46</v>
      </c>
      <c r="B93" s="6">
        <v>91</v>
      </c>
      <c r="D93">
        <v>834.650634765625</v>
      </c>
      <c r="E93">
        <v>642.13854980468795</v>
      </c>
      <c r="F93">
        <v>462.98138427734398</v>
      </c>
      <c r="G93">
        <v>461.79074096679699</v>
      </c>
      <c r="I93" s="7">
        <f t="shared" si="7"/>
        <v>371.66925048828102</v>
      </c>
      <c r="J93" s="7">
        <f t="shared" si="7"/>
        <v>180.34780883789097</v>
      </c>
      <c r="K93" s="7">
        <f t="shared" si="8"/>
        <v>245.42578430175735</v>
      </c>
      <c r="L93" s="8">
        <f t="shared" si="9"/>
        <v>1.3608470537191997</v>
      </c>
      <c r="M93" s="8">
        <f t="shared" si="12"/>
        <v>1.5901021144302829</v>
      </c>
      <c r="P93" s="6">
        <f t="shared" si="10"/>
        <v>-0.67598534102593388</v>
      </c>
      <c r="U93" s="18">
        <v>69.5</v>
      </c>
      <c r="V93" s="20">
        <f t="shared" si="11"/>
        <v>1.2832069876569498</v>
      </c>
    </row>
    <row r="94" spans="1:22" x14ac:dyDescent="0.15">
      <c r="A94" s="6">
        <v>46.5</v>
      </c>
      <c r="B94" s="6">
        <v>92</v>
      </c>
      <c r="D94">
        <v>832.59533691406295</v>
      </c>
      <c r="E94">
        <v>641.29650878906295</v>
      </c>
      <c r="F94">
        <v>462.57730102539102</v>
      </c>
      <c r="G94">
        <v>461.46066284179699</v>
      </c>
      <c r="I94" s="7">
        <f t="shared" si="7"/>
        <v>370.01803588867193</v>
      </c>
      <c r="J94" s="7">
        <f t="shared" si="7"/>
        <v>179.83584594726597</v>
      </c>
      <c r="K94" s="7">
        <f t="shared" si="8"/>
        <v>244.13294372558576</v>
      </c>
      <c r="L94" s="8">
        <f t="shared" si="9"/>
        <v>1.3575321562819791</v>
      </c>
      <c r="M94" s="8">
        <f t="shared" si="12"/>
        <v>1.5892791198268785</v>
      </c>
      <c r="P94" s="6">
        <f t="shared" si="10"/>
        <v>-0.7273928118487013</v>
      </c>
      <c r="U94" s="18">
        <v>70</v>
      </c>
      <c r="V94" s="20">
        <f t="shared" si="11"/>
        <v>1.2688053425509138</v>
      </c>
    </row>
    <row r="95" spans="1:22" x14ac:dyDescent="0.15">
      <c r="A95" s="6">
        <v>47</v>
      </c>
      <c r="B95" s="6">
        <v>93</v>
      </c>
      <c r="D95">
        <v>834.64343261718795</v>
      </c>
      <c r="E95">
        <v>642.59332275390602</v>
      </c>
      <c r="F95">
        <v>463.32443237304699</v>
      </c>
      <c r="G95">
        <v>462.26953125</v>
      </c>
      <c r="I95" s="7">
        <f t="shared" si="7"/>
        <v>371.31900024414097</v>
      </c>
      <c r="J95" s="7">
        <f t="shared" si="7"/>
        <v>180.32379150390602</v>
      </c>
      <c r="K95" s="7">
        <f t="shared" si="8"/>
        <v>245.09234619140676</v>
      </c>
      <c r="L95" s="8">
        <f t="shared" si="9"/>
        <v>1.3591791973057408</v>
      </c>
      <c r="M95" s="8">
        <f t="shared" si="12"/>
        <v>1.5934180636844564</v>
      </c>
      <c r="P95" s="6">
        <f t="shared" si="10"/>
        <v>-0.46885814501692707</v>
      </c>
      <c r="U95" s="18">
        <v>70.5</v>
      </c>
      <c r="V95" s="20">
        <f t="shared" si="11"/>
        <v>1.260649693962784</v>
      </c>
    </row>
    <row r="96" spans="1:22" x14ac:dyDescent="0.15">
      <c r="A96" s="6">
        <v>47.5</v>
      </c>
      <c r="B96" s="6">
        <v>94</v>
      </c>
      <c r="D96">
        <v>832.12158203125</v>
      </c>
      <c r="E96">
        <v>641.62420654296898</v>
      </c>
      <c r="F96">
        <v>462.91571044921898</v>
      </c>
      <c r="G96">
        <v>461.51824951171898</v>
      </c>
      <c r="I96" s="7">
        <f t="shared" si="7"/>
        <v>369.20587158203102</v>
      </c>
      <c r="J96" s="7">
        <f t="shared" si="7"/>
        <v>180.10595703125</v>
      </c>
      <c r="K96" s="7">
        <f t="shared" si="8"/>
        <v>243.13170166015601</v>
      </c>
      <c r="L96" s="8">
        <f t="shared" si="9"/>
        <v>1.3499370352196096</v>
      </c>
      <c r="M96" s="8">
        <f t="shared" si="12"/>
        <v>1.5866678044321414</v>
      </c>
      <c r="P96" s="6">
        <f t="shared" si="10"/>
        <v>-0.89050581332974399</v>
      </c>
      <c r="U96" s="18">
        <v>71</v>
      </c>
      <c r="V96" s="20">
        <f t="shared" si="11"/>
        <v>1.2748087973841822</v>
      </c>
    </row>
    <row r="97" spans="1:22" x14ac:dyDescent="0.15">
      <c r="A97" s="6">
        <v>48</v>
      </c>
      <c r="B97" s="6">
        <v>95</v>
      </c>
      <c r="D97">
        <v>833.975830078125</v>
      </c>
      <c r="E97">
        <v>642.44305419921898</v>
      </c>
      <c r="F97">
        <v>463.44131469726602</v>
      </c>
      <c r="G97">
        <v>462.16195678710898</v>
      </c>
      <c r="I97" s="7">
        <f t="shared" si="7"/>
        <v>370.53451538085898</v>
      </c>
      <c r="J97" s="7">
        <f t="shared" si="7"/>
        <v>180.28109741211</v>
      </c>
      <c r="K97" s="7">
        <f t="shared" si="8"/>
        <v>244.33774719238198</v>
      </c>
      <c r="L97" s="8">
        <f t="shared" si="9"/>
        <v>1.3553153974531393</v>
      </c>
      <c r="M97" s="8">
        <f t="shared" si="12"/>
        <v>1.5945380694994871</v>
      </c>
      <c r="P97" s="6">
        <f t="shared" si="10"/>
        <v>-0.39889818899856677</v>
      </c>
      <c r="U97" s="18">
        <v>71.5</v>
      </c>
      <c r="V97" s="20">
        <f t="shared" si="11"/>
        <v>1.2712823899150794</v>
      </c>
    </row>
    <row r="98" spans="1:22" x14ac:dyDescent="0.15">
      <c r="A98" s="6">
        <v>48.5</v>
      </c>
      <c r="B98" s="6">
        <v>96</v>
      </c>
      <c r="D98">
        <v>831.16546630859398</v>
      </c>
      <c r="E98">
        <v>640.81011962890602</v>
      </c>
      <c r="F98">
        <v>463.31781005859398</v>
      </c>
      <c r="G98">
        <v>462.09408569335898</v>
      </c>
      <c r="I98" s="7">
        <f t="shared" si="7"/>
        <v>367.84765625</v>
      </c>
      <c r="J98" s="7">
        <f t="shared" si="7"/>
        <v>178.71603393554705</v>
      </c>
      <c r="K98" s="7">
        <f t="shared" si="8"/>
        <v>242.74643249511706</v>
      </c>
      <c r="L98" s="8">
        <f t="shared" si="9"/>
        <v>1.3582801002771929</v>
      </c>
      <c r="M98" s="8">
        <f t="shared" si="12"/>
        <v>1.5999946751573568</v>
      </c>
      <c r="P98" s="6">
        <f t="shared" si="10"/>
        <v>-5.8057198075993202E-2</v>
      </c>
      <c r="U98" s="18">
        <v>72</v>
      </c>
      <c r="V98" s="20">
        <f t="shared" si="11"/>
        <v>1.2652245014206516</v>
      </c>
    </row>
    <row r="99" spans="1:22" x14ac:dyDescent="0.15">
      <c r="A99" s="6">
        <v>49</v>
      </c>
      <c r="B99" s="6">
        <v>97</v>
      </c>
      <c r="D99">
        <v>831.01696777343795</v>
      </c>
      <c r="E99">
        <v>641.44232177734398</v>
      </c>
      <c r="F99">
        <v>463.35751342773398</v>
      </c>
      <c r="G99">
        <v>461.88876342773398</v>
      </c>
      <c r="I99" s="7">
        <f t="shared" si="7"/>
        <v>367.65945434570398</v>
      </c>
      <c r="J99" s="7">
        <f t="shared" si="7"/>
        <v>179.55355834961</v>
      </c>
      <c r="K99" s="7">
        <f t="shared" si="8"/>
        <v>241.97196350097698</v>
      </c>
      <c r="L99" s="8">
        <f t="shared" si="9"/>
        <v>1.3476311231316935</v>
      </c>
      <c r="M99" s="8">
        <f t="shared" si="12"/>
        <v>1.5918376008456736</v>
      </c>
      <c r="P99" s="6">
        <f t="shared" si="10"/>
        <v>-0.56758005271243828</v>
      </c>
      <c r="U99" s="18">
        <v>72.5</v>
      </c>
      <c r="V99" s="20">
        <f t="shared" si="11"/>
        <v>1.2588966135625421</v>
      </c>
    </row>
    <row r="100" spans="1:22" x14ac:dyDescent="0.15">
      <c r="A100" s="6">
        <v>49.5</v>
      </c>
      <c r="B100" s="6">
        <v>98</v>
      </c>
      <c r="D100">
        <v>828.55596923828102</v>
      </c>
      <c r="E100">
        <v>639.67956542968795</v>
      </c>
      <c r="F100">
        <v>463.37466430664102</v>
      </c>
      <c r="G100">
        <v>462.08895874023398</v>
      </c>
      <c r="I100" s="7">
        <f t="shared" si="7"/>
        <v>365.18130493164</v>
      </c>
      <c r="J100" s="7">
        <f t="shared" si="7"/>
        <v>177.59060668945398</v>
      </c>
      <c r="K100" s="7">
        <f t="shared" si="8"/>
        <v>240.86788024902222</v>
      </c>
      <c r="L100" s="8">
        <f t="shared" si="9"/>
        <v>1.3563098000460061</v>
      </c>
      <c r="M100" s="8">
        <f t="shared" si="12"/>
        <v>1.6030081805938023</v>
      </c>
      <c r="P100" s="6">
        <f t="shared" si="10"/>
        <v>0.13017817085290959</v>
      </c>
      <c r="U100" s="18">
        <v>73</v>
      </c>
      <c r="V100" s="20">
        <f t="shared" si="11"/>
        <v>1.2610041746531515</v>
      </c>
    </row>
    <row r="101" spans="1:22" x14ac:dyDescent="0.15">
      <c r="A101" s="6">
        <v>50</v>
      </c>
      <c r="B101" s="6">
        <v>99</v>
      </c>
      <c r="D101">
        <v>828.59808349609398</v>
      </c>
      <c r="E101">
        <v>641.12060546875</v>
      </c>
      <c r="F101">
        <v>463.97647094726602</v>
      </c>
      <c r="G101">
        <v>462.63488769531301</v>
      </c>
      <c r="I101" s="7">
        <f t="shared" si="7"/>
        <v>364.62161254882795</v>
      </c>
      <c r="J101" s="7">
        <f t="shared" si="7"/>
        <v>178.48571777343699</v>
      </c>
      <c r="K101" s="7">
        <f t="shared" si="8"/>
        <v>239.68161010742207</v>
      </c>
      <c r="L101" s="8">
        <f t="shared" si="9"/>
        <v>1.3428615639244863</v>
      </c>
      <c r="M101" s="8">
        <f t="shared" si="12"/>
        <v>1.5920518473060987</v>
      </c>
      <c r="P101" s="6">
        <f t="shared" si="10"/>
        <v>-0.55419737849121586</v>
      </c>
      <c r="U101" s="18">
        <v>73.5</v>
      </c>
      <c r="V101" s="20">
        <f t="shared" si="11"/>
        <v>1.2555212140503538</v>
      </c>
    </row>
    <row r="102" spans="1:22" x14ac:dyDescent="0.15">
      <c r="A102" s="6">
        <v>50.5</v>
      </c>
      <c r="B102" s="6">
        <v>100</v>
      </c>
      <c r="D102">
        <v>828.30328369140602</v>
      </c>
      <c r="E102">
        <v>640.999267578125</v>
      </c>
      <c r="F102">
        <v>464.28497314453102</v>
      </c>
      <c r="G102">
        <v>462.77310180664102</v>
      </c>
      <c r="I102" s="7">
        <f t="shared" si="7"/>
        <v>364.018310546875</v>
      </c>
      <c r="J102" s="7">
        <f t="shared" si="7"/>
        <v>178.22616577148398</v>
      </c>
      <c r="K102" s="7">
        <f t="shared" si="8"/>
        <v>239.25999450683622</v>
      </c>
      <c r="L102" s="8">
        <f t="shared" si="9"/>
        <v>1.3424515613134376</v>
      </c>
      <c r="M102" s="8">
        <f t="shared" si="12"/>
        <v>1.5941337475288659</v>
      </c>
      <c r="P102" s="6">
        <f t="shared" si="10"/>
        <v>-0.42415372508802496</v>
      </c>
      <c r="U102" s="18">
        <v>74</v>
      </c>
      <c r="V102" s="20">
        <f t="shared" si="11"/>
        <v>1.2583485104481456</v>
      </c>
    </row>
    <row r="103" spans="1:22" x14ac:dyDescent="0.15">
      <c r="A103" s="6">
        <v>51</v>
      </c>
      <c r="B103" s="6">
        <v>101</v>
      </c>
      <c r="D103">
        <v>826.47521972656295</v>
      </c>
      <c r="E103">
        <v>640.70697021484398</v>
      </c>
      <c r="F103">
        <v>464.19503784179699</v>
      </c>
      <c r="G103">
        <v>462.95712280273398</v>
      </c>
      <c r="I103" s="7">
        <f t="shared" si="7"/>
        <v>362.28018188476597</v>
      </c>
      <c r="J103" s="7">
        <f t="shared" si="7"/>
        <v>177.74984741211</v>
      </c>
      <c r="K103" s="7">
        <f t="shared" si="8"/>
        <v>237.85528869628899</v>
      </c>
      <c r="L103" s="8">
        <f t="shared" si="9"/>
        <v>1.3381462328056213</v>
      </c>
      <c r="M103" s="8">
        <f t="shared" si="12"/>
        <v>1.5923203218548658</v>
      </c>
      <c r="P103" s="6">
        <f t="shared" si="10"/>
        <v>-0.53742740518238863</v>
      </c>
      <c r="U103" s="18">
        <v>74.5</v>
      </c>
      <c r="V103" s="20">
        <f t="shared" si="11"/>
        <v>1.2528674140567426</v>
      </c>
    </row>
    <row r="104" spans="1:22" x14ac:dyDescent="0.15">
      <c r="A104" s="6">
        <v>51.5</v>
      </c>
      <c r="B104" s="6">
        <v>102</v>
      </c>
      <c r="D104">
        <v>825.53948974609398</v>
      </c>
      <c r="E104">
        <v>640.458251953125</v>
      </c>
      <c r="F104">
        <v>464.25485229492199</v>
      </c>
      <c r="G104">
        <v>463.28619384765602</v>
      </c>
      <c r="I104" s="7">
        <f t="shared" si="7"/>
        <v>361.28463745117199</v>
      </c>
      <c r="J104" s="7">
        <f t="shared" si="7"/>
        <v>177.17205810546898</v>
      </c>
      <c r="K104" s="7">
        <f t="shared" si="8"/>
        <v>237.26419677734373</v>
      </c>
      <c r="L104" s="8">
        <f t="shared" si="9"/>
        <v>1.3391739042513262</v>
      </c>
      <c r="M104" s="8">
        <f t="shared" si="12"/>
        <v>1.5958398961343869</v>
      </c>
      <c r="P104" s="6">
        <f t="shared" si="10"/>
        <v>-0.31758099144577662</v>
      </c>
      <c r="U104" s="18">
        <v>75</v>
      </c>
      <c r="V104" s="20">
        <f t="shared" si="11"/>
        <v>1.2484923326197894</v>
      </c>
    </row>
    <row r="105" spans="1:22" x14ac:dyDescent="0.15">
      <c r="A105" s="6">
        <v>52</v>
      </c>
      <c r="B105" s="6">
        <v>103</v>
      </c>
      <c r="D105">
        <v>830.37677001953102</v>
      </c>
      <c r="E105">
        <v>642.56591796875</v>
      </c>
      <c r="F105">
        <v>463.74737548828102</v>
      </c>
      <c r="G105">
        <v>462.79562377929699</v>
      </c>
      <c r="I105" s="7">
        <f t="shared" si="7"/>
        <v>366.62939453125</v>
      </c>
      <c r="J105" s="7">
        <f t="shared" si="7"/>
        <v>179.77029418945301</v>
      </c>
      <c r="K105" s="7">
        <f t="shared" si="8"/>
        <v>240.79018859863288</v>
      </c>
      <c r="L105" s="8">
        <f t="shared" si="9"/>
        <v>1.3394325780257852</v>
      </c>
      <c r="M105" s="8">
        <f t="shared" si="12"/>
        <v>1.5985904727426621</v>
      </c>
      <c r="P105" s="6">
        <f t="shared" si="10"/>
        <v>-0.14576918836617564</v>
      </c>
      <c r="U105" s="18"/>
      <c r="V105" s="20"/>
    </row>
    <row r="106" spans="1:22" x14ac:dyDescent="0.15">
      <c r="A106" s="6">
        <v>52.5</v>
      </c>
      <c r="B106" s="6">
        <v>104</v>
      </c>
      <c r="D106">
        <v>838.43780517578102</v>
      </c>
      <c r="E106">
        <v>646.193603515625</v>
      </c>
      <c r="F106">
        <v>463.24404907226602</v>
      </c>
      <c r="G106">
        <v>461.84097290039102</v>
      </c>
      <c r="I106" s="7">
        <f t="shared" si="7"/>
        <v>375.193756103515</v>
      </c>
      <c r="J106" s="7">
        <f t="shared" si="7"/>
        <v>184.35263061523398</v>
      </c>
      <c r="K106" s="7">
        <f t="shared" si="8"/>
        <v>246.14691467285121</v>
      </c>
      <c r="L106" s="8">
        <f t="shared" si="9"/>
        <v>1.3351961067840106</v>
      </c>
      <c r="M106" s="8">
        <f t="shared" si="12"/>
        <v>1.5968459043347036</v>
      </c>
      <c r="P106" s="6">
        <f t="shared" si="10"/>
        <v>-0.25474177355623517</v>
      </c>
    </row>
    <row r="107" spans="1:22" x14ac:dyDescent="0.15">
      <c r="A107" s="6">
        <v>53</v>
      </c>
      <c r="B107" s="6">
        <v>105</v>
      </c>
      <c r="D107">
        <v>837.87615966796898</v>
      </c>
      <c r="E107">
        <v>646.4453125</v>
      </c>
      <c r="F107">
        <v>462.66650390625</v>
      </c>
      <c r="G107">
        <v>461.35357666015602</v>
      </c>
      <c r="I107" s="7">
        <f t="shared" si="7"/>
        <v>375.20965576171898</v>
      </c>
      <c r="J107" s="7">
        <f t="shared" si="7"/>
        <v>185.09173583984398</v>
      </c>
      <c r="K107" s="7">
        <f t="shared" si="8"/>
        <v>245.6454406738282</v>
      </c>
      <c r="L107" s="8">
        <f t="shared" si="9"/>
        <v>1.3271550972236821</v>
      </c>
      <c r="M107" s="8">
        <f t="shared" si="12"/>
        <v>1.5912967976081911</v>
      </c>
      <c r="P107" s="6">
        <f t="shared" si="10"/>
        <v>-0.60136074402771222</v>
      </c>
    </row>
    <row r="108" spans="1:22" x14ac:dyDescent="0.15">
      <c r="A108" s="6">
        <v>53.5</v>
      </c>
      <c r="B108" s="6">
        <v>106</v>
      </c>
      <c r="D108">
        <v>842.10589599609398</v>
      </c>
      <c r="E108">
        <v>648.72961425781295</v>
      </c>
      <c r="F108">
        <v>463.90859985351602</v>
      </c>
      <c r="G108">
        <v>462.57241821289102</v>
      </c>
      <c r="I108" s="7">
        <f t="shared" si="7"/>
        <v>378.19729614257795</v>
      </c>
      <c r="J108" s="7">
        <f t="shared" si="7"/>
        <v>186.15719604492193</v>
      </c>
      <c r="K108" s="7">
        <f t="shared" si="8"/>
        <v>247.88725891113262</v>
      </c>
      <c r="L108" s="8">
        <f t="shared" si="9"/>
        <v>1.3316018084593113</v>
      </c>
      <c r="M108" s="8">
        <f t="shared" si="12"/>
        <v>1.5982354116776365</v>
      </c>
      <c r="P108" s="6">
        <f t="shared" si="10"/>
        <v>-0.16794769508432292</v>
      </c>
    </row>
    <row r="109" spans="1:22" x14ac:dyDescent="0.15">
      <c r="A109" s="6">
        <v>54</v>
      </c>
      <c r="B109" s="6">
        <v>107</v>
      </c>
      <c r="D109">
        <v>844.55023193359398</v>
      </c>
      <c r="E109">
        <v>649.23199462890602</v>
      </c>
      <c r="F109">
        <v>463.69689941406301</v>
      </c>
      <c r="G109">
        <v>462.68807983398398</v>
      </c>
      <c r="I109" s="7">
        <f t="shared" si="7"/>
        <v>380.85333251953097</v>
      </c>
      <c r="J109" s="7">
        <f t="shared" si="7"/>
        <v>186.54391479492205</v>
      </c>
      <c r="K109" s="7">
        <f t="shared" si="8"/>
        <v>250.27259216308553</v>
      </c>
      <c r="L109" s="8">
        <f t="shared" si="9"/>
        <v>1.3416282832823785</v>
      </c>
      <c r="M109" s="8">
        <f t="shared" si="12"/>
        <v>1.6107537893345198</v>
      </c>
      <c r="P109" s="6">
        <f t="shared" si="10"/>
        <v>0.61399927210422389</v>
      </c>
    </row>
    <row r="110" spans="1:22" x14ac:dyDescent="0.15">
      <c r="A110" s="6">
        <v>54.5</v>
      </c>
      <c r="B110" s="6">
        <v>108</v>
      </c>
      <c r="D110">
        <v>835.963623046875</v>
      </c>
      <c r="E110">
        <v>645.73486328125</v>
      </c>
      <c r="F110">
        <v>464.32296752929699</v>
      </c>
      <c r="G110">
        <v>462.798095703125</v>
      </c>
      <c r="I110" s="7">
        <f t="shared" si="7"/>
        <v>371.64065551757801</v>
      </c>
      <c r="J110" s="7">
        <f t="shared" si="7"/>
        <v>182.936767578125</v>
      </c>
      <c r="K110" s="7">
        <f t="shared" si="8"/>
        <v>243.58491821289053</v>
      </c>
      <c r="L110" s="8">
        <f t="shared" si="9"/>
        <v>1.3315252118952257</v>
      </c>
      <c r="M110" s="8">
        <f t="shared" si="12"/>
        <v>1.603142620781183</v>
      </c>
      <c r="P110" s="6">
        <f t="shared" si="10"/>
        <v>0.13857583224897196</v>
      </c>
    </row>
    <row r="111" spans="1:22" x14ac:dyDescent="0.15">
      <c r="A111" s="6">
        <v>55</v>
      </c>
      <c r="B111" s="6">
        <v>109</v>
      </c>
      <c r="D111">
        <v>802.41119384765602</v>
      </c>
      <c r="E111">
        <v>624.23272705078102</v>
      </c>
      <c r="F111">
        <v>464.133056640625</v>
      </c>
      <c r="G111">
        <v>462.65988159179699</v>
      </c>
      <c r="I111" s="7">
        <f t="shared" si="7"/>
        <v>338.27813720703102</v>
      </c>
      <c r="J111" s="7">
        <f t="shared" si="7"/>
        <v>161.57284545898403</v>
      </c>
      <c r="K111" s="7">
        <f t="shared" si="8"/>
        <v>225.17714538574222</v>
      </c>
      <c r="L111" s="8">
        <f t="shared" si="9"/>
        <v>1.3936571132734332</v>
      </c>
      <c r="M111" s="8">
        <f t="shared" si="12"/>
        <v>1.6677664249932067</v>
      </c>
      <c r="P111" s="6">
        <f t="shared" si="10"/>
        <v>4.1752321064741453</v>
      </c>
    </row>
    <row r="112" spans="1:22" x14ac:dyDescent="0.15">
      <c r="A112" s="6">
        <v>55.5</v>
      </c>
      <c r="B112" s="6">
        <v>110</v>
      </c>
      <c r="D112">
        <v>795.28106689453102</v>
      </c>
      <c r="E112">
        <v>619.40570068359398</v>
      </c>
      <c r="F112">
        <v>464.1337890625</v>
      </c>
      <c r="G112">
        <v>463.06884765625</v>
      </c>
      <c r="I112" s="7">
        <f t="shared" si="7"/>
        <v>331.14727783203102</v>
      </c>
      <c r="J112" s="7">
        <f t="shared" si="7"/>
        <v>156.33685302734398</v>
      </c>
      <c r="K112" s="7">
        <f t="shared" si="8"/>
        <v>221.71148071289025</v>
      </c>
      <c r="L112" s="8">
        <f t="shared" si="9"/>
        <v>1.4181651761540317</v>
      </c>
      <c r="M112" s="8">
        <f t="shared" si="12"/>
        <v>1.6947663907076214</v>
      </c>
      <c r="P112" s="6">
        <f t="shared" si="10"/>
        <v>5.861755862447616</v>
      </c>
    </row>
    <row r="113" spans="1:16" x14ac:dyDescent="0.15">
      <c r="A113" s="6">
        <v>56</v>
      </c>
      <c r="B113" s="6">
        <v>111</v>
      </c>
      <c r="D113">
        <v>798.57116699218795</v>
      </c>
      <c r="E113">
        <v>620.49615478515602</v>
      </c>
      <c r="F113">
        <v>464.10562133789102</v>
      </c>
      <c r="G113">
        <v>463.00686645507801</v>
      </c>
      <c r="I113" s="7">
        <f t="shared" si="7"/>
        <v>334.46554565429693</v>
      </c>
      <c r="J113" s="7">
        <f t="shared" si="7"/>
        <v>157.48928833007801</v>
      </c>
      <c r="K113" s="7">
        <f t="shared" si="8"/>
        <v>224.22304382324234</v>
      </c>
      <c r="L113" s="8">
        <f t="shared" si="9"/>
        <v>1.4237352025700862</v>
      </c>
      <c r="M113" s="8">
        <f t="shared" si="12"/>
        <v>1.7028283199574921</v>
      </c>
      <c r="P113" s="6">
        <f t="shared" si="10"/>
        <v>6.3653355833516834</v>
      </c>
    </row>
    <row r="114" spans="1:16" x14ac:dyDescent="0.15">
      <c r="A114" s="6">
        <v>56.5</v>
      </c>
      <c r="B114" s="6">
        <v>112</v>
      </c>
      <c r="D114">
        <v>805.44805908203102</v>
      </c>
      <c r="E114">
        <v>623.36578369140602</v>
      </c>
      <c r="F114">
        <v>464.02157592773398</v>
      </c>
      <c r="G114">
        <v>462.77749633789102</v>
      </c>
      <c r="I114" s="7">
        <f t="shared" si="7"/>
        <v>341.42648315429705</v>
      </c>
      <c r="J114" s="7">
        <f t="shared" si="7"/>
        <v>160.588287353515</v>
      </c>
      <c r="K114" s="7">
        <f t="shared" si="8"/>
        <v>229.01468200683655</v>
      </c>
      <c r="L114" s="8">
        <f t="shared" si="9"/>
        <v>1.42609829011184</v>
      </c>
      <c r="M114" s="8">
        <f t="shared" si="12"/>
        <v>1.7076833103330618</v>
      </c>
      <c r="P114" s="6">
        <f t="shared" si="10"/>
        <v>6.6685973241267629</v>
      </c>
    </row>
    <row r="115" spans="1:16" x14ac:dyDescent="0.15">
      <c r="A115" s="6">
        <v>57</v>
      </c>
      <c r="B115" s="6">
        <v>113</v>
      </c>
      <c r="D115">
        <v>808.98254394531295</v>
      </c>
      <c r="E115">
        <v>625.26611328125</v>
      </c>
      <c r="F115">
        <v>463.802734375</v>
      </c>
      <c r="G115">
        <v>462.41705322265602</v>
      </c>
      <c r="I115" s="7">
        <f t="shared" si="7"/>
        <v>345.17980957031295</v>
      </c>
      <c r="J115" s="7">
        <f t="shared" si="7"/>
        <v>162.84906005859398</v>
      </c>
      <c r="K115" s="7">
        <f t="shared" si="8"/>
        <v>231.18546752929717</v>
      </c>
      <c r="L115" s="8">
        <f t="shared" si="9"/>
        <v>1.4196303463226339</v>
      </c>
      <c r="M115" s="8">
        <f t="shared" si="12"/>
        <v>1.7037072693776718</v>
      </c>
      <c r="P115" s="6">
        <f t="shared" si="10"/>
        <v>6.4202382114924603</v>
      </c>
    </row>
    <row r="116" spans="1:16" x14ac:dyDescent="0.15">
      <c r="A116" s="6">
        <v>57.5</v>
      </c>
      <c r="B116" s="6">
        <v>114</v>
      </c>
      <c r="D116">
        <v>817.59356689453102</v>
      </c>
      <c r="E116">
        <v>628.80938720703102</v>
      </c>
      <c r="F116">
        <v>463.35137939453102</v>
      </c>
      <c r="G116">
        <v>461.97085571289102</v>
      </c>
      <c r="I116" s="7">
        <f t="shared" si="7"/>
        <v>354.2421875</v>
      </c>
      <c r="J116" s="7">
        <f t="shared" si="7"/>
        <v>166.83853149414</v>
      </c>
      <c r="K116" s="7">
        <f t="shared" si="8"/>
        <v>237.45521545410202</v>
      </c>
      <c r="L116" s="8">
        <f t="shared" si="9"/>
        <v>1.4232636389660522</v>
      </c>
      <c r="M116" s="8">
        <f t="shared" si="12"/>
        <v>1.7098324648549064</v>
      </c>
      <c r="P116" s="6">
        <f t="shared" si="10"/>
        <v>6.802841944830619</v>
      </c>
    </row>
    <row r="117" spans="1:16" x14ac:dyDescent="0.15">
      <c r="A117" s="6">
        <v>58</v>
      </c>
      <c r="B117" s="6">
        <v>115</v>
      </c>
      <c r="D117">
        <v>818.90130615234398</v>
      </c>
      <c r="E117">
        <v>629.71844482421898</v>
      </c>
      <c r="F117">
        <v>462.88629150390602</v>
      </c>
      <c r="G117">
        <v>461.50601196289102</v>
      </c>
      <c r="I117" s="7">
        <f t="shared" si="7"/>
        <v>356.01501464843795</v>
      </c>
      <c r="J117" s="7">
        <f t="shared" si="7"/>
        <v>168.21243286132795</v>
      </c>
      <c r="K117" s="7">
        <f t="shared" si="8"/>
        <v>238.26631164550838</v>
      </c>
      <c r="L117" s="8">
        <f t="shared" si="9"/>
        <v>1.4164607668562281</v>
      </c>
      <c r="M117" s="8">
        <f t="shared" si="12"/>
        <v>1.7055214955788984</v>
      </c>
      <c r="P117" s="6">
        <f t="shared" si="10"/>
        <v>6.5335618956571651</v>
      </c>
    </row>
    <row r="118" spans="1:16" x14ac:dyDescent="0.15">
      <c r="A118" s="6">
        <v>58.5</v>
      </c>
      <c r="B118" s="6">
        <v>116</v>
      </c>
      <c r="D118">
        <v>819.93469238281295</v>
      </c>
      <c r="E118">
        <v>629.64990234375</v>
      </c>
      <c r="F118">
        <v>463.15142822265602</v>
      </c>
      <c r="G118">
        <v>461.64151000976602</v>
      </c>
      <c r="I118" s="7">
        <f t="shared" si="7"/>
        <v>356.78326416015693</v>
      </c>
      <c r="J118" s="7">
        <f t="shared" si="7"/>
        <v>168.00839233398398</v>
      </c>
      <c r="K118" s="7">
        <f t="shared" si="8"/>
        <v>239.17738952636816</v>
      </c>
      <c r="L118" s="8">
        <f t="shared" si="9"/>
        <v>1.4236038224263661</v>
      </c>
      <c r="M118" s="8">
        <f t="shared" si="12"/>
        <v>1.7151564539828525</v>
      </c>
      <c r="P118" s="6">
        <f t="shared" si="10"/>
        <v>7.1353991871545244</v>
      </c>
    </row>
    <row r="119" spans="1:16" x14ac:dyDescent="0.15">
      <c r="A119" s="6">
        <v>59</v>
      </c>
      <c r="B119" s="6">
        <v>117</v>
      </c>
      <c r="D119">
        <v>824.639404296875</v>
      </c>
      <c r="E119">
        <v>631.33093261718795</v>
      </c>
      <c r="F119">
        <v>463.47439575195301</v>
      </c>
      <c r="G119">
        <v>462.22811889648398</v>
      </c>
      <c r="I119" s="7">
        <f t="shared" si="7"/>
        <v>361.16500854492199</v>
      </c>
      <c r="J119" s="7">
        <f t="shared" si="7"/>
        <v>169.10281372070398</v>
      </c>
      <c r="K119" s="7">
        <f t="shared" si="8"/>
        <v>242.7930389404292</v>
      </c>
      <c r="L119" s="8">
        <f t="shared" si="9"/>
        <v>1.4357717272607571</v>
      </c>
      <c r="M119" s="8">
        <f t="shared" si="12"/>
        <v>1.7298162616510595</v>
      </c>
      <c r="P119" s="6">
        <f t="shared" si="10"/>
        <v>8.0511082718232299</v>
      </c>
    </row>
    <row r="120" spans="1:16" x14ac:dyDescent="0.15">
      <c r="A120" s="6">
        <v>59.5</v>
      </c>
      <c r="B120" s="6">
        <v>118</v>
      </c>
      <c r="D120">
        <v>826.78643798828102</v>
      </c>
      <c r="E120">
        <v>631.64587402343795</v>
      </c>
      <c r="F120">
        <v>464.400146484375</v>
      </c>
      <c r="G120">
        <v>463.03454589843801</v>
      </c>
      <c r="I120" s="7">
        <f t="shared" si="7"/>
        <v>362.38629150390602</v>
      </c>
      <c r="J120" s="7">
        <f t="shared" si="7"/>
        <v>168.61132812499994</v>
      </c>
      <c r="K120" s="7">
        <f t="shared" si="8"/>
        <v>244.35836181640607</v>
      </c>
      <c r="L120" s="8">
        <f t="shared" si="9"/>
        <v>1.4492404782865544</v>
      </c>
      <c r="M120" s="8">
        <f t="shared" si="12"/>
        <v>1.745776915510673</v>
      </c>
      <c r="P120" s="6">
        <f t="shared" si="10"/>
        <v>9.0480733116987064</v>
      </c>
    </row>
    <row r="121" spans="1:16" x14ac:dyDescent="0.15">
      <c r="A121" s="6">
        <v>60</v>
      </c>
      <c r="B121" s="6">
        <v>119</v>
      </c>
      <c r="D121">
        <v>825.89733886718795</v>
      </c>
      <c r="E121">
        <v>630.96136474609398</v>
      </c>
      <c r="F121">
        <v>463.74441528320301</v>
      </c>
      <c r="G121">
        <v>462.23843383789102</v>
      </c>
      <c r="I121" s="7">
        <f t="shared" si="7"/>
        <v>362.15292358398494</v>
      </c>
      <c r="J121" s="7">
        <f t="shared" si="7"/>
        <v>168.72293090820295</v>
      </c>
      <c r="K121" s="7">
        <f t="shared" si="8"/>
        <v>244.04687194824288</v>
      </c>
      <c r="L121" s="8">
        <f t="shared" si="9"/>
        <v>1.4464357075507501</v>
      </c>
      <c r="M121" s="8">
        <f t="shared" si="12"/>
        <v>1.7454640476086849</v>
      </c>
      <c r="P121" s="6">
        <f t="shared" si="10"/>
        <v>9.0285303554310659</v>
      </c>
    </row>
    <row r="122" spans="1:16" x14ac:dyDescent="0.15">
      <c r="A122" s="6">
        <v>60.5</v>
      </c>
      <c r="B122" s="6">
        <v>120</v>
      </c>
      <c r="D122">
        <v>825.79217529296898</v>
      </c>
      <c r="E122">
        <v>630.626953125</v>
      </c>
      <c r="F122">
        <v>464.12667846679699</v>
      </c>
      <c r="G122">
        <v>462.99508666992199</v>
      </c>
      <c r="I122" s="7">
        <f t="shared" si="7"/>
        <v>361.66549682617199</v>
      </c>
      <c r="J122" s="7">
        <f t="shared" si="7"/>
        <v>167.63186645507801</v>
      </c>
      <c r="K122" s="7">
        <f t="shared" si="8"/>
        <v>244.32319030761738</v>
      </c>
      <c r="L122" s="8">
        <f t="shared" si="9"/>
        <v>1.4574984785073135</v>
      </c>
      <c r="M122" s="8">
        <f t="shared" si="12"/>
        <v>1.7590187213990645</v>
      </c>
      <c r="P122" s="6">
        <f t="shared" si="10"/>
        <v>9.8752084436088428</v>
      </c>
    </row>
    <row r="123" spans="1:16" x14ac:dyDescent="0.15">
      <c r="A123" s="6">
        <v>61</v>
      </c>
      <c r="B123" s="6">
        <v>121</v>
      </c>
      <c r="D123">
        <v>825.32995605468795</v>
      </c>
      <c r="E123">
        <v>631.04931640625</v>
      </c>
      <c r="F123">
        <v>463.98162841796898</v>
      </c>
      <c r="G123">
        <v>462.64102172851602</v>
      </c>
      <c r="I123" s="7">
        <f t="shared" si="7"/>
        <v>361.34832763671898</v>
      </c>
      <c r="J123" s="7">
        <f t="shared" si="7"/>
        <v>168.40829467773398</v>
      </c>
      <c r="K123" s="7">
        <f t="shared" si="8"/>
        <v>243.46252136230521</v>
      </c>
      <c r="L123" s="8">
        <f t="shared" si="9"/>
        <v>1.4456682304645088</v>
      </c>
      <c r="M123" s="8">
        <f t="shared" si="12"/>
        <v>1.7496803761900757</v>
      </c>
      <c r="P123" s="6">
        <f t="shared" si="10"/>
        <v>9.2918987756253575</v>
      </c>
    </row>
    <row r="124" spans="1:16" x14ac:dyDescent="0.15">
      <c r="A124" s="6">
        <v>61.5</v>
      </c>
      <c r="B124" s="6">
        <v>122</v>
      </c>
      <c r="D124">
        <v>825.64886474609398</v>
      </c>
      <c r="E124">
        <v>630.49615478515602</v>
      </c>
      <c r="F124">
        <v>463.200439453125</v>
      </c>
      <c r="G124">
        <v>462.063720703125</v>
      </c>
      <c r="I124" s="7">
        <f t="shared" si="7"/>
        <v>362.44842529296898</v>
      </c>
      <c r="J124" s="7">
        <f t="shared" si="7"/>
        <v>168.43243408203102</v>
      </c>
      <c r="K124" s="7">
        <f t="shared" si="8"/>
        <v>244.54572143554725</v>
      </c>
      <c r="L124" s="8">
        <f t="shared" si="9"/>
        <v>1.4518921059850447</v>
      </c>
      <c r="M124" s="8">
        <f t="shared" si="12"/>
        <v>1.7583961545444278</v>
      </c>
      <c r="P124" s="6">
        <f t="shared" si="10"/>
        <v>9.8363204760783542</v>
      </c>
    </row>
    <row r="125" spans="1:16" x14ac:dyDescent="0.15">
      <c r="A125" s="6">
        <v>62</v>
      </c>
      <c r="B125" s="6">
        <v>123</v>
      </c>
      <c r="D125">
        <v>828.52380371093795</v>
      </c>
      <c r="E125">
        <v>631.85150146484398</v>
      </c>
      <c r="F125">
        <v>463.04779052734398</v>
      </c>
      <c r="G125">
        <v>462.01174926757801</v>
      </c>
      <c r="I125" s="7">
        <f t="shared" si="7"/>
        <v>365.47601318359398</v>
      </c>
      <c r="J125" s="7">
        <f t="shared" si="7"/>
        <v>169.83975219726597</v>
      </c>
      <c r="K125" s="7">
        <f t="shared" si="8"/>
        <v>246.58818664550779</v>
      </c>
      <c r="L125" s="8">
        <f t="shared" si="9"/>
        <v>1.4518873435419279</v>
      </c>
      <c r="M125" s="8">
        <f t="shared" si="12"/>
        <v>1.7608832949351272</v>
      </c>
      <c r="P125" s="6">
        <f t="shared" si="10"/>
        <v>9.9916770197763451</v>
      </c>
    </row>
    <row r="126" spans="1:16" x14ac:dyDescent="0.15">
      <c r="A126" s="6">
        <v>62.5</v>
      </c>
      <c r="B126" s="6">
        <v>124</v>
      </c>
      <c r="D126">
        <v>833.31121826171898</v>
      </c>
      <c r="E126">
        <v>637.84173583984398</v>
      </c>
      <c r="F126">
        <v>463.69271850585898</v>
      </c>
      <c r="G126">
        <v>462.38592529296898</v>
      </c>
      <c r="I126" s="7">
        <f t="shared" si="7"/>
        <v>369.61849975586</v>
      </c>
      <c r="J126" s="7">
        <f t="shared" si="7"/>
        <v>175.455810546875</v>
      </c>
      <c r="K126" s="7">
        <f t="shared" si="8"/>
        <v>246.79943237304752</v>
      </c>
      <c r="L126" s="8">
        <f t="shared" si="9"/>
        <v>1.4066187469300839</v>
      </c>
      <c r="M126" s="8">
        <f t="shared" si="12"/>
        <v>1.7181066011570993</v>
      </c>
      <c r="P126" s="6">
        <f t="shared" si="10"/>
        <v>7.3196769505269765</v>
      </c>
    </row>
    <row r="127" spans="1:16" x14ac:dyDescent="0.15">
      <c r="A127" s="6">
        <v>63</v>
      </c>
      <c r="B127" s="6">
        <v>125</v>
      </c>
      <c r="D127">
        <v>829.95941162109398</v>
      </c>
      <c r="E127">
        <v>636.65386962890602</v>
      </c>
      <c r="F127">
        <v>463.63610839843801</v>
      </c>
      <c r="G127">
        <v>462.40380859375</v>
      </c>
      <c r="I127" s="7">
        <f t="shared" si="7"/>
        <v>366.32330322265597</v>
      </c>
      <c r="J127" s="7">
        <f t="shared" si="7"/>
        <v>174.25006103515602</v>
      </c>
      <c r="K127" s="7">
        <f t="shared" si="8"/>
        <v>244.34826049804676</v>
      </c>
      <c r="L127" s="8">
        <f t="shared" si="9"/>
        <v>1.4022850783894303</v>
      </c>
      <c r="M127" s="8">
        <f t="shared" si="12"/>
        <v>1.7162648354502619</v>
      </c>
      <c r="P127" s="6">
        <f t="shared" si="10"/>
        <v>7.2046330408282193</v>
      </c>
    </row>
    <row r="128" spans="1:16" x14ac:dyDescent="0.15">
      <c r="A128" s="6">
        <v>63.5</v>
      </c>
      <c r="B128" s="6">
        <v>126</v>
      </c>
      <c r="D128">
        <v>829.68951416015602</v>
      </c>
      <c r="E128">
        <v>638.22125244140602</v>
      </c>
      <c r="F128">
        <v>464.41165161132801</v>
      </c>
      <c r="G128">
        <v>463.29452514648398</v>
      </c>
      <c r="I128" s="7">
        <f t="shared" si="7"/>
        <v>365.27786254882801</v>
      </c>
      <c r="J128" s="7">
        <f t="shared" si="7"/>
        <v>174.92672729492205</v>
      </c>
      <c r="K128" s="7">
        <f t="shared" si="8"/>
        <v>242.82915344238259</v>
      </c>
      <c r="L128" s="8">
        <f t="shared" si="9"/>
        <v>1.3881763936106732</v>
      </c>
      <c r="M128" s="8">
        <f t="shared" si="12"/>
        <v>1.7046480535053208</v>
      </c>
      <c r="P128" s="6">
        <f t="shared" si="10"/>
        <v>6.4790032779857007</v>
      </c>
    </row>
    <row r="129" spans="1:16" x14ac:dyDescent="0.15">
      <c r="A129" s="6">
        <v>64</v>
      </c>
      <c r="B129" s="6">
        <v>127</v>
      </c>
      <c r="D129">
        <v>826.84423828125</v>
      </c>
      <c r="E129">
        <v>637.98681640625</v>
      </c>
      <c r="F129">
        <v>463.402099609375</v>
      </c>
      <c r="G129">
        <v>462.13772583007801</v>
      </c>
      <c r="I129" s="7">
        <f t="shared" si="7"/>
        <v>363.442138671875</v>
      </c>
      <c r="J129" s="7">
        <f t="shared" si="7"/>
        <v>175.84909057617199</v>
      </c>
      <c r="K129" s="7">
        <f t="shared" si="8"/>
        <v>240.34777526855461</v>
      </c>
      <c r="L129" s="8">
        <f t="shared" si="9"/>
        <v>1.3667842948806377</v>
      </c>
      <c r="M129" s="8">
        <f t="shared" si="12"/>
        <v>1.6857478576091014</v>
      </c>
      <c r="P129" s="6">
        <f t="shared" si="10"/>
        <v>5.298422913229583</v>
      </c>
    </row>
    <row r="130" spans="1:16" x14ac:dyDescent="0.15">
      <c r="A130" s="6">
        <v>64.5</v>
      </c>
      <c r="B130" s="6">
        <v>128</v>
      </c>
      <c r="D130">
        <v>830.49938964843795</v>
      </c>
      <c r="E130">
        <v>642.036865234375</v>
      </c>
      <c r="F130">
        <v>463.262939453125</v>
      </c>
      <c r="G130">
        <v>462.17028808593801</v>
      </c>
      <c r="I130" s="7">
        <f t="shared" ref="I130:J149" si="13">D130-F130</f>
        <v>367.23645019531295</v>
      </c>
      <c r="J130" s="7">
        <f t="shared" si="13"/>
        <v>179.86657714843699</v>
      </c>
      <c r="K130" s="7">
        <f t="shared" ref="K130:K149" si="14">I130-0.7*J130</f>
        <v>241.32984619140706</v>
      </c>
      <c r="L130" s="8">
        <f t="shared" ref="L130:L149" si="15">K130/J130</f>
        <v>1.3417158986254949</v>
      </c>
      <c r="M130" s="8">
        <f t="shared" si="12"/>
        <v>1.6631713641877748</v>
      </c>
      <c r="P130" s="6">
        <f t="shared" si="10"/>
        <v>3.8882065861281632</v>
      </c>
    </row>
    <row r="131" spans="1:16" x14ac:dyDescent="0.15">
      <c r="A131" s="6">
        <v>65</v>
      </c>
      <c r="B131" s="6">
        <v>129</v>
      </c>
      <c r="D131">
        <v>830.22302246093795</v>
      </c>
      <c r="E131">
        <v>642.91003417968795</v>
      </c>
      <c r="F131">
        <v>463.53173828125</v>
      </c>
      <c r="G131">
        <v>462.11172485351602</v>
      </c>
      <c r="I131" s="7">
        <f t="shared" si="13"/>
        <v>366.69128417968795</v>
      </c>
      <c r="J131" s="7">
        <f t="shared" si="13"/>
        <v>180.79830932617193</v>
      </c>
      <c r="K131" s="7">
        <f t="shared" si="14"/>
        <v>240.13246765136762</v>
      </c>
      <c r="L131" s="8">
        <f t="shared" si="15"/>
        <v>1.3281787232764053</v>
      </c>
      <c r="M131" s="8">
        <f t="shared" si="12"/>
        <v>1.6521260916725014</v>
      </c>
      <c r="P131" s="6">
        <f t="shared" si="10"/>
        <v>3.1982755437985664</v>
      </c>
    </row>
    <row r="132" spans="1:16" x14ac:dyDescent="0.15">
      <c r="A132" s="6">
        <v>65.5</v>
      </c>
      <c r="B132" s="6">
        <v>130</v>
      </c>
      <c r="D132">
        <v>831.34783935546898</v>
      </c>
      <c r="E132">
        <v>644.27288818359398</v>
      </c>
      <c r="F132">
        <v>463.51751708984398</v>
      </c>
      <c r="G132">
        <v>462.42196655273398</v>
      </c>
      <c r="I132" s="7">
        <f t="shared" si="13"/>
        <v>367.830322265625</v>
      </c>
      <c r="J132" s="7">
        <f t="shared" si="13"/>
        <v>181.85092163086</v>
      </c>
      <c r="K132" s="7">
        <f t="shared" si="14"/>
        <v>240.53467712402301</v>
      </c>
      <c r="L132" s="8">
        <f t="shared" si="15"/>
        <v>1.3227025464973194</v>
      </c>
      <c r="M132" s="8">
        <f t="shared" si="12"/>
        <v>1.6491418177272315</v>
      </c>
      <c r="P132" s="6">
        <f t="shared" si="10"/>
        <v>3.0118660884582829</v>
      </c>
    </row>
    <row r="133" spans="1:16" x14ac:dyDescent="0.15">
      <c r="A133" s="6">
        <v>66</v>
      </c>
      <c r="B133" s="6">
        <v>131</v>
      </c>
      <c r="D133">
        <v>827.493896484375</v>
      </c>
      <c r="E133">
        <v>643.86669921875</v>
      </c>
      <c r="F133">
        <v>464.07989501953102</v>
      </c>
      <c r="G133">
        <v>463.00466918945301</v>
      </c>
      <c r="I133" s="7">
        <f t="shared" si="13"/>
        <v>363.41400146484398</v>
      </c>
      <c r="J133" s="7">
        <f t="shared" si="13"/>
        <v>180.86203002929699</v>
      </c>
      <c r="K133" s="7">
        <f t="shared" si="14"/>
        <v>236.8105804443361</v>
      </c>
      <c r="L133" s="8">
        <f t="shared" si="15"/>
        <v>1.3093438153158863</v>
      </c>
      <c r="M133" s="8">
        <f t="shared" si="12"/>
        <v>1.6382749893796145</v>
      </c>
      <c r="P133" s="6">
        <f t="shared" si="10"/>
        <v>2.33308136872223</v>
      </c>
    </row>
    <row r="134" spans="1:16" x14ac:dyDescent="0.15">
      <c r="A134" s="6">
        <v>66.5</v>
      </c>
      <c r="B134" s="6">
        <v>132</v>
      </c>
      <c r="D134">
        <v>826.88934326171898</v>
      </c>
      <c r="E134">
        <v>643.760009765625</v>
      </c>
      <c r="F134">
        <v>463.95443725585898</v>
      </c>
      <c r="G134">
        <v>462.76599121093801</v>
      </c>
      <c r="I134" s="7">
        <f t="shared" si="13"/>
        <v>362.93490600586</v>
      </c>
      <c r="J134" s="7">
        <f t="shared" si="13"/>
        <v>180.99401855468699</v>
      </c>
      <c r="K134" s="7">
        <f t="shared" si="14"/>
        <v>236.23909301757914</v>
      </c>
      <c r="L134" s="8">
        <f t="shared" si="15"/>
        <v>1.3052314927534467</v>
      </c>
      <c r="M134" s="8">
        <f t="shared" si="12"/>
        <v>1.6366545696509911</v>
      </c>
      <c r="P134" s="6">
        <f t="shared" ref="P134:P149" si="16">(M134-$O$2)/$O$2*100</f>
        <v>2.231863596971047</v>
      </c>
    </row>
    <row r="135" spans="1:16" x14ac:dyDescent="0.15">
      <c r="A135" s="6">
        <v>67</v>
      </c>
      <c r="B135" s="6">
        <v>133</v>
      </c>
      <c r="D135">
        <v>827.01171875</v>
      </c>
      <c r="E135">
        <v>644.21453857421898</v>
      </c>
      <c r="F135">
        <v>463.37710571289102</v>
      </c>
      <c r="G135">
        <v>462.38177490234398</v>
      </c>
      <c r="I135" s="7">
        <f t="shared" si="13"/>
        <v>363.63461303710898</v>
      </c>
      <c r="J135" s="7">
        <f t="shared" si="13"/>
        <v>181.832763671875</v>
      </c>
      <c r="K135" s="7">
        <f t="shared" si="14"/>
        <v>236.3516784667965</v>
      </c>
      <c r="L135" s="8">
        <f t="shared" si="15"/>
        <v>1.2998299849487147</v>
      </c>
      <c r="M135" s="8">
        <f t="shared" si="12"/>
        <v>1.6337449646800752</v>
      </c>
      <c r="P135" s="6">
        <f t="shared" si="16"/>
        <v>2.0501182586305502</v>
      </c>
    </row>
    <row r="136" spans="1:16" x14ac:dyDescent="0.15">
      <c r="A136" s="6">
        <v>67.5</v>
      </c>
      <c r="B136" s="6">
        <v>134</v>
      </c>
      <c r="D136">
        <v>828.97308349609398</v>
      </c>
      <c r="E136">
        <v>646.20556640625</v>
      </c>
      <c r="F136">
        <v>462.75936889648398</v>
      </c>
      <c r="G136">
        <v>461.3974609375</v>
      </c>
      <c r="I136" s="7">
        <f t="shared" si="13"/>
        <v>366.21371459961</v>
      </c>
      <c r="J136" s="7">
        <f t="shared" si="13"/>
        <v>184.80810546875</v>
      </c>
      <c r="K136" s="7">
        <f t="shared" si="14"/>
        <v>236.84804077148502</v>
      </c>
      <c r="L136" s="8">
        <f t="shared" si="15"/>
        <v>1.2815890307989477</v>
      </c>
      <c r="M136" s="8">
        <f t="shared" si="12"/>
        <v>1.6179959133641244</v>
      </c>
      <c r="P136" s="6">
        <f t="shared" si="16"/>
        <v>1.0663707435655236</v>
      </c>
    </row>
    <row r="137" spans="1:16" x14ac:dyDescent="0.15">
      <c r="A137" s="6">
        <v>68</v>
      </c>
      <c r="B137" s="6">
        <v>135</v>
      </c>
      <c r="D137">
        <v>828.687255859375</v>
      </c>
      <c r="E137">
        <v>646.10418701171898</v>
      </c>
      <c r="F137">
        <v>463.15362548828102</v>
      </c>
      <c r="G137">
        <v>461.94436645507801</v>
      </c>
      <c r="I137" s="7">
        <f t="shared" si="13"/>
        <v>365.53363037109398</v>
      </c>
      <c r="J137" s="7">
        <f t="shared" si="13"/>
        <v>184.15982055664097</v>
      </c>
      <c r="K137" s="7">
        <f t="shared" si="14"/>
        <v>236.62175598144532</v>
      </c>
      <c r="L137" s="8">
        <f t="shared" si="15"/>
        <v>1.2848717774932288</v>
      </c>
      <c r="M137" s="8">
        <f t="shared" si="12"/>
        <v>1.6237705628922217</v>
      </c>
      <c r="P137" s="6">
        <f t="shared" si="16"/>
        <v>1.4270780020328018</v>
      </c>
    </row>
    <row r="138" spans="1:16" x14ac:dyDescent="0.15">
      <c r="A138" s="6">
        <v>68.5</v>
      </c>
      <c r="B138" s="6">
        <v>136</v>
      </c>
      <c r="D138">
        <v>827.20007324218795</v>
      </c>
      <c r="E138">
        <v>645.34460449218795</v>
      </c>
      <c r="F138">
        <v>463.61087036132801</v>
      </c>
      <c r="G138">
        <v>462.47708129882801</v>
      </c>
      <c r="I138" s="7">
        <f t="shared" si="13"/>
        <v>363.58920288085994</v>
      </c>
      <c r="J138" s="7">
        <f t="shared" si="13"/>
        <v>182.86752319335994</v>
      </c>
      <c r="K138" s="7">
        <f t="shared" si="14"/>
        <v>235.58193664550799</v>
      </c>
      <c r="L138" s="8">
        <f t="shared" si="15"/>
        <v>1.2882655844603366</v>
      </c>
      <c r="M138" s="8">
        <f t="shared" si="12"/>
        <v>1.6296562726931454</v>
      </c>
      <c r="P138" s="6">
        <f t="shared" si="16"/>
        <v>1.7947225207339605</v>
      </c>
    </row>
    <row r="139" spans="1:16" x14ac:dyDescent="0.15">
      <c r="A139" s="6">
        <v>69</v>
      </c>
      <c r="B139" s="6">
        <v>137</v>
      </c>
      <c r="D139">
        <v>825.47546386718795</v>
      </c>
      <c r="E139">
        <v>645.63067626953102</v>
      </c>
      <c r="F139">
        <v>463.98602294921898</v>
      </c>
      <c r="G139">
        <v>462.867431640625</v>
      </c>
      <c r="I139" s="7">
        <f t="shared" si="13"/>
        <v>361.48944091796898</v>
      </c>
      <c r="J139" s="7">
        <f t="shared" si="13"/>
        <v>182.76324462890602</v>
      </c>
      <c r="K139" s="7">
        <f t="shared" si="14"/>
        <v>233.55516967773477</v>
      </c>
      <c r="L139" s="8">
        <f t="shared" si="15"/>
        <v>1.2779110490840753</v>
      </c>
      <c r="M139" s="8">
        <f t="shared" si="12"/>
        <v>1.6217936401507003</v>
      </c>
      <c r="P139" s="6">
        <f t="shared" si="16"/>
        <v>1.3035916538438477</v>
      </c>
    </row>
    <row r="140" spans="1:16" x14ac:dyDescent="0.15">
      <c r="A140" s="6">
        <v>69.5</v>
      </c>
      <c r="B140" s="6">
        <v>138</v>
      </c>
      <c r="D140">
        <v>825.880126953125</v>
      </c>
      <c r="E140">
        <v>645.09094238281295</v>
      </c>
      <c r="F140">
        <v>463.530029296875</v>
      </c>
      <c r="G140">
        <v>462.38177490234398</v>
      </c>
      <c r="I140" s="7">
        <f t="shared" si="13"/>
        <v>362.35009765625</v>
      </c>
      <c r="J140" s="7">
        <f t="shared" si="13"/>
        <v>182.70916748046898</v>
      </c>
      <c r="K140" s="7">
        <f t="shared" si="14"/>
        <v>234.45368041992174</v>
      </c>
      <c r="L140" s="8">
        <f t="shared" si="15"/>
        <v>1.2832069876569498</v>
      </c>
      <c r="M140" s="8">
        <f t="shared" si="12"/>
        <v>1.629581481557391</v>
      </c>
      <c r="P140" s="6">
        <f t="shared" si="16"/>
        <v>1.7900507730539756</v>
      </c>
    </row>
    <row r="141" spans="1:16" x14ac:dyDescent="0.15">
      <c r="A141" s="6">
        <v>70</v>
      </c>
      <c r="B141" s="6">
        <v>139</v>
      </c>
      <c r="D141">
        <v>823.84423828125</v>
      </c>
      <c r="E141">
        <v>645.156494140625</v>
      </c>
      <c r="F141">
        <v>463.33740234375</v>
      </c>
      <c r="G141">
        <v>462.04705810546898</v>
      </c>
      <c r="I141" s="7">
        <f t="shared" si="13"/>
        <v>360.5068359375</v>
      </c>
      <c r="J141" s="7">
        <f t="shared" si="13"/>
        <v>183.10943603515602</v>
      </c>
      <c r="K141" s="7">
        <f t="shared" si="14"/>
        <v>232.3302307128908</v>
      </c>
      <c r="L141" s="8">
        <f t="shared" si="15"/>
        <v>1.2688053425509138</v>
      </c>
      <c r="M141" s="8">
        <f t="shared" si="12"/>
        <v>1.6176717392851709</v>
      </c>
      <c r="P141" s="6">
        <f t="shared" si="16"/>
        <v>1.0461215591403024</v>
      </c>
    </row>
    <row r="142" spans="1:16" x14ac:dyDescent="0.15">
      <c r="A142" s="6">
        <v>70.5</v>
      </c>
      <c r="B142" s="6">
        <v>140</v>
      </c>
      <c r="D142">
        <v>828.37927246093795</v>
      </c>
      <c r="E142">
        <v>648.12707519531295</v>
      </c>
      <c r="F142">
        <v>462.72091674804699</v>
      </c>
      <c r="G142">
        <v>461.62850952148398</v>
      </c>
      <c r="I142" s="7">
        <f t="shared" si="13"/>
        <v>365.65835571289097</v>
      </c>
      <c r="J142" s="7">
        <f t="shared" si="13"/>
        <v>186.49856567382898</v>
      </c>
      <c r="K142" s="7">
        <f t="shared" si="14"/>
        <v>235.10935974121068</v>
      </c>
      <c r="L142" s="8">
        <f t="shared" si="15"/>
        <v>1.260649693962784</v>
      </c>
      <c r="M142" s="8">
        <f t="shared" si="12"/>
        <v>1.6120079935308573</v>
      </c>
      <c r="P142" s="6">
        <f t="shared" si="16"/>
        <v>0.6923417853628796</v>
      </c>
    </row>
    <row r="143" spans="1:16" x14ac:dyDescent="0.15">
      <c r="A143" s="6">
        <v>71</v>
      </c>
      <c r="B143" s="6">
        <v>141</v>
      </c>
      <c r="D143">
        <v>829.88610839843795</v>
      </c>
      <c r="E143">
        <v>647.531494140625</v>
      </c>
      <c r="F143">
        <v>463.41510009765602</v>
      </c>
      <c r="G143">
        <v>461.95858764648398</v>
      </c>
      <c r="I143" s="7">
        <f t="shared" si="13"/>
        <v>366.47100830078193</v>
      </c>
      <c r="J143" s="7">
        <f t="shared" si="13"/>
        <v>185.57290649414102</v>
      </c>
      <c r="K143" s="7">
        <f t="shared" si="14"/>
        <v>236.56997375488322</v>
      </c>
      <c r="L143" s="8">
        <f t="shared" si="15"/>
        <v>1.2748087973841822</v>
      </c>
      <c r="M143" s="8">
        <f t="shared" si="12"/>
        <v>1.6286589997860716</v>
      </c>
      <c r="P143" s="6">
        <f t="shared" si="16"/>
        <v>1.7324289435213549</v>
      </c>
    </row>
    <row r="144" spans="1:16" x14ac:dyDescent="0.15">
      <c r="A144" s="6">
        <v>71.5</v>
      </c>
      <c r="B144" s="6">
        <v>142</v>
      </c>
      <c r="D144">
        <v>827.90582275390602</v>
      </c>
      <c r="E144">
        <v>647.11737060546898</v>
      </c>
      <c r="F144">
        <v>463.67410278320301</v>
      </c>
      <c r="G144">
        <v>462.34844970703102</v>
      </c>
      <c r="I144" s="7">
        <f t="shared" si="13"/>
        <v>364.23171997070301</v>
      </c>
      <c r="J144" s="7">
        <f t="shared" si="13"/>
        <v>184.76892089843795</v>
      </c>
      <c r="K144" s="7">
        <f t="shared" si="14"/>
        <v>234.89347534179646</v>
      </c>
      <c r="L144" s="8">
        <f t="shared" si="15"/>
        <v>1.2712823899150794</v>
      </c>
      <c r="M144" s="8">
        <f t="shared" si="12"/>
        <v>1.627624495150785</v>
      </c>
      <c r="P144" s="6">
        <f t="shared" si="16"/>
        <v>1.6678097265367891</v>
      </c>
    </row>
    <row r="145" spans="1:16" x14ac:dyDescent="0.15">
      <c r="A145" s="6">
        <v>72</v>
      </c>
      <c r="B145" s="6">
        <v>143</v>
      </c>
      <c r="D145">
        <v>827.072021484375</v>
      </c>
      <c r="E145">
        <v>646.96588134765602</v>
      </c>
      <c r="F145">
        <v>463.19308471679699</v>
      </c>
      <c r="G145">
        <v>461.80691528320301</v>
      </c>
      <c r="I145" s="7">
        <f t="shared" si="13"/>
        <v>363.87893676757801</v>
      </c>
      <c r="J145" s="7">
        <f t="shared" si="13"/>
        <v>185.15896606445301</v>
      </c>
      <c r="K145" s="7">
        <f t="shared" si="14"/>
        <v>234.26766052246091</v>
      </c>
      <c r="L145" s="8">
        <f t="shared" si="15"/>
        <v>1.2652245014206516</v>
      </c>
      <c r="M145" s="8">
        <f t="shared" si="12"/>
        <v>1.6240585094901734</v>
      </c>
      <c r="P145" s="6">
        <f t="shared" si="16"/>
        <v>1.4450642759056631</v>
      </c>
    </row>
    <row r="146" spans="1:16" x14ac:dyDescent="0.15">
      <c r="A146" s="6">
        <v>72.5</v>
      </c>
      <c r="B146" s="6">
        <v>144</v>
      </c>
      <c r="D146">
        <v>827.93395996093795</v>
      </c>
      <c r="E146">
        <v>647.81634521484398</v>
      </c>
      <c r="F146">
        <v>463.37832641601602</v>
      </c>
      <c r="G146">
        <v>461.71380615234398</v>
      </c>
      <c r="I146" s="7">
        <f t="shared" si="13"/>
        <v>364.55563354492193</v>
      </c>
      <c r="J146" s="7">
        <f t="shared" si="13"/>
        <v>186.1025390625</v>
      </c>
      <c r="K146" s="7">
        <f t="shared" si="14"/>
        <v>234.28385620117194</v>
      </c>
      <c r="L146" s="8">
        <f t="shared" si="15"/>
        <v>1.2588966135625421</v>
      </c>
      <c r="M146" s="8">
        <f t="shared" si="12"/>
        <v>1.6202225244658801</v>
      </c>
      <c r="P146" s="6">
        <f t="shared" si="16"/>
        <v>1.2054536060456205</v>
      </c>
    </row>
    <row r="147" spans="1:16" x14ac:dyDescent="0.15">
      <c r="A147" s="6">
        <v>73</v>
      </c>
      <c r="B147" s="6">
        <v>145</v>
      </c>
      <c r="D147">
        <v>829.33020019531295</v>
      </c>
      <c r="E147">
        <v>648.79168701171898</v>
      </c>
      <c r="F147">
        <v>463.56384277343801</v>
      </c>
      <c r="G147">
        <v>462.27175903320301</v>
      </c>
      <c r="I147" s="7">
        <f t="shared" si="13"/>
        <v>365.76635742187494</v>
      </c>
      <c r="J147" s="7">
        <f t="shared" si="13"/>
        <v>186.51992797851597</v>
      </c>
      <c r="K147" s="7">
        <f t="shared" si="14"/>
        <v>235.20240783691378</v>
      </c>
      <c r="L147" s="8">
        <f t="shared" si="15"/>
        <v>1.2610041746531515</v>
      </c>
      <c r="M147" s="8">
        <f t="shared" si="12"/>
        <v>1.6248219883903054</v>
      </c>
      <c r="P147" s="6">
        <f t="shared" si="16"/>
        <v>1.4927541624735483</v>
      </c>
    </row>
    <row r="148" spans="1:16" x14ac:dyDescent="0.15">
      <c r="A148" s="6">
        <v>73.5</v>
      </c>
      <c r="B148" s="6">
        <v>146</v>
      </c>
      <c r="D148">
        <v>827.09020996093795</v>
      </c>
      <c r="E148">
        <v>648.37976074218795</v>
      </c>
      <c r="F148">
        <v>463.93408203125</v>
      </c>
      <c r="G148">
        <v>462.67166137695301</v>
      </c>
      <c r="I148" s="7">
        <f t="shared" si="13"/>
        <v>363.15612792968795</v>
      </c>
      <c r="J148" s="7">
        <f t="shared" si="13"/>
        <v>185.70809936523494</v>
      </c>
      <c r="K148" s="7">
        <f t="shared" si="14"/>
        <v>233.16045837402351</v>
      </c>
      <c r="L148" s="8">
        <f t="shared" si="15"/>
        <v>1.2555212140503538</v>
      </c>
      <c r="M148" s="8">
        <f t="shared" si="12"/>
        <v>1.6218309306213239</v>
      </c>
      <c r="P148" s="6">
        <f t="shared" si="16"/>
        <v>1.3059209628971769</v>
      </c>
    </row>
    <row r="149" spans="1:16" x14ac:dyDescent="0.15">
      <c r="A149" s="6">
        <v>74</v>
      </c>
      <c r="B149" s="6">
        <v>147</v>
      </c>
      <c r="D149">
        <v>826.88439941406295</v>
      </c>
      <c r="E149">
        <v>647.78546142578102</v>
      </c>
      <c r="F149">
        <v>463.78878784179699</v>
      </c>
      <c r="G149">
        <v>462.37637329101602</v>
      </c>
      <c r="I149" s="7">
        <f t="shared" si="13"/>
        <v>363.09561157226597</v>
      </c>
      <c r="J149" s="7">
        <f t="shared" si="13"/>
        <v>185.409088134765</v>
      </c>
      <c r="K149" s="7">
        <f t="shared" si="14"/>
        <v>233.30924987793048</v>
      </c>
      <c r="L149" s="8">
        <f t="shared" si="15"/>
        <v>1.2583485104481456</v>
      </c>
      <c r="M149" s="8">
        <f t="shared" si="12"/>
        <v>1.6271501298529318</v>
      </c>
      <c r="P149" s="6">
        <f t="shared" si="16"/>
        <v>1.6381790095091866</v>
      </c>
    </row>
    <row r="150" spans="1:16" x14ac:dyDescent="0.15">
      <c r="A150" s="18">
        <v>74.5</v>
      </c>
      <c r="B150" s="18">
        <v>148</v>
      </c>
      <c r="D150">
        <v>831.72039794921898</v>
      </c>
      <c r="E150">
        <v>650.68231201171898</v>
      </c>
      <c r="F150">
        <v>462.81719970703102</v>
      </c>
      <c r="G150">
        <v>461.77896118164102</v>
      </c>
      <c r="I150" s="19">
        <f t="shared" ref="I150:I193" si="17">D150-F150</f>
        <v>368.90319824218795</v>
      </c>
      <c r="J150" s="19">
        <f t="shared" ref="J150:J193" si="18">E150-G150</f>
        <v>188.90335083007795</v>
      </c>
      <c r="K150" s="19">
        <f t="shared" ref="K150:K193" si="19">I150-0.7*J150</f>
        <v>236.67085266113338</v>
      </c>
      <c r="L150" s="20">
        <f t="shared" ref="L150:L193" si="20">K150/J150</f>
        <v>1.2528674140567426</v>
      </c>
      <c r="M150" s="20">
        <f t="shared" ref="M150:M193" si="21">L150+ABS($N$2)*A150</f>
        <v>1.6241609362953451</v>
      </c>
      <c r="N150" s="18"/>
      <c r="O150" s="18"/>
      <c r="P150" s="18">
        <f t="shared" ref="P150:P193" si="22">(M150-$O$2)/$O$2*100</f>
        <v>1.4514622558882193</v>
      </c>
    </row>
    <row r="151" spans="1:16" x14ac:dyDescent="0.15">
      <c r="A151" s="18">
        <v>75</v>
      </c>
      <c r="B151" s="18">
        <v>149</v>
      </c>
      <c r="D151">
        <v>833.289794921875</v>
      </c>
      <c r="E151">
        <v>651.55645751953102</v>
      </c>
      <c r="F151">
        <v>462.92111206054699</v>
      </c>
      <c r="G151">
        <v>461.47683715820301</v>
      </c>
      <c r="I151" s="19">
        <f t="shared" si="17"/>
        <v>370.36868286132801</v>
      </c>
      <c r="J151" s="19">
        <f t="shared" si="18"/>
        <v>190.07962036132801</v>
      </c>
      <c r="K151" s="19">
        <f t="shared" si="19"/>
        <v>237.31294860839841</v>
      </c>
      <c r="L151" s="20">
        <f t="shared" si="20"/>
        <v>1.2484923326197894</v>
      </c>
      <c r="M151" s="20">
        <f t="shared" si="21"/>
        <v>1.6222777576922078</v>
      </c>
      <c r="N151" s="18"/>
      <c r="O151" s="18"/>
      <c r="P151" s="18">
        <f t="shared" si="22"/>
        <v>1.3338315342596991</v>
      </c>
    </row>
    <row r="152" spans="1:16" x14ac:dyDescent="0.15">
      <c r="A152" s="18">
        <v>75.5</v>
      </c>
      <c r="B152" s="18">
        <v>150</v>
      </c>
      <c r="D152">
        <v>834.51159667968795</v>
      </c>
      <c r="E152">
        <v>652.72113037109398</v>
      </c>
      <c r="F152">
        <v>463.34402465820301</v>
      </c>
      <c r="G152">
        <v>462.27346801757801</v>
      </c>
      <c r="I152" s="19">
        <f t="shared" si="17"/>
        <v>371.16757202148494</v>
      </c>
      <c r="J152" s="19">
        <f t="shared" si="18"/>
        <v>190.44766235351597</v>
      </c>
      <c r="K152" s="19">
        <f t="shared" si="19"/>
        <v>237.85420837402378</v>
      </c>
      <c r="L152" s="20">
        <f t="shared" si="20"/>
        <v>1.2489216482610852</v>
      </c>
      <c r="M152" s="20">
        <f t="shared" si="21"/>
        <v>1.6251989761673198</v>
      </c>
      <c r="N152" s="18"/>
      <c r="O152" s="18"/>
      <c r="P152" s="18">
        <f t="shared" si="22"/>
        <v>1.5163022976219893</v>
      </c>
    </row>
    <row r="153" spans="1:16" x14ac:dyDescent="0.15">
      <c r="A153" s="18">
        <v>76</v>
      </c>
      <c r="B153" s="18">
        <v>151</v>
      </c>
      <c r="D153">
        <v>834.01641845703102</v>
      </c>
      <c r="E153">
        <v>651.93347167968795</v>
      </c>
      <c r="F153">
        <v>464.02474975585898</v>
      </c>
      <c r="G153">
        <v>462.81817626953102</v>
      </c>
      <c r="I153" s="19">
        <f t="shared" si="17"/>
        <v>369.99166870117205</v>
      </c>
      <c r="J153" s="19">
        <f t="shared" si="18"/>
        <v>189.11529541015693</v>
      </c>
      <c r="K153" s="19">
        <f t="shared" si="19"/>
        <v>237.61096191406219</v>
      </c>
      <c r="L153" s="20">
        <f t="shared" si="20"/>
        <v>1.2564343957411108</v>
      </c>
      <c r="M153" s="20">
        <f t="shared" si="21"/>
        <v>1.6352036264811616</v>
      </c>
      <c r="N153" s="18"/>
      <c r="O153" s="18"/>
      <c r="P153" s="18">
        <f t="shared" si="22"/>
        <v>2.1412319957916974</v>
      </c>
    </row>
    <row r="154" spans="1:16" x14ac:dyDescent="0.15">
      <c r="A154" s="18">
        <v>76.5</v>
      </c>
      <c r="B154" s="18">
        <v>152</v>
      </c>
      <c r="D154">
        <v>832.19384765625</v>
      </c>
      <c r="E154">
        <v>651.422607421875</v>
      </c>
      <c r="F154">
        <v>464.14212036132801</v>
      </c>
      <c r="G154">
        <v>463.18695068359398</v>
      </c>
      <c r="I154" s="19">
        <f t="shared" si="17"/>
        <v>368.05172729492199</v>
      </c>
      <c r="J154" s="19">
        <f t="shared" si="18"/>
        <v>188.23565673828102</v>
      </c>
      <c r="K154" s="19">
        <f t="shared" si="19"/>
        <v>236.28676757812528</v>
      </c>
      <c r="L154" s="20">
        <f t="shared" si="20"/>
        <v>1.2552710345769056</v>
      </c>
      <c r="M154" s="20">
        <f t="shared" si="21"/>
        <v>1.6365321681507725</v>
      </c>
      <c r="N154" s="18"/>
      <c r="O154" s="18"/>
      <c r="P154" s="18">
        <f t="shared" si="22"/>
        <v>2.2242179191924554</v>
      </c>
    </row>
    <row r="155" spans="1:16" x14ac:dyDescent="0.15">
      <c r="A155" s="18">
        <v>77</v>
      </c>
      <c r="B155" s="18">
        <v>153</v>
      </c>
      <c r="D155">
        <v>832.6875</v>
      </c>
      <c r="E155">
        <v>650.48913574218795</v>
      </c>
      <c r="F155">
        <v>463.79318237304699</v>
      </c>
      <c r="G155">
        <v>462.51312255859398</v>
      </c>
      <c r="I155" s="19">
        <f t="shared" si="17"/>
        <v>368.89431762695301</v>
      </c>
      <c r="J155" s="19">
        <f t="shared" si="18"/>
        <v>187.97601318359398</v>
      </c>
      <c r="K155" s="19">
        <f t="shared" si="19"/>
        <v>237.31110839843723</v>
      </c>
      <c r="L155" s="20">
        <f t="shared" si="20"/>
        <v>1.2624542056153636</v>
      </c>
      <c r="M155" s="20">
        <f t="shared" si="21"/>
        <v>1.6462072420230465</v>
      </c>
      <c r="N155" s="18"/>
      <c r="O155" s="18"/>
      <c r="P155" s="18">
        <f t="shared" si="22"/>
        <v>2.8285609801792648</v>
      </c>
    </row>
    <row r="156" spans="1:16" x14ac:dyDescent="0.15">
      <c r="A156" s="18">
        <v>77.5</v>
      </c>
      <c r="B156" s="18">
        <v>154</v>
      </c>
      <c r="D156">
        <v>832.91552734375</v>
      </c>
      <c r="E156">
        <v>651.19812011718795</v>
      </c>
      <c r="F156">
        <v>462.58489990234398</v>
      </c>
      <c r="G156">
        <v>461.52877807617199</v>
      </c>
      <c r="I156" s="19">
        <f t="shared" si="17"/>
        <v>370.33062744140602</v>
      </c>
      <c r="J156" s="19">
        <f t="shared" si="18"/>
        <v>189.66934204101597</v>
      </c>
      <c r="K156" s="19">
        <f t="shared" si="19"/>
        <v>237.56208801269486</v>
      </c>
      <c r="L156" s="20">
        <f t="shared" si="20"/>
        <v>1.2525065224369372</v>
      </c>
      <c r="M156" s="20">
        <f t="shared" si="21"/>
        <v>1.6387514616784362</v>
      </c>
      <c r="N156" s="18"/>
      <c r="O156" s="18"/>
      <c r="P156" s="18">
        <f t="shared" si="22"/>
        <v>2.3628436972942679</v>
      </c>
    </row>
    <row r="157" spans="1:16" x14ac:dyDescent="0.15">
      <c r="A157" s="18">
        <v>78</v>
      </c>
      <c r="B157" s="18">
        <v>155</v>
      </c>
      <c r="D157">
        <v>831.61651611328102</v>
      </c>
      <c r="E157">
        <v>651.78942871093795</v>
      </c>
      <c r="F157">
        <v>463.17153930664102</v>
      </c>
      <c r="G157">
        <v>461.76403808593801</v>
      </c>
      <c r="I157" s="19">
        <f t="shared" si="17"/>
        <v>368.44497680664</v>
      </c>
      <c r="J157" s="19">
        <f t="shared" si="18"/>
        <v>190.02539062499994</v>
      </c>
      <c r="K157" s="19">
        <f t="shared" si="19"/>
        <v>235.42720336914005</v>
      </c>
      <c r="L157" s="20">
        <f t="shared" si="20"/>
        <v>1.2389249804713571</v>
      </c>
      <c r="M157" s="20">
        <f t="shared" si="21"/>
        <v>1.6276618225466724</v>
      </c>
      <c r="N157" s="18"/>
      <c r="O157" s="18"/>
      <c r="P157" s="18">
        <f t="shared" si="22"/>
        <v>1.6701413420869167</v>
      </c>
    </row>
    <row r="158" spans="1:16" x14ac:dyDescent="0.15">
      <c r="A158" s="18">
        <v>78.5</v>
      </c>
      <c r="B158" s="18">
        <v>156</v>
      </c>
      <c r="D158">
        <v>832.77575683593795</v>
      </c>
      <c r="E158">
        <v>651.56317138671898</v>
      </c>
      <c r="F158">
        <v>462.90737915039102</v>
      </c>
      <c r="G158">
        <v>461.83093261718801</v>
      </c>
      <c r="I158" s="19">
        <f t="shared" si="17"/>
        <v>369.86837768554693</v>
      </c>
      <c r="J158" s="19">
        <f t="shared" si="18"/>
        <v>189.73223876953097</v>
      </c>
      <c r="K158" s="19">
        <f t="shared" si="19"/>
        <v>237.05581054687525</v>
      </c>
      <c r="L158" s="20">
        <f t="shared" si="20"/>
        <v>1.2494229345748065</v>
      </c>
      <c r="M158" s="20">
        <f t="shared" si="21"/>
        <v>1.6406516794839379</v>
      </c>
      <c r="N158" s="18"/>
      <c r="O158" s="18"/>
      <c r="P158" s="18">
        <f t="shared" si="22"/>
        <v>2.4815387543324836</v>
      </c>
    </row>
    <row r="159" spans="1:16" x14ac:dyDescent="0.15">
      <c r="A159" s="18">
        <v>79</v>
      </c>
      <c r="B159" s="18">
        <v>157</v>
      </c>
      <c r="D159">
        <v>831.3251953125</v>
      </c>
      <c r="E159">
        <v>651.52355957031295</v>
      </c>
      <c r="F159">
        <v>463.133056640625</v>
      </c>
      <c r="G159">
        <v>461.77822875976602</v>
      </c>
      <c r="I159" s="19">
        <f t="shared" si="17"/>
        <v>368.192138671875</v>
      </c>
      <c r="J159" s="19">
        <f t="shared" si="18"/>
        <v>189.74533081054693</v>
      </c>
      <c r="K159" s="19">
        <f t="shared" si="19"/>
        <v>235.37040710449216</v>
      </c>
      <c r="L159" s="20">
        <f t="shared" si="20"/>
        <v>1.2404542767879756</v>
      </c>
      <c r="M159" s="20">
        <f t="shared" si="21"/>
        <v>1.6341749245309232</v>
      </c>
      <c r="N159" s="18"/>
      <c r="O159" s="18"/>
      <c r="P159" s="18">
        <f t="shared" si="22"/>
        <v>2.0769752372741457</v>
      </c>
    </row>
    <row r="160" spans="1:16" x14ac:dyDescent="0.15">
      <c r="A160" s="18">
        <v>79.5</v>
      </c>
      <c r="B160" s="18">
        <v>158</v>
      </c>
      <c r="D160">
        <v>831.81512451171898</v>
      </c>
      <c r="E160">
        <v>651.97161865234398</v>
      </c>
      <c r="F160">
        <v>463.58489990234398</v>
      </c>
      <c r="G160">
        <v>462.69393920898398</v>
      </c>
      <c r="I160" s="19">
        <f t="shared" si="17"/>
        <v>368.230224609375</v>
      </c>
      <c r="J160" s="19">
        <f t="shared" si="18"/>
        <v>189.27767944336</v>
      </c>
      <c r="K160" s="19">
        <f t="shared" si="19"/>
        <v>235.73584899902301</v>
      </c>
      <c r="L160" s="20">
        <f t="shared" si="20"/>
        <v>1.2454498052400589</v>
      </c>
      <c r="M160" s="20">
        <f t="shared" si="21"/>
        <v>1.6416623558168224</v>
      </c>
      <c r="N160" s="18"/>
      <c r="O160" s="18"/>
      <c r="P160" s="18">
        <f t="shared" si="22"/>
        <v>2.5446695620912476</v>
      </c>
    </row>
    <row r="161" spans="1:16" x14ac:dyDescent="0.15">
      <c r="A161" s="18">
        <v>80</v>
      </c>
      <c r="B161" s="18">
        <v>159</v>
      </c>
      <c r="D161">
        <v>832.60876464843795</v>
      </c>
      <c r="E161">
        <v>652.18243408203102</v>
      </c>
      <c r="F161">
        <v>463.85296630859398</v>
      </c>
      <c r="G161">
        <v>462.663818359375</v>
      </c>
      <c r="I161" s="19">
        <f t="shared" si="17"/>
        <v>368.75579833984398</v>
      </c>
      <c r="J161" s="19">
        <f t="shared" si="18"/>
        <v>189.51861572265602</v>
      </c>
      <c r="K161" s="19">
        <f t="shared" si="19"/>
        <v>236.09276733398477</v>
      </c>
      <c r="L161" s="20">
        <f t="shared" si="20"/>
        <v>1.2457497456581572</v>
      </c>
      <c r="M161" s="20">
        <f t="shared" si="21"/>
        <v>1.6444541990687369</v>
      </c>
      <c r="N161" s="18"/>
      <c r="O161" s="18"/>
      <c r="P161" s="18">
        <f t="shared" si="22"/>
        <v>2.7190590415858185</v>
      </c>
    </row>
    <row r="162" spans="1:16" x14ac:dyDescent="0.15">
      <c r="A162" s="18">
        <v>80.5</v>
      </c>
      <c r="B162" s="18">
        <v>160</v>
      </c>
      <c r="D162">
        <v>830.107666015625</v>
      </c>
      <c r="E162">
        <v>651.02239990234398</v>
      </c>
      <c r="F162">
        <v>464.32833862304699</v>
      </c>
      <c r="G162">
        <v>463.02328491210898</v>
      </c>
      <c r="I162" s="19">
        <f t="shared" si="17"/>
        <v>365.77932739257801</v>
      </c>
      <c r="J162" s="19">
        <f t="shared" si="18"/>
        <v>187.999114990235</v>
      </c>
      <c r="K162" s="19">
        <f t="shared" si="19"/>
        <v>234.17994689941352</v>
      </c>
      <c r="L162" s="20">
        <f t="shared" si="20"/>
        <v>1.2456438792894171</v>
      </c>
      <c r="M162" s="20">
        <f t="shared" si="21"/>
        <v>1.646840235533813</v>
      </c>
      <c r="N162" s="18"/>
      <c r="O162" s="18"/>
      <c r="P162" s="18">
        <f t="shared" si="22"/>
        <v>2.868100237546352</v>
      </c>
    </row>
    <row r="163" spans="1:16" x14ac:dyDescent="0.15">
      <c r="A163" s="18">
        <v>81</v>
      </c>
      <c r="B163" s="18">
        <v>161</v>
      </c>
      <c r="D163">
        <v>829.55242919921898</v>
      </c>
      <c r="E163">
        <v>650.11315917968795</v>
      </c>
      <c r="F163">
        <v>464.04336547851602</v>
      </c>
      <c r="G163">
        <v>462.62951660156301</v>
      </c>
      <c r="I163" s="19">
        <f t="shared" si="17"/>
        <v>365.50906372070295</v>
      </c>
      <c r="J163" s="19">
        <f t="shared" si="18"/>
        <v>187.48364257812494</v>
      </c>
      <c r="K163" s="19">
        <f t="shared" si="19"/>
        <v>234.27051391601549</v>
      </c>
      <c r="L163" s="20">
        <f t="shared" si="20"/>
        <v>1.2495517512595495</v>
      </c>
      <c r="M163" s="20">
        <f t="shared" si="21"/>
        <v>1.6532400103377616</v>
      </c>
      <c r="N163" s="18"/>
      <c r="O163" s="18"/>
      <c r="P163" s="18">
        <f t="shared" si="22"/>
        <v>3.2678552725676537</v>
      </c>
    </row>
    <row r="164" spans="1:16" x14ac:dyDescent="0.15">
      <c r="A164" s="18">
        <v>81.5</v>
      </c>
      <c r="B164" s="18">
        <v>162</v>
      </c>
      <c r="D164">
        <v>829.252197265625</v>
      </c>
      <c r="E164">
        <v>648.99377441406295</v>
      </c>
      <c r="F164">
        <v>463.82089233398398</v>
      </c>
      <c r="G164">
        <v>462.57388305664102</v>
      </c>
      <c r="I164" s="19">
        <f t="shared" si="17"/>
        <v>365.43130493164102</v>
      </c>
      <c r="J164" s="19">
        <f t="shared" si="18"/>
        <v>186.41989135742193</v>
      </c>
      <c r="K164" s="19">
        <f t="shared" si="19"/>
        <v>234.93738098144567</v>
      </c>
      <c r="L164" s="20">
        <f t="shared" si="20"/>
        <v>1.260259188387796</v>
      </c>
      <c r="M164" s="20">
        <f t="shared" si="21"/>
        <v>1.6664393502998243</v>
      </c>
      <c r="N164" s="18"/>
      <c r="O164" s="18"/>
      <c r="P164" s="18">
        <f t="shared" si="22"/>
        <v>4.0923378161622939</v>
      </c>
    </row>
    <row r="165" spans="1:16" x14ac:dyDescent="0.15">
      <c r="A165" s="18">
        <v>82</v>
      </c>
      <c r="B165" s="18">
        <v>163</v>
      </c>
      <c r="D165">
        <v>831.73907470703102</v>
      </c>
      <c r="E165">
        <v>650.75103759765602</v>
      </c>
      <c r="F165">
        <v>463.26708984375</v>
      </c>
      <c r="G165">
        <v>461.87893676757801</v>
      </c>
      <c r="I165" s="19">
        <f t="shared" si="17"/>
        <v>368.47198486328102</v>
      </c>
      <c r="J165" s="19">
        <f t="shared" si="18"/>
        <v>188.87210083007801</v>
      </c>
      <c r="K165" s="19">
        <f t="shared" si="19"/>
        <v>236.26151428222641</v>
      </c>
      <c r="L165" s="20">
        <f t="shared" si="20"/>
        <v>1.2509074301809302</v>
      </c>
      <c r="M165" s="20">
        <f t="shared" si="21"/>
        <v>1.6595794949267744</v>
      </c>
      <c r="N165" s="18"/>
      <c r="O165" s="18"/>
      <c r="P165" s="18">
        <f t="shared" si="22"/>
        <v>3.6638443442978348</v>
      </c>
    </row>
    <row r="166" spans="1:16" x14ac:dyDescent="0.15">
      <c r="A166" s="18">
        <v>82.5</v>
      </c>
      <c r="B166" s="18">
        <v>164</v>
      </c>
      <c r="D166">
        <v>832.56591796875</v>
      </c>
      <c r="E166">
        <v>651.05908203125</v>
      </c>
      <c r="F166">
        <v>463.09555053710898</v>
      </c>
      <c r="G166">
        <v>461.601318359375</v>
      </c>
      <c r="I166" s="19">
        <f t="shared" si="17"/>
        <v>369.47036743164102</v>
      </c>
      <c r="J166" s="19">
        <f t="shared" si="18"/>
        <v>189.457763671875</v>
      </c>
      <c r="K166" s="19">
        <f t="shared" si="19"/>
        <v>236.84993286132854</v>
      </c>
      <c r="L166" s="20">
        <f t="shared" si="20"/>
        <v>1.2501463559526271</v>
      </c>
      <c r="M166" s="20">
        <f t="shared" si="21"/>
        <v>1.6613103235322875</v>
      </c>
      <c r="N166" s="18"/>
      <c r="O166" s="18"/>
      <c r="P166" s="18">
        <f t="shared" si="22"/>
        <v>3.7719586875378281</v>
      </c>
    </row>
    <row r="167" spans="1:16" x14ac:dyDescent="0.15">
      <c r="A167" s="18">
        <v>83</v>
      </c>
      <c r="B167" s="18">
        <v>165</v>
      </c>
      <c r="D167">
        <v>829.46472167968795</v>
      </c>
      <c r="E167">
        <v>650.396240234375</v>
      </c>
      <c r="F167">
        <v>463.82061767578102</v>
      </c>
      <c r="G167">
        <v>462.55401611328102</v>
      </c>
      <c r="I167" s="19">
        <f t="shared" si="17"/>
        <v>365.64410400390693</v>
      </c>
      <c r="J167" s="19">
        <f t="shared" si="18"/>
        <v>187.84222412109398</v>
      </c>
      <c r="K167" s="19">
        <f t="shared" si="19"/>
        <v>234.15454711914114</v>
      </c>
      <c r="L167" s="20">
        <f t="shared" si="20"/>
        <v>1.2465490558086214</v>
      </c>
      <c r="M167" s="20">
        <f t="shared" si="21"/>
        <v>1.6602049262220979</v>
      </c>
      <c r="N167" s="18"/>
      <c r="O167" s="18"/>
      <c r="P167" s="18">
        <f t="shared" si="22"/>
        <v>3.7029112360283416</v>
      </c>
    </row>
    <row r="168" spans="1:16" x14ac:dyDescent="0.15">
      <c r="A168" s="18">
        <v>83.5</v>
      </c>
      <c r="B168" s="18">
        <v>166</v>
      </c>
      <c r="D168">
        <v>828.74206542968795</v>
      </c>
      <c r="E168">
        <v>648.84973144531295</v>
      </c>
      <c r="F168">
        <v>463.74908447265602</v>
      </c>
      <c r="G168">
        <v>462.36267089843801</v>
      </c>
      <c r="I168" s="19">
        <f t="shared" si="17"/>
        <v>364.99298095703193</v>
      </c>
      <c r="J168" s="19">
        <f t="shared" si="18"/>
        <v>186.48706054687494</v>
      </c>
      <c r="K168" s="19">
        <f t="shared" si="19"/>
        <v>234.45203857421947</v>
      </c>
      <c r="L168" s="20">
        <f t="shared" si="20"/>
        <v>1.257202713618236</v>
      </c>
      <c r="M168" s="20">
        <f t="shared" si="21"/>
        <v>1.6733504868655285</v>
      </c>
      <c r="N168" s="18"/>
      <c r="O168" s="18"/>
      <c r="P168" s="18">
        <f t="shared" si="22"/>
        <v>4.5240345124515882</v>
      </c>
    </row>
    <row r="169" spans="1:16" x14ac:dyDescent="0.15">
      <c r="A169" s="18">
        <v>84</v>
      </c>
      <c r="B169" s="18">
        <v>167</v>
      </c>
      <c r="D169">
        <v>830.31671142578102</v>
      </c>
      <c r="E169">
        <v>649.627685546875</v>
      </c>
      <c r="F169">
        <v>463.26953125</v>
      </c>
      <c r="G169">
        <v>462.02474975585898</v>
      </c>
      <c r="I169" s="19">
        <f t="shared" si="17"/>
        <v>367.04718017578102</v>
      </c>
      <c r="J169" s="19">
        <f t="shared" si="18"/>
        <v>187.60293579101602</v>
      </c>
      <c r="K169" s="19">
        <f t="shared" si="19"/>
        <v>235.72512512206981</v>
      </c>
      <c r="L169" s="20">
        <f t="shared" si="20"/>
        <v>1.2565108543112591</v>
      </c>
      <c r="M169" s="20">
        <f t="shared" si="21"/>
        <v>1.6751505303923677</v>
      </c>
      <c r="N169" s="18"/>
      <c r="O169" s="18"/>
      <c r="P169" s="18">
        <f t="shared" si="22"/>
        <v>4.6364722911477276</v>
      </c>
    </row>
    <row r="170" spans="1:16" x14ac:dyDescent="0.15">
      <c r="A170" s="18">
        <v>84.5</v>
      </c>
      <c r="B170" s="18">
        <v>168</v>
      </c>
      <c r="D170">
        <v>827.33416748046898</v>
      </c>
      <c r="E170">
        <v>650.36407470703102</v>
      </c>
      <c r="F170">
        <v>462.67507934570301</v>
      </c>
      <c r="G170">
        <v>461.79049682617199</v>
      </c>
      <c r="I170" s="19">
        <f t="shared" si="17"/>
        <v>364.65908813476597</v>
      </c>
      <c r="J170" s="19">
        <f t="shared" si="18"/>
        <v>188.57357788085903</v>
      </c>
      <c r="K170" s="19">
        <f t="shared" si="19"/>
        <v>232.65758361816464</v>
      </c>
      <c r="L170" s="20">
        <f t="shared" si="20"/>
        <v>1.2337761537576484</v>
      </c>
      <c r="M170" s="20">
        <f t="shared" si="21"/>
        <v>1.6549077326725732</v>
      </c>
      <c r="N170" s="18"/>
      <c r="O170" s="18"/>
      <c r="P170" s="18">
        <f t="shared" si="22"/>
        <v>3.3720277506284577</v>
      </c>
    </row>
    <row r="171" spans="1:16" x14ac:dyDescent="0.15">
      <c r="A171" s="18">
        <v>85</v>
      </c>
      <c r="B171" s="18">
        <v>169</v>
      </c>
      <c r="D171">
        <v>829.57263183593795</v>
      </c>
      <c r="E171">
        <v>650.80364990234398</v>
      </c>
      <c r="F171">
        <v>463.15487670898398</v>
      </c>
      <c r="G171">
        <v>462.05267333984398</v>
      </c>
      <c r="I171" s="19">
        <f t="shared" si="17"/>
        <v>366.41775512695398</v>
      </c>
      <c r="J171" s="19">
        <f t="shared" si="18"/>
        <v>188.7509765625</v>
      </c>
      <c r="K171" s="19">
        <f t="shared" si="19"/>
        <v>234.29207153320399</v>
      </c>
      <c r="L171" s="20">
        <f t="shared" si="20"/>
        <v>1.2412760760240318</v>
      </c>
      <c r="M171" s="20">
        <f t="shared" si="21"/>
        <v>1.6648995577727728</v>
      </c>
      <c r="N171" s="18"/>
      <c r="O171" s="18"/>
      <c r="P171" s="18">
        <f t="shared" si="22"/>
        <v>3.9961563356518819</v>
      </c>
    </row>
    <row r="172" spans="1:16" x14ac:dyDescent="0.15">
      <c r="A172" s="18">
        <v>85.5</v>
      </c>
      <c r="B172" s="18">
        <v>170</v>
      </c>
      <c r="D172">
        <v>825.24072265625</v>
      </c>
      <c r="E172">
        <v>649.61724853515602</v>
      </c>
      <c r="F172">
        <v>463.69787597656301</v>
      </c>
      <c r="G172">
        <v>462.55133056640602</v>
      </c>
      <c r="I172" s="19">
        <f t="shared" si="17"/>
        <v>361.54284667968699</v>
      </c>
      <c r="J172" s="19">
        <f t="shared" si="18"/>
        <v>187.06591796875</v>
      </c>
      <c r="K172" s="19">
        <f t="shared" si="19"/>
        <v>230.59670410156198</v>
      </c>
      <c r="L172" s="20">
        <f t="shared" si="20"/>
        <v>1.2327029242177827</v>
      </c>
      <c r="M172" s="20">
        <f t="shared" si="21"/>
        <v>1.6588183088003396</v>
      </c>
      <c r="N172" s="18"/>
      <c r="O172" s="18"/>
      <c r="P172" s="18">
        <f t="shared" si="22"/>
        <v>3.6162976733676486</v>
      </c>
    </row>
    <row r="173" spans="1:16" x14ac:dyDescent="0.15">
      <c r="A173" s="18">
        <v>86</v>
      </c>
      <c r="B173" s="18">
        <v>171</v>
      </c>
      <c r="D173">
        <v>825.7958984375</v>
      </c>
      <c r="E173">
        <v>648.93298339843795</v>
      </c>
      <c r="F173">
        <v>462.97769165039102</v>
      </c>
      <c r="G173">
        <v>461.70498657226602</v>
      </c>
      <c r="I173" s="19">
        <f t="shared" si="17"/>
        <v>362.81820678710898</v>
      </c>
      <c r="J173" s="19">
        <f t="shared" si="18"/>
        <v>187.22799682617193</v>
      </c>
      <c r="K173" s="19">
        <f t="shared" si="19"/>
        <v>231.75860900878862</v>
      </c>
      <c r="L173" s="20">
        <f t="shared" si="20"/>
        <v>1.2378416312596681</v>
      </c>
      <c r="M173" s="20">
        <f t="shared" si="21"/>
        <v>1.6664489186760412</v>
      </c>
      <c r="N173" s="18"/>
      <c r="O173" s="18"/>
      <c r="P173" s="18">
        <f t="shared" si="22"/>
        <v>4.092935494469244</v>
      </c>
    </row>
    <row r="174" spans="1:16" x14ac:dyDescent="0.15">
      <c r="A174" s="18">
        <v>86.5</v>
      </c>
      <c r="B174" s="18">
        <v>172</v>
      </c>
      <c r="D174">
        <v>826.20007324218795</v>
      </c>
      <c r="E174">
        <v>649.75305175781295</v>
      </c>
      <c r="F174">
        <v>463.21783447265602</v>
      </c>
      <c r="G174">
        <v>461.72506713867199</v>
      </c>
      <c r="I174" s="19">
        <f t="shared" si="17"/>
        <v>362.98223876953193</v>
      </c>
      <c r="J174" s="19">
        <f t="shared" si="18"/>
        <v>188.02798461914097</v>
      </c>
      <c r="K174" s="19">
        <f t="shared" si="19"/>
        <v>231.36264953613326</v>
      </c>
      <c r="L174" s="20">
        <f t="shared" si="20"/>
        <v>1.2304692304433757</v>
      </c>
      <c r="M174" s="20">
        <f t="shared" si="21"/>
        <v>1.661568420693565</v>
      </c>
      <c r="N174" s="18"/>
      <c r="O174" s="18"/>
      <c r="P174" s="18">
        <f t="shared" si="22"/>
        <v>3.788080448522567</v>
      </c>
    </row>
    <row r="175" spans="1:16" x14ac:dyDescent="0.15">
      <c r="A175" s="18">
        <v>87</v>
      </c>
      <c r="B175" s="18">
        <v>173</v>
      </c>
      <c r="D175">
        <v>825.60900878906295</v>
      </c>
      <c r="E175">
        <v>650.88287353515602</v>
      </c>
      <c r="F175">
        <v>463.929443359375</v>
      </c>
      <c r="G175">
        <v>462.79489135742199</v>
      </c>
      <c r="I175" s="19">
        <f t="shared" si="17"/>
        <v>361.67956542968795</v>
      </c>
      <c r="J175" s="19">
        <f t="shared" si="18"/>
        <v>188.08798217773403</v>
      </c>
      <c r="K175" s="19">
        <f t="shared" si="19"/>
        <v>230.01797790527414</v>
      </c>
      <c r="L175" s="20">
        <f t="shared" si="20"/>
        <v>1.2229275642285231</v>
      </c>
      <c r="M175" s="20">
        <f t="shared" si="21"/>
        <v>1.6565186573125286</v>
      </c>
      <c r="N175" s="18"/>
      <c r="O175" s="18"/>
      <c r="P175" s="18">
        <f t="shared" si="22"/>
        <v>3.4726524219004391</v>
      </c>
    </row>
    <row r="176" spans="1:16" x14ac:dyDescent="0.15">
      <c r="A176" s="18">
        <v>87.5</v>
      </c>
      <c r="B176" s="18">
        <v>174</v>
      </c>
      <c r="D176">
        <v>824.97760009765602</v>
      </c>
      <c r="E176">
        <v>648.58709716796898</v>
      </c>
      <c r="F176">
        <v>463.66796875</v>
      </c>
      <c r="G176">
        <v>462.55868530273398</v>
      </c>
      <c r="I176" s="19">
        <f t="shared" si="17"/>
        <v>361.30963134765602</v>
      </c>
      <c r="J176" s="19">
        <f t="shared" si="18"/>
        <v>186.028411865235</v>
      </c>
      <c r="K176" s="19">
        <f t="shared" si="19"/>
        <v>231.08974304199154</v>
      </c>
      <c r="L176" s="20">
        <f t="shared" si="20"/>
        <v>1.2422282205440771</v>
      </c>
      <c r="M176" s="20">
        <f t="shared" si="21"/>
        <v>1.6783112164618987</v>
      </c>
      <c r="N176" s="18"/>
      <c r="O176" s="18"/>
      <c r="P176" s="18">
        <f t="shared" si="22"/>
        <v>4.8339011396811387</v>
      </c>
    </row>
    <row r="177" spans="1:16" x14ac:dyDescent="0.15">
      <c r="A177" s="18">
        <v>88</v>
      </c>
      <c r="B177" s="18">
        <v>175</v>
      </c>
      <c r="D177">
        <v>825.60705566406295</v>
      </c>
      <c r="E177">
        <v>649.88287353515602</v>
      </c>
      <c r="F177">
        <v>463.09899902343801</v>
      </c>
      <c r="G177">
        <v>462.09457397460898</v>
      </c>
      <c r="I177" s="19">
        <f t="shared" si="17"/>
        <v>362.50805664062494</v>
      </c>
      <c r="J177" s="19">
        <f t="shared" si="18"/>
        <v>187.78829956054705</v>
      </c>
      <c r="K177" s="19">
        <f t="shared" si="19"/>
        <v>231.05624694824201</v>
      </c>
      <c r="L177" s="20">
        <f t="shared" si="20"/>
        <v>1.2304081110961038</v>
      </c>
      <c r="M177" s="20">
        <f t="shared" si="21"/>
        <v>1.6689830098477416</v>
      </c>
      <c r="N177" s="18"/>
      <c r="O177" s="18"/>
      <c r="P177" s="18">
        <f t="shared" si="22"/>
        <v>4.2512247680957582</v>
      </c>
    </row>
    <row r="178" spans="1:16" x14ac:dyDescent="0.15">
      <c r="A178" s="18">
        <v>88.5</v>
      </c>
      <c r="B178" s="18">
        <v>176</v>
      </c>
      <c r="D178">
        <v>823.78692626953102</v>
      </c>
      <c r="E178">
        <v>649.27783203125</v>
      </c>
      <c r="F178">
        <v>463.44424438476602</v>
      </c>
      <c r="G178">
        <v>462.21047973632801</v>
      </c>
      <c r="I178" s="19">
        <f t="shared" si="17"/>
        <v>360.342681884765</v>
      </c>
      <c r="J178" s="19">
        <f t="shared" si="18"/>
        <v>187.06735229492199</v>
      </c>
      <c r="K178" s="19">
        <f t="shared" si="19"/>
        <v>229.39553527831961</v>
      </c>
      <c r="L178" s="20">
        <f t="shared" si="20"/>
        <v>1.2262724225479222</v>
      </c>
      <c r="M178" s="20">
        <f t="shared" si="21"/>
        <v>1.667339224133376</v>
      </c>
      <c r="N178" s="18"/>
      <c r="O178" s="18"/>
      <c r="P178" s="18">
        <f t="shared" si="22"/>
        <v>4.1485474652306138</v>
      </c>
    </row>
    <row r="179" spans="1:16" x14ac:dyDescent="0.15">
      <c r="A179" s="18">
        <v>89</v>
      </c>
      <c r="B179" s="18">
        <v>177</v>
      </c>
      <c r="D179">
        <v>826.06726074218795</v>
      </c>
      <c r="E179">
        <v>650.83428955078102</v>
      </c>
      <c r="F179">
        <v>463.76058959960898</v>
      </c>
      <c r="G179">
        <v>462.57363891601602</v>
      </c>
      <c r="I179" s="19">
        <f t="shared" si="17"/>
        <v>362.30667114257898</v>
      </c>
      <c r="J179" s="19">
        <f t="shared" si="18"/>
        <v>188.260650634765</v>
      </c>
      <c r="K179" s="19">
        <f t="shared" si="19"/>
        <v>230.52421569824349</v>
      </c>
      <c r="L179" s="20">
        <f t="shared" si="20"/>
        <v>1.2244949484715844</v>
      </c>
      <c r="M179" s="20">
        <f t="shared" si="21"/>
        <v>1.6680536528908543</v>
      </c>
      <c r="N179" s="18"/>
      <c r="O179" s="18"/>
      <c r="P179" s="18">
        <f t="shared" si="22"/>
        <v>4.1931734875071704</v>
      </c>
    </row>
    <row r="180" spans="1:16" x14ac:dyDescent="0.15">
      <c r="A180" s="18">
        <v>89.5</v>
      </c>
      <c r="B180" s="18">
        <v>178</v>
      </c>
      <c r="D180">
        <v>825.445556640625</v>
      </c>
      <c r="E180">
        <v>649.44830322265602</v>
      </c>
      <c r="F180">
        <v>463.62927246093801</v>
      </c>
      <c r="G180">
        <v>462.28033447265602</v>
      </c>
      <c r="I180" s="19">
        <f t="shared" si="17"/>
        <v>361.81628417968699</v>
      </c>
      <c r="J180" s="19">
        <f t="shared" si="18"/>
        <v>187.16796875</v>
      </c>
      <c r="K180" s="19">
        <f t="shared" si="19"/>
        <v>230.79870605468699</v>
      </c>
      <c r="L180" s="20">
        <f t="shared" si="20"/>
        <v>1.2331100646978999</v>
      </c>
      <c r="M180" s="20">
        <f t="shared" si="21"/>
        <v>1.679160671950986</v>
      </c>
      <c r="N180" s="18"/>
      <c r="O180" s="18"/>
      <c r="P180" s="18">
        <f t="shared" si="22"/>
        <v>4.8869614612067629</v>
      </c>
    </row>
    <row r="181" spans="1:16" x14ac:dyDescent="0.15">
      <c r="A181" s="18">
        <v>90</v>
      </c>
      <c r="B181" s="18">
        <v>179</v>
      </c>
      <c r="D181">
        <v>824.121826171875</v>
      </c>
      <c r="E181">
        <v>647.92822265625</v>
      </c>
      <c r="F181">
        <v>463.73977661132801</v>
      </c>
      <c r="G181">
        <v>462.58956909179699</v>
      </c>
      <c r="I181" s="19">
        <f t="shared" si="17"/>
        <v>360.38204956054699</v>
      </c>
      <c r="J181" s="19">
        <f t="shared" si="18"/>
        <v>185.33865356445301</v>
      </c>
      <c r="K181" s="19">
        <f t="shared" si="19"/>
        <v>230.64499206542988</v>
      </c>
      <c r="L181" s="20">
        <f t="shared" si="20"/>
        <v>1.2444516436784259</v>
      </c>
      <c r="M181" s="20">
        <f t="shared" si="21"/>
        <v>1.6929941537653281</v>
      </c>
      <c r="N181" s="18"/>
      <c r="O181" s="18"/>
      <c r="P181" s="18">
        <f t="shared" si="22"/>
        <v>5.7510549920833398</v>
      </c>
    </row>
    <row r="182" spans="1:16" x14ac:dyDescent="0.15">
      <c r="A182" s="18">
        <v>90.5</v>
      </c>
      <c r="B182" s="18">
        <v>180</v>
      </c>
      <c r="D182">
        <v>821.91876220703102</v>
      </c>
      <c r="E182">
        <v>647.4697265625</v>
      </c>
      <c r="F182">
        <v>463.83239746093801</v>
      </c>
      <c r="G182">
        <v>462.94046020507801</v>
      </c>
      <c r="I182" s="19">
        <f t="shared" si="17"/>
        <v>358.08636474609301</v>
      </c>
      <c r="J182" s="19">
        <f t="shared" si="18"/>
        <v>184.52926635742199</v>
      </c>
      <c r="K182" s="19">
        <f t="shared" si="19"/>
        <v>228.91587829589761</v>
      </c>
      <c r="L182" s="20">
        <f t="shared" si="20"/>
        <v>1.2405396868185747</v>
      </c>
      <c r="M182" s="20">
        <f t="shared" si="21"/>
        <v>1.691574099739293</v>
      </c>
      <c r="N182" s="18"/>
      <c r="O182" s="18"/>
      <c r="P182" s="18">
        <f t="shared" si="22"/>
        <v>5.6623528479767096</v>
      </c>
    </row>
    <row r="183" spans="1:16" x14ac:dyDescent="0.15">
      <c r="A183" s="18">
        <v>91</v>
      </c>
      <c r="B183" s="18">
        <v>181</v>
      </c>
      <c r="D183">
        <v>822.313232421875</v>
      </c>
      <c r="E183">
        <v>647.40545654296898</v>
      </c>
      <c r="F183">
        <v>463.32049560546898</v>
      </c>
      <c r="G183">
        <v>462.30334472656301</v>
      </c>
      <c r="I183" s="19">
        <f t="shared" si="17"/>
        <v>358.99273681640602</v>
      </c>
      <c r="J183" s="19">
        <f t="shared" si="18"/>
        <v>185.10211181640597</v>
      </c>
      <c r="K183" s="19">
        <f t="shared" si="19"/>
        <v>229.42125854492184</v>
      </c>
      <c r="L183" s="20">
        <f t="shared" si="20"/>
        <v>1.2394308000790069</v>
      </c>
      <c r="M183" s="20">
        <f t="shared" si="21"/>
        <v>1.6929571158335412</v>
      </c>
      <c r="N183" s="18"/>
      <c r="O183" s="18"/>
      <c r="P183" s="18">
        <f t="shared" si="22"/>
        <v>5.7487414575962434</v>
      </c>
    </row>
    <row r="184" spans="1:16" x14ac:dyDescent="0.15">
      <c r="A184" s="18">
        <v>91.5</v>
      </c>
      <c r="B184" s="18">
        <v>182</v>
      </c>
      <c r="D184">
        <v>819.63568115234398</v>
      </c>
      <c r="E184">
        <v>645.92224121093795</v>
      </c>
      <c r="F184">
        <v>463.17153930664102</v>
      </c>
      <c r="G184">
        <v>461.89242553710898</v>
      </c>
      <c r="I184" s="19">
        <f t="shared" si="17"/>
        <v>356.46414184570295</v>
      </c>
      <c r="J184" s="19">
        <f t="shared" si="18"/>
        <v>184.02981567382898</v>
      </c>
      <c r="K184" s="19">
        <f t="shared" si="19"/>
        <v>227.64327087402268</v>
      </c>
      <c r="L184" s="20">
        <f t="shared" si="20"/>
        <v>1.2369912453615308</v>
      </c>
      <c r="M184" s="20">
        <f t="shared" si="21"/>
        <v>1.6930094639498814</v>
      </c>
      <c r="N184" s="18"/>
      <c r="O184" s="18"/>
      <c r="P184" s="18">
        <f t="shared" si="22"/>
        <v>5.7520113262591126</v>
      </c>
    </row>
    <row r="185" spans="1:16" x14ac:dyDescent="0.15">
      <c r="A185" s="18">
        <v>92</v>
      </c>
      <c r="B185" s="18">
        <v>183</v>
      </c>
      <c r="D185">
        <v>817.32769775390602</v>
      </c>
      <c r="E185">
        <v>645.14453125</v>
      </c>
      <c r="F185">
        <v>463.19406127929699</v>
      </c>
      <c r="G185">
        <v>461.71282958984398</v>
      </c>
      <c r="I185" s="19">
        <f t="shared" si="17"/>
        <v>354.13363647460903</v>
      </c>
      <c r="J185" s="19">
        <f t="shared" si="18"/>
        <v>183.43170166015602</v>
      </c>
      <c r="K185" s="19">
        <f t="shared" si="19"/>
        <v>225.73144531249983</v>
      </c>
      <c r="L185" s="20">
        <f t="shared" si="20"/>
        <v>1.2306021438470465</v>
      </c>
      <c r="M185" s="20">
        <f t="shared" si="21"/>
        <v>1.6891122652692132</v>
      </c>
      <c r="N185" s="18"/>
      <c r="O185" s="18"/>
      <c r="P185" s="18">
        <f t="shared" si="22"/>
        <v>5.5085770113338048</v>
      </c>
    </row>
    <row r="186" spans="1:16" x14ac:dyDescent="0.15">
      <c r="A186" s="18">
        <v>92.5</v>
      </c>
      <c r="B186" s="18">
        <v>184</v>
      </c>
      <c r="D186">
        <v>817.56439208984398</v>
      </c>
      <c r="E186">
        <v>645.0966796875</v>
      </c>
      <c r="F186">
        <v>462.99240112304699</v>
      </c>
      <c r="G186">
        <v>462.07131958007801</v>
      </c>
      <c r="I186" s="19">
        <f t="shared" si="17"/>
        <v>354.57199096679699</v>
      </c>
      <c r="J186" s="19">
        <f t="shared" si="18"/>
        <v>183.02536010742199</v>
      </c>
      <c r="K186" s="19">
        <f t="shared" si="19"/>
        <v>226.45423889160159</v>
      </c>
      <c r="L186" s="20">
        <f t="shared" si="20"/>
        <v>1.2372833948185658</v>
      </c>
      <c r="M186" s="20">
        <f t="shared" si="21"/>
        <v>1.6982854190745487</v>
      </c>
      <c r="N186" s="18"/>
      <c r="O186" s="18"/>
      <c r="P186" s="18">
        <f t="shared" si="22"/>
        <v>6.0815681763424774</v>
      </c>
    </row>
    <row r="187" spans="1:16" x14ac:dyDescent="0.15">
      <c r="A187" s="18">
        <v>93</v>
      </c>
      <c r="B187" s="18">
        <v>185</v>
      </c>
      <c r="D187">
        <v>816.9765625</v>
      </c>
      <c r="E187">
        <v>643.6494140625</v>
      </c>
      <c r="F187">
        <v>463.06198120117199</v>
      </c>
      <c r="G187">
        <v>461.89978027343801</v>
      </c>
      <c r="I187" s="19">
        <f t="shared" si="17"/>
        <v>353.91458129882801</v>
      </c>
      <c r="J187" s="19">
        <f t="shared" si="18"/>
        <v>181.74963378906199</v>
      </c>
      <c r="K187" s="19">
        <f t="shared" si="19"/>
        <v>226.68983764648465</v>
      </c>
      <c r="L187" s="20">
        <f t="shared" si="20"/>
        <v>1.2472643433745794</v>
      </c>
      <c r="M187" s="20">
        <f t="shared" si="21"/>
        <v>1.7107582704643782</v>
      </c>
      <c r="N187" s="18"/>
      <c r="O187" s="18"/>
      <c r="P187" s="18">
        <f t="shared" si="22"/>
        <v>6.8606713943307795</v>
      </c>
    </row>
    <row r="188" spans="1:16" x14ac:dyDescent="0.15">
      <c r="A188" s="18">
        <v>93.5</v>
      </c>
      <c r="B188" s="18">
        <v>186</v>
      </c>
      <c r="D188">
        <v>816.09619140625</v>
      </c>
      <c r="E188">
        <v>644.45379638671898</v>
      </c>
      <c r="F188">
        <v>462.92770385742199</v>
      </c>
      <c r="G188">
        <v>461.81008911132801</v>
      </c>
      <c r="I188" s="19">
        <f t="shared" si="17"/>
        <v>353.16848754882801</v>
      </c>
      <c r="J188" s="19">
        <f t="shared" si="18"/>
        <v>182.64370727539097</v>
      </c>
      <c r="K188" s="19">
        <f t="shared" si="19"/>
        <v>225.31789245605432</v>
      </c>
      <c r="L188" s="20">
        <f t="shared" si="20"/>
        <v>1.2336471692195725</v>
      </c>
      <c r="M188" s="20">
        <f t="shared" si="21"/>
        <v>1.6996329991431876</v>
      </c>
      <c r="N188" s="18"/>
      <c r="O188" s="18"/>
      <c r="P188" s="18">
        <f t="shared" si="22"/>
        <v>6.1657433128176509</v>
      </c>
    </row>
    <row r="189" spans="1:16" x14ac:dyDescent="0.15">
      <c r="A189" s="18">
        <v>94</v>
      </c>
      <c r="B189" s="18">
        <v>187</v>
      </c>
      <c r="D189">
        <v>813.181396484375</v>
      </c>
      <c r="E189">
        <v>642.71466064453102</v>
      </c>
      <c r="F189">
        <v>462.86572265625</v>
      </c>
      <c r="G189">
        <v>461.92770385742199</v>
      </c>
      <c r="I189" s="19">
        <f t="shared" si="17"/>
        <v>350.315673828125</v>
      </c>
      <c r="J189" s="19">
        <f t="shared" si="18"/>
        <v>180.78695678710903</v>
      </c>
      <c r="K189" s="19">
        <f t="shared" si="19"/>
        <v>223.76480407714868</v>
      </c>
      <c r="L189" s="20">
        <f t="shared" si="20"/>
        <v>1.2377264823404792</v>
      </c>
      <c r="M189" s="20">
        <f t="shared" si="21"/>
        <v>1.7062042150979104</v>
      </c>
      <c r="N189" s="18"/>
      <c r="O189" s="18"/>
      <c r="P189" s="18">
        <f t="shared" si="22"/>
        <v>6.5762072345312745</v>
      </c>
    </row>
    <row r="190" spans="1:16" x14ac:dyDescent="0.15">
      <c r="A190" s="18">
        <v>94.5</v>
      </c>
      <c r="B190" s="18">
        <v>188</v>
      </c>
      <c r="I190" s="19">
        <f t="shared" si="17"/>
        <v>0</v>
      </c>
      <c r="J190" s="19">
        <f t="shared" si="18"/>
        <v>0</v>
      </c>
      <c r="K190" s="19">
        <f t="shared" si="19"/>
        <v>0</v>
      </c>
      <c r="L190" s="20" t="e">
        <f t="shared" si="20"/>
        <v>#DIV/0!</v>
      </c>
      <c r="M190" s="20" t="e">
        <f t="shared" si="21"/>
        <v>#DIV/0!</v>
      </c>
      <c r="N190" s="18"/>
      <c r="O190" s="18"/>
      <c r="P190" s="18" t="e">
        <f t="shared" si="22"/>
        <v>#DIV/0!</v>
      </c>
    </row>
    <row r="191" spans="1:16" x14ac:dyDescent="0.15">
      <c r="A191" s="18">
        <v>95</v>
      </c>
      <c r="B191" s="18">
        <v>189</v>
      </c>
      <c r="I191" s="19">
        <f t="shared" si="17"/>
        <v>0</v>
      </c>
      <c r="J191" s="19">
        <f t="shared" si="18"/>
        <v>0</v>
      </c>
      <c r="K191" s="19">
        <f t="shared" si="19"/>
        <v>0</v>
      </c>
      <c r="L191" s="20" t="e">
        <f t="shared" si="20"/>
        <v>#DIV/0!</v>
      </c>
      <c r="M191" s="20" t="e">
        <f t="shared" si="21"/>
        <v>#DIV/0!</v>
      </c>
      <c r="N191" s="18"/>
      <c r="O191" s="18"/>
      <c r="P191" s="18" t="e">
        <f t="shared" si="22"/>
        <v>#DIV/0!</v>
      </c>
    </row>
    <row r="192" spans="1:16" x14ac:dyDescent="0.15">
      <c r="A192" s="18">
        <v>95.5</v>
      </c>
      <c r="B192" s="18">
        <v>190</v>
      </c>
      <c r="I192" s="19">
        <f t="shared" si="17"/>
        <v>0</v>
      </c>
      <c r="J192" s="19">
        <f t="shared" si="18"/>
        <v>0</v>
      </c>
      <c r="K192" s="19">
        <f t="shared" si="19"/>
        <v>0</v>
      </c>
      <c r="L192" s="20" t="e">
        <f t="shared" si="20"/>
        <v>#DIV/0!</v>
      </c>
      <c r="M192" s="20" t="e">
        <f t="shared" si="21"/>
        <v>#DIV/0!</v>
      </c>
      <c r="N192" s="18"/>
      <c r="O192" s="18"/>
      <c r="P192" s="18" t="e">
        <f t="shared" si="22"/>
        <v>#DIV/0!</v>
      </c>
    </row>
    <row r="193" spans="1:16" x14ac:dyDescent="0.15">
      <c r="A193" s="18">
        <v>96</v>
      </c>
      <c r="B193" s="18">
        <v>191</v>
      </c>
      <c r="I193" s="19">
        <f t="shared" si="17"/>
        <v>0</v>
      </c>
      <c r="J193" s="19">
        <f t="shared" si="18"/>
        <v>0</v>
      </c>
      <c r="K193" s="19">
        <f t="shared" si="19"/>
        <v>0</v>
      </c>
      <c r="L193" s="20" t="e">
        <f t="shared" si="20"/>
        <v>#DIV/0!</v>
      </c>
      <c r="M193" s="20" t="e">
        <f t="shared" si="21"/>
        <v>#DIV/0!</v>
      </c>
      <c r="N193" s="18"/>
      <c r="O193" s="18"/>
      <c r="P193" s="18" t="e">
        <f t="shared" si="22"/>
        <v>#DIV/0!</v>
      </c>
    </row>
    <row r="194" spans="1:16" x14ac:dyDescent="0.15">
      <c r="A194" s="18"/>
      <c r="B194" s="18"/>
      <c r="I194" s="7"/>
      <c r="J194" s="7"/>
      <c r="K194" s="7"/>
      <c r="L194" s="7"/>
    </row>
    <row r="195" spans="1:16" x14ac:dyDescent="0.15">
      <c r="A195" s="18"/>
      <c r="B195" s="18"/>
      <c r="I195" s="7"/>
      <c r="J195" s="7"/>
      <c r="K195" s="7"/>
      <c r="L195" s="7"/>
    </row>
    <row r="196" spans="1:16" x14ac:dyDescent="0.15">
      <c r="A196" s="18"/>
      <c r="B196" s="18"/>
      <c r="I196" s="7"/>
      <c r="J196" s="7"/>
      <c r="K196" s="7"/>
      <c r="L196" s="7"/>
    </row>
    <row r="197" spans="1:16" x14ac:dyDescent="0.15">
      <c r="A197" s="18"/>
      <c r="B197" s="18"/>
      <c r="I197" s="7"/>
      <c r="J197" s="7"/>
      <c r="K197" s="7"/>
      <c r="L197" s="7"/>
    </row>
    <row r="198" spans="1:16" x14ac:dyDescent="0.15">
      <c r="A198" s="18"/>
      <c r="B198" s="18"/>
      <c r="I198" s="7"/>
      <c r="J198" s="7"/>
      <c r="K198" s="7"/>
      <c r="L198" s="7"/>
    </row>
    <row r="199" spans="1:16" x14ac:dyDescent="0.15">
      <c r="A199" s="18"/>
      <c r="B199" s="18"/>
      <c r="I199" s="7"/>
      <c r="J199" s="7"/>
      <c r="K199" s="7"/>
      <c r="L199" s="7"/>
    </row>
    <row r="200" spans="1:16" x14ac:dyDescent="0.15">
      <c r="A200" s="18"/>
      <c r="B200" s="18"/>
      <c r="I200" s="7"/>
      <c r="J200" s="7"/>
      <c r="K200" s="7"/>
      <c r="L200" s="7"/>
    </row>
    <row r="201" spans="1:16" x14ac:dyDescent="0.15">
      <c r="A201" s="18"/>
      <c r="B201" s="18"/>
      <c r="I201" s="7"/>
      <c r="J201" s="7"/>
      <c r="K201" s="7"/>
      <c r="L201" s="7"/>
    </row>
    <row r="202" spans="1:16" x14ac:dyDescent="0.15">
      <c r="A202" s="18"/>
      <c r="B202" s="18"/>
      <c r="I202" s="7"/>
      <c r="J202" s="7"/>
      <c r="K202" s="7"/>
      <c r="L202" s="7"/>
    </row>
    <row r="203" spans="1:16" x14ac:dyDescent="0.15">
      <c r="A203" s="18"/>
      <c r="B203" s="18"/>
      <c r="I203" s="7"/>
      <c r="J203" s="7"/>
      <c r="K203" s="7"/>
      <c r="L203" s="7"/>
    </row>
    <row r="204" spans="1:16" x14ac:dyDescent="0.15">
      <c r="A204" s="18"/>
      <c r="B204" s="18"/>
      <c r="I204" s="7"/>
      <c r="J204" s="7"/>
      <c r="K204" s="7"/>
      <c r="L204" s="7"/>
    </row>
    <row r="205" spans="1:16" x14ac:dyDescent="0.15">
      <c r="A205" s="18"/>
      <c r="B205" s="18"/>
      <c r="I205" s="7"/>
      <c r="J205" s="7"/>
      <c r="K205" s="7"/>
      <c r="L205" s="7"/>
    </row>
    <row r="206" spans="1:16" x14ac:dyDescent="0.15">
      <c r="A206" s="18"/>
      <c r="B206" s="18"/>
      <c r="I206" s="7"/>
      <c r="J206" s="7"/>
      <c r="K206" s="7"/>
      <c r="L206" s="7"/>
    </row>
    <row r="207" spans="1:16" x14ac:dyDescent="0.15">
      <c r="A207" s="18"/>
      <c r="B207" s="18"/>
      <c r="I207" s="7"/>
      <c r="J207" s="7"/>
      <c r="K207" s="7"/>
      <c r="L207" s="7"/>
    </row>
    <row r="208" spans="1:16" x14ac:dyDescent="0.15">
      <c r="A208" s="18"/>
      <c r="B208" s="18"/>
      <c r="I208" s="7"/>
      <c r="J208" s="7"/>
      <c r="K208" s="7"/>
      <c r="L208" s="7"/>
    </row>
    <row r="209" spans="1:12" x14ac:dyDescent="0.15">
      <c r="A209" s="18"/>
      <c r="B209" s="18"/>
      <c r="I209" s="7"/>
      <c r="J209" s="7"/>
      <c r="K209" s="7"/>
      <c r="L209" s="7"/>
    </row>
    <row r="210" spans="1:12" x14ac:dyDescent="0.15">
      <c r="A210" s="18"/>
      <c r="B210" s="18"/>
      <c r="I210" s="7"/>
      <c r="J210" s="7"/>
      <c r="K210" s="7"/>
      <c r="L210" s="7"/>
    </row>
    <row r="211" spans="1:12" x14ac:dyDescent="0.15">
      <c r="A211" s="18"/>
      <c r="B211" s="18"/>
      <c r="I211" s="7"/>
      <c r="J211" s="7"/>
      <c r="K211" s="7"/>
      <c r="L211" s="7"/>
    </row>
    <row r="212" spans="1:12" x14ac:dyDescent="0.15">
      <c r="I212" s="7"/>
      <c r="J212" s="7"/>
      <c r="K212" s="7"/>
      <c r="L212" s="7"/>
    </row>
    <row r="213" spans="1:12" x14ac:dyDescent="0.15">
      <c r="I213" s="7"/>
      <c r="J213" s="7"/>
      <c r="K213" s="7"/>
      <c r="L213" s="7"/>
    </row>
    <row r="214" spans="1:12" x14ac:dyDescent="0.15">
      <c r="I214" s="7"/>
      <c r="J214" s="7"/>
      <c r="K214" s="7"/>
      <c r="L214" s="7"/>
    </row>
    <row r="215" spans="1:12" x14ac:dyDescent="0.15">
      <c r="I215" s="7"/>
      <c r="J215" s="7"/>
      <c r="K215" s="7"/>
      <c r="L215" s="7"/>
    </row>
    <row r="216" spans="1:12" x14ac:dyDescent="0.15">
      <c r="I216" s="7"/>
      <c r="J216" s="7"/>
      <c r="K216" s="7"/>
      <c r="L216" s="7"/>
    </row>
    <row r="217" spans="1:12" x14ac:dyDescent="0.15">
      <c r="I217" s="7"/>
      <c r="J217" s="7"/>
      <c r="K217" s="7"/>
      <c r="L217" s="7"/>
    </row>
    <row r="218" spans="1:12" x14ac:dyDescent="0.15">
      <c r="I218" s="7"/>
      <c r="J218" s="7"/>
      <c r="K218" s="7"/>
      <c r="L218" s="7"/>
    </row>
    <row r="219" spans="1:12" x14ac:dyDescent="0.15">
      <c r="I219" s="7"/>
      <c r="J219" s="7"/>
      <c r="K219" s="7"/>
      <c r="L219" s="7"/>
    </row>
    <row r="220" spans="1:12" x14ac:dyDescent="0.15">
      <c r="I220" s="7"/>
      <c r="J220" s="7"/>
      <c r="K220" s="7"/>
      <c r="L220" s="7"/>
    </row>
    <row r="221" spans="1:12" x14ac:dyDescent="0.15">
      <c r="I221" s="7"/>
      <c r="J221" s="7"/>
      <c r="K221" s="7"/>
      <c r="L221" s="7"/>
    </row>
    <row r="222" spans="1:12" x14ac:dyDescent="0.15">
      <c r="I222" s="7"/>
      <c r="J222" s="7"/>
      <c r="K222" s="7"/>
      <c r="L222" s="7"/>
    </row>
    <row r="223" spans="1:12" x14ac:dyDescent="0.15">
      <c r="I223" s="7"/>
      <c r="J223" s="7"/>
      <c r="K223" s="7"/>
      <c r="L223" s="7"/>
    </row>
    <row r="224" spans="1:12" x14ac:dyDescent="0.15">
      <c r="I224" s="7"/>
      <c r="J224" s="7"/>
      <c r="K224" s="7"/>
      <c r="L224" s="7"/>
    </row>
    <row r="225" spans="9:12" x14ac:dyDescent="0.15">
      <c r="I225" s="7"/>
      <c r="J225" s="7"/>
      <c r="K225" s="7"/>
      <c r="L225" s="7"/>
    </row>
    <row r="226" spans="9:12" x14ac:dyDescent="0.15">
      <c r="I226" s="7"/>
      <c r="J226" s="7"/>
      <c r="K226" s="7"/>
      <c r="L226" s="7"/>
    </row>
    <row r="227" spans="9:12" x14ac:dyDescent="0.15">
      <c r="I227" s="7"/>
      <c r="J227" s="7"/>
      <c r="K227" s="7"/>
      <c r="L227" s="7"/>
    </row>
    <row r="228" spans="9:12" x14ac:dyDescent="0.15">
      <c r="I228" s="7"/>
      <c r="J228" s="7"/>
      <c r="K228" s="7"/>
      <c r="L228" s="7"/>
    </row>
    <row r="229" spans="9:12" x14ac:dyDescent="0.15">
      <c r="I229" s="7"/>
      <c r="J229" s="7"/>
      <c r="K229" s="7"/>
      <c r="L229" s="7"/>
    </row>
    <row r="230" spans="9:12" x14ac:dyDescent="0.15">
      <c r="I230" s="7"/>
      <c r="J230" s="7"/>
      <c r="K230" s="7"/>
      <c r="L230" s="7"/>
    </row>
    <row r="231" spans="9:12" x14ac:dyDescent="0.15">
      <c r="I231" s="7"/>
      <c r="J231" s="7"/>
      <c r="K231" s="7"/>
      <c r="L231" s="7"/>
    </row>
    <row r="232" spans="9:12" x14ac:dyDescent="0.15">
      <c r="I232" s="7"/>
      <c r="J232" s="7"/>
      <c r="K232" s="7"/>
      <c r="L232" s="7"/>
    </row>
    <row r="233" spans="9:12" x14ac:dyDescent="0.15">
      <c r="I233" s="7"/>
      <c r="J233" s="7"/>
      <c r="K233" s="7"/>
      <c r="L233" s="7"/>
    </row>
    <row r="234" spans="9:12" x14ac:dyDescent="0.15">
      <c r="I234" s="7"/>
      <c r="J234" s="7"/>
      <c r="K234" s="7"/>
      <c r="L234" s="7"/>
    </row>
    <row r="235" spans="9:12" x14ac:dyDescent="0.15">
      <c r="I235" s="7"/>
      <c r="J235" s="7"/>
      <c r="K235" s="7"/>
      <c r="L235" s="7"/>
    </row>
    <row r="236" spans="9:12" x14ac:dyDescent="0.15">
      <c r="I236" s="7"/>
      <c r="J236" s="7"/>
      <c r="K236" s="7"/>
      <c r="L236" s="7"/>
    </row>
    <row r="237" spans="9:12" x14ac:dyDescent="0.15">
      <c r="I237" s="7"/>
      <c r="J237" s="7"/>
      <c r="K237" s="7"/>
      <c r="L237" s="7"/>
    </row>
    <row r="238" spans="9:12" x14ac:dyDescent="0.15">
      <c r="I238" s="7"/>
      <c r="J238" s="7"/>
      <c r="K238" s="7"/>
      <c r="L238" s="7"/>
    </row>
    <row r="239" spans="9:12" x14ac:dyDescent="0.15">
      <c r="I239" s="7"/>
      <c r="J239" s="7"/>
      <c r="K239" s="7"/>
      <c r="L239" s="7"/>
    </row>
    <row r="240" spans="9:12" x14ac:dyDescent="0.15">
      <c r="I240" s="7"/>
      <c r="J240" s="7"/>
      <c r="K240" s="7"/>
      <c r="L240" s="7"/>
    </row>
    <row r="241" spans="9:12" x14ac:dyDescent="0.15">
      <c r="I241" s="7"/>
      <c r="J241" s="7"/>
      <c r="K241" s="7"/>
      <c r="L241" s="7"/>
    </row>
    <row r="242" spans="9:12" x14ac:dyDescent="0.15">
      <c r="I242" s="7"/>
      <c r="J242" s="7"/>
      <c r="K242" s="7"/>
      <c r="L242" s="7"/>
    </row>
    <row r="243" spans="9:12" x14ac:dyDescent="0.15">
      <c r="I243" s="7"/>
      <c r="J243" s="7"/>
      <c r="K243" s="7"/>
      <c r="L243" s="7"/>
    </row>
    <row r="244" spans="9:12" x14ac:dyDescent="0.15">
      <c r="I244" s="7"/>
      <c r="J244" s="7"/>
      <c r="K244" s="7"/>
      <c r="L244" s="7"/>
    </row>
    <row r="245" spans="9:12" x14ac:dyDescent="0.15">
      <c r="I245" s="7"/>
      <c r="J245" s="7"/>
      <c r="K245" s="7"/>
      <c r="L245" s="7"/>
    </row>
    <row r="246" spans="9:12" x14ac:dyDescent="0.15">
      <c r="I246" s="7"/>
      <c r="J246" s="7"/>
      <c r="K246" s="7"/>
      <c r="L246" s="7"/>
    </row>
    <row r="247" spans="9:12" x14ac:dyDescent="0.15">
      <c r="I247" s="7"/>
      <c r="J247" s="7"/>
      <c r="K247" s="7"/>
      <c r="L247" s="7"/>
    </row>
    <row r="248" spans="9:12" x14ac:dyDescent="0.15">
      <c r="I248" s="7"/>
      <c r="J248" s="7"/>
      <c r="K248" s="7"/>
      <c r="L248" s="7"/>
    </row>
    <row r="249" spans="9:12" x14ac:dyDescent="0.15">
      <c r="I249" s="7"/>
      <c r="J249" s="7"/>
      <c r="K249" s="7"/>
      <c r="L249" s="7"/>
    </row>
    <row r="250" spans="9:12" x14ac:dyDescent="0.15">
      <c r="I250" s="7"/>
      <c r="J250" s="7"/>
      <c r="K250" s="7"/>
      <c r="L250" s="7"/>
    </row>
    <row r="251" spans="9:12" x14ac:dyDescent="0.15">
      <c r="I251" s="7"/>
      <c r="J251" s="7"/>
      <c r="K251" s="7"/>
      <c r="L251" s="7"/>
    </row>
    <row r="252" spans="9:12" x14ac:dyDescent="0.15">
      <c r="I252" s="7"/>
      <c r="J252" s="7"/>
      <c r="K252" s="7"/>
      <c r="L252" s="7"/>
    </row>
    <row r="253" spans="9:12" x14ac:dyDescent="0.15">
      <c r="I253" s="7"/>
      <c r="J253" s="7"/>
      <c r="K253" s="7"/>
      <c r="L253" s="7"/>
    </row>
    <row r="254" spans="9:12" x14ac:dyDescent="0.15">
      <c r="I254" s="7"/>
      <c r="J254" s="7"/>
      <c r="K254" s="7"/>
      <c r="L254" s="7"/>
    </row>
    <row r="255" spans="9:12" x14ac:dyDescent="0.15">
      <c r="I255" s="7"/>
      <c r="J255" s="7"/>
      <c r="K255" s="7"/>
      <c r="L255" s="7"/>
    </row>
    <row r="256" spans="9:12" x14ac:dyDescent="0.15">
      <c r="I256" s="7"/>
      <c r="J256" s="7"/>
      <c r="K256" s="7"/>
      <c r="L256" s="7"/>
    </row>
    <row r="257" spans="9:12" x14ac:dyDescent="0.15">
      <c r="I257" s="7"/>
      <c r="J257" s="7"/>
      <c r="K257" s="7"/>
      <c r="L257" s="7"/>
    </row>
    <row r="258" spans="9:12" x14ac:dyDescent="0.15">
      <c r="I258" s="7"/>
      <c r="J258" s="7"/>
      <c r="K258" s="7"/>
      <c r="L258" s="7"/>
    </row>
    <row r="259" spans="9:12" x14ac:dyDescent="0.15">
      <c r="I259" s="7"/>
      <c r="J259" s="7"/>
      <c r="K259" s="7"/>
      <c r="L259" s="7"/>
    </row>
    <row r="260" spans="9:12" x14ac:dyDescent="0.15">
      <c r="I260" s="7"/>
      <c r="J260" s="7"/>
      <c r="K260" s="7"/>
      <c r="L260" s="7"/>
    </row>
    <row r="261" spans="9:12" x14ac:dyDescent="0.15">
      <c r="I261" s="7"/>
      <c r="J261" s="7"/>
      <c r="K261" s="7"/>
      <c r="L261" s="7"/>
    </row>
    <row r="262" spans="9:12" x14ac:dyDescent="0.15">
      <c r="I262" s="7"/>
      <c r="J262" s="7"/>
      <c r="K262" s="7"/>
      <c r="L262" s="7"/>
    </row>
    <row r="263" spans="9:12" x14ac:dyDescent="0.15">
      <c r="I263" s="7"/>
      <c r="J263" s="7"/>
      <c r="K263" s="7"/>
      <c r="L263" s="7"/>
    </row>
    <row r="264" spans="9:12" x14ac:dyDescent="0.15">
      <c r="I264" s="7"/>
      <c r="J264" s="7"/>
      <c r="K264" s="7"/>
      <c r="L264" s="7"/>
    </row>
    <row r="265" spans="9:12" x14ac:dyDescent="0.15">
      <c r="I265" s="7"/>
      <c r="J265" s="7"/>
      <c r="K265" s="7"/>
      <c r="L265" s="7"/>
    </row>
    <row r="266" spans="9:12" x14ac:dyDescent="0.15">
      <c r="I266" s="7"/>
      <c r="J266" s="7"/>
      <c r="K266" s="7"/>
      <c r="L266" s="7"/>
    </row>
    <row r="267" spans="9:12" x14ac:dyDescent="0.15">
      <c r="I267" s="7"/>
      <c r="J267" s="7"/>
      <c r="K267" s="7"/>
      <c r="L267" s="7"/>
    </row>
    <row r="268" spans="9:12" x14ac:dyDescent="0.15">
      <c r="I268" s="7"/>
      <c r="J268" s="7"/>
      <c r="K268" s="7"/>
      <c r="L268" s="7"/>
    </row>
    <row r="269" spans="9:12" x14ac:dyDescent="0.15">
      <c r="I269" s="7"/>
      <c r="J269" s="7"/>
      <c r="K269" s="7"/>
      <c r="L269" s="7"/>
    </row>
    <row r="270" spans="9:12" x14ac:dyDescent="0.15">
      <c r="I270" s="7"/>
      <c r="J270" s="7"/>
      <c r="K270" s="7"/>
      <c r="L270" s="7"/>
    </row>
    <row r="271" spans="9:12" x14ac:dyDescent="0.15">
      <c r="I271" s="7"/>
      <c r="J271" s="7"/>
      <c r="K271" s="7"/>
      <c r="L271" s="7"/>
    </row>
    <row r="272" spans="9:12" x14ac:dyDescent="0.15">
      <c r="I272" s="7"/>
      <c r="J272" s="7"/>
      <c r="K272" s="7"/>
      <c r="L272" s="7"/>
    </row>
    <row r="273" spans="9:12" x14ac:dyDescent="0.15">
      <c r="I273" s="7"/>
      <c r="J273" s="7"/>
      <c r="K273" s="7"/>
      <c r="L273" s="7"/>
    </row>
    <row r="274" spans="9:12" x14ac:dyDescent="0.15">
      <c r="I274" s="7"/>
      <c r="J274" s="7"/>
      <c r="K274" s="7"/>
      <c r="L274" s="7"/>
    </row>
    <row r="275" spans="9:12" x14ac:dyDescent="0.15">
      <c r="I275" s="7"/>
      <c r="J275" s="7"/>
      <c r="K275" s="7"/>
      <c r="L275" s="7"/>
    </row>
    <row r="276" spans="9:12" x14ac:dyDescent="0.15">
      <c r="I276" s="7"/>
      <c r="J276" s="7"/>
      <c r="K276" s="7"/>
      <c r="L276" s="7"/>
    </row>
    <row r="277" spans="9:12" x14ac:dyDescent="0.15">
      <c r="I277" s="7"/>
      <c r="J277" s="7"/>
      <c r="K277" s="7"/>
      <c r="L277" s="7"/>
    </row>
    <row r="278" spans="9:12" x14ac:dyDescent="0.15">
      <c r="I278" s="7"/>
      <c r="J278" s="7"/>
      <c r="K278" s="7"/>
      <c r="L278" s="7"/>
    </row>
    <row r="279" spans="9:12" x14ac:dyDescent="0.15">
      <c r="I279" s="7"/>
      <c r="J279" s="7"/>
      <c r="K279" s="7"/>
      <c r="L279" s="7"/>
    </row>
    <row r="280" spans="9:12" x14ac:dyDescent="0.15">
      <c r="I280" s="7"/>
      <c r="J280" s="7"/>
      <c r="K280" s="7"/>
      <c r="L280" s="7"/>
    </row>
    <row r="281" spans="9:12" x14ac:dyDescent="0.15">
      <c r="I281" s="7"/>
      <c r="J281" s="7"/>
      <c r="K281" s="7"/>
      <c r="L281" s="7"/>
    </row>
    <row r="282" spans="9:12" x14ac:dyDescent="0.15">
      <c r="I282" s="7"/>
      <c r="J282" s="7"/>
      <c r="K282" s="7"/>
      <c r="L282" s="7"/>
    </row>
    <row r="283" spans="9:12" x14ac:dyDescent="0.15">
      <c r="I283" s="7"/>
      <c r="J283" s="7"/>
      <c r="K283" s="7"/>
      <c r="L283" s="7"/>
    </row>
    <row r="284" spans="9:12" x14ac:dyDescent="0.15">
      <c r="I284" s="7"/>
      <c r="J284" s="7"/>
      <c r="K284" s="7"/>
      <c r="L284" s="7"/>
    </row>
    <row r="285" spans="9:12" x14ac:dyDescent="0.15">
      <c r="I285" s="7"/>
      <c r="J285" s="7"/>
      <c r="K285" s="7"/>
      <c r="L285" s="7"/>
    </row>
    <row r="286" spans="9:12" x14ac:dyDescent="0.15">
      <c r="I286" s="7"/>
      <c r="J286" s="7"/>
      <c r="K286" s="7"/>
      <c r="L286" s="7"/>
    </row>
    <row r="287" spans="9:12" x14ac:dyDescent="0.15">
      <c r="I287" s="7"/>
      <c r="J287" s="7"/>
      <c r="K287" s="7"/>
      <c r="L287" s="7"/>
    </row>
    <row r="288" spans="9:12" x14ac:dyDescent="0.15">
      <c r="I288" s="7"/>
      <c r="J288" s="7"/>
      <c r="K288" s="7"/>
      <c r="L288" s="7"/>
    </row>
    <row r="289" spans="9:12" x14ac:dyDescent="0.15">
      <c r="I289" s="7"/>
      <c r="J289" s="7"/>
      <c r="K289" s="7"/>
      <c r="L289" s="7"/>
    </row>
    <row r="290" spans="9:12" x14ac:dyDescent="0.15">
      <c r="I290" s="7"/>
      <c r="J290" s="7"/>
      <c r="K290" s="7"/>
      <c r="L290" s="7"/>
    </row>
    <row r="291" spans="9:12" x14ac:dyDescent="0.15">
      <c r="I291" s="7"/>
      <c r="J291" s="7"/>
      <c r="K291" s="7"/>
      <c r="L291" s="7"/>
    </row>
    <row r="292" spans="9:12" x14ac:dyDescent="0.15">
      <c r="I292" s="7"/>
      <c r="J292" s="7"/>
      <c r="K292" s="7"/>
      <c r="L292" s="7"/>
    </row>
    <row r="293" spans="9:12" x14ac:dyDescent="0.15">
      <c r="I293" s="7"/>
      <c r="J293" s="7"/>
      <c r="K293" s="7"/>
      <c r="L293" s="7"/>
    </row>
    <row r="294" spans="9:12" x14ac:dyDescent="0.15">
      <c r="I294" s="7"/>
      <c r="J294" s="7"/>
      <c r="K294" s="7"/>
      <c r="L294" s="7"/>
    </row>
    <row r="295" spans="9:12" x14ac:dyDescent="0.15">
      <c r="I295" s="7"/>
      <c r="J295" s="7"/>
      <c r="K295" s="7"/>
      <c r="L295" s="7"/>
    </row>
    <row r="296" spans="9:12" x14ac:dyDescent="0.15">
      <c r="I296" s="7"/>
      <c r="J296" s="7"/>
      <c r="K296" s="7"/>
      <c r="L296" s="7"/>
    </row>
    <row r="297" spans="9:12" x14ac:dyDescent="0.15">
      <c r="I297" s="7"/>
      <c r="J297" s="7"/>
      <c r="K297" s="7"/>
      <c r="L297" s="7"/>
    </row>
    <row r="298" spans="9:12" x14ac:dyDescent="0.15">
      <c r="I298" s="7"/>
      <c r="J298" s="7"/>
      <c r="K298" s="7"/>
      <c r="L298" s="7"/>
    </row>
    <row r="299" spans="9:12" x14ac:dyDescent="0.15">
      <c r="I299" s="7"/>
      <c r="J299" s="7"/>
      <c r="K299" s="7"/>
      <c r="L299" s="7"/>
    </row>
    <row r="300" spans="9:12" x14ac:dyDescent="0.15">
      <c r="I300" s="7"/>
      <c r="J300" s="7"/>
      <c r="K300" s="7"/>
      <c r="L300" s="7"/>
    </row>
    <row r="301" spans="9:12" x14ac:dyDescent="0.15">
      <c r="I301" s="7"/>
      <c r="J301" s="7"/>
      <c r="K301" s="7"/>
      <c r="L301" s="7"/>
    </row>
    <row r="302" spans="9:12" x14ac:dyDescent="0.15">
      <c r="I302" s="7"/>
      <c r="J302" s="7"/>
      <c r="K302" s="7"/>
      <c r="L302" s="7"/>
    </row>
    <row r="303" spans="9:12" x14ac:dyDescent="0.15">
      <c r="I303" s="7"/>
      <c r="J303" s="7"/>
      <c r="K303" s="7"/>
      <c r="L303" s="7"/>
    </row>
    <row r="304" spans="9:12" x14ac:dyDescent="0.15">
      <c r="I304" s="7"/>
      <c r="J304" s="7"/>
      <c r="K304" s="7"/>
      <c r="L304" s="7"/>
    </row>
    <row r="305" spans="9:12" x14ac:dyDescent="0.15">
      <c r="I305" s="7"/>
      <c r="J305" s="7"/>
      <c r="K305" s="7"/>
      <c r="L305" s="7"/>
    </row>
    <row r="306" spans="9:12" x14ac:dyDescent="0.15">
      <c r="I306" s="7"/>
      <c r="J306" s="7"/>
      <c r="K306" s="7"/>
      <c r="L306" s="7"/>
    </row>
    <row r="307" spans="9:12" x14ac:dyDescent="0.15">
      <c r="I307" s="7"/>
      <c r="J307" s="7"/>
      <c r="K307" s="7"/>
      <c r="L307" s="7"/>
    </row>
    <row r="308" spans="9:12" x14ac:dyDescent="0.15">
      <c r="I308" s="7"/>
      <c r="J308" s="7"/>
      <c r="K308" s="7"/>
      <c r="L308" s="7"/>
    </row>
    <row r="309" spans="9:12" x14ac:dyDescent="0.15">
      <c r="I309" s="7"/>
      <c r="J309" s="7"/>
      <c r="K309" s="7"/>
      <c r="L309" s="7"/>
    </row>
    <row r="310" spans="9:12" x14ac:dyDescent="0.15">
      <c r="I310" s="7"/>
      <c r="J310" s="7"/>
      <c r="K310" s="7"/>
      <c r="L310" s="7"/>
    </row>
    <row r="311" spans="9:12" x14ac:dyDescent="0.15">
      <c r="I311" s="7"/>
      <c r="J311" s="7"/>
      <c r="K311" s="7"/>
      <c r="L311" s="7"/>
    </row>
    <row r="312" spans="9:12" x14ac:dyDescent="0.15">
      <c r="I312" s="7"/>
      <c r="J312" s="7"/>
      <c r="K312" s="7"/>
      <c r="L312" s="7"/>
    </row>
    <row r="313" spans="9:12" x14ac:dyDescent="0.15">
      <c r="I313" s="7"/>
      <c r="J313" s="7"/>
      <c r="K313" s="7"/>
      <c r="L313" s="7"/>
    </row>
    <row r="314" spans="9:12" x14ac:dyDescent="0.15">
      <c r="I314" s="7"/>
      <c r="J314" s="7"/>
      <c r="K314" s="7"/>
      <c r="L314" s="7"/>
    </row>
    <row r="315" spans="9:12" x14ac:dyDescent="0.15">
      <c r="I315" s="7"/>
      <c r="J315" s="7"/>
      <c r="K315" s="7"/>
      <c r="L315" s="7"/>
    </row>
    <row r="316" spans="9:12" x14ac:dyDescent="0.15">
      <c r="I316" s="7"/>
      <c r="J316" s="7"/>
      <c r="K316" s="7"/>
      <c r="L316" s="7"/>
    </row>
    <row r="317" spans="9:12" x14ac:dyDescent="0.15">
      <c r="I317" s="7"/>
      <c r="J317" s="7"/>
      <c r="K317" s="7"/>
      <c r="L317" s="7"/>
    </row>
    <row r="318" spans="9:12" x14ac:dyDescent="0.15">
      <c r="I318" s="7"/>
      <c r="J318" s="7"/>
      <c r="K318" s="7"/>
      <c r="L318" s="7"/>
    </row>
    <row r="319" spans="9:12" x14ac:dyDescent="0.15">
      <c r="I319" s="7"/>
      <c r="J319" s="7"/>
      <c r="K319" s="7"/>
      <c r="L319" s="7"/>
    </row>
    <row r="320" spans="9:12" x14ac:dyDescent="0.15">
      <c r="I320" s="7"/>
      <c r="J320" s="7"/>
      <c r="K320" s="7"/>
      <c r="L320" s="7"/>
    </row>
    <row r="321" spans="9:12" x14ac:dyDescent="0.15">
      <c r="I321" s="7"/>
      <c r="J321" s="7"/>
      <c r="K321" s="7"/>
      <c r="L321" s="7"/>
    </row>
    <row r="322" spans="9:12" x14ac:dyDescent="0.15">
      <c r="I322" s="7"/>
      <c r="J322" s="7"/>
      <c r="K322" s="7"/>
      <c r="L322" s="7"/>
    </row>
    <row r="323" spans="9:12" x14ac:dyDescent="0.15">
      <c r="I323" s="7"/>
      <c r="J323" s="7"/>
      <c r="K323" s="7"/>
      <c r="L323" s="7"/>
    </row>
    <row r="324" spans="9:12" x14ac:dyDescent="0.15">
      <c r="I324" s="7"/>
      <c r="J324" s="7"/>
      <c r="K324" s="7"/>
      <c r="L324" s="7"/>
    </row>
    <row r="325" spans="9:12" x14ac:dyDescent="0.15">
      <c r="I325" s="7"/>
      <c r="J325" s="7"/>
      <c r="K325" s="7"/>
      <c r="L325" s="7"/>
    </row>
    <row r="326" spans="9:12" x14ac:dyDescent="0.15">
      <c r="I326" s="7"/>
      <c r="J326" s="7"/>
      <c r="K326" s="7"/>
      <c r="L326" s="7"/>
    </row>
    <row r="327" spans="9:12" x14ac:dyDescent="0.15">
      <c r="I327" s="7"/>
      <c r="J327" s="7"/>
      <c r="K327" s="7"/>
      <c r="L327" s="7"/>
    </row>
    <row r="328" spans="9:12" x14ac:dyDescent="0.15">
      <c r="I328" s="7"/>
      <c r="J328" s="7"/>
      <c r="K328" s="7"/>
      <c r="L328" s="7"/>
    </row>
    <row r="329" spans="9:12" x14ac:dyDescent="0.15">
      <c r="I329" s="7"/>
      <c r="J329" s="7"/>
      <c r="K329" s="7"/>
      <c r="L329" s="7"/>
    </row>
    <row r="330" spans="9:12" x14ac:dyDescent="0.15">
      <c r="I330" s="7"/>
      <c r="J330" s="7"/>
      <c r="K330" s="7"/>
      <c r="L330" s="7"/>
    </row>
    <row r="331" spans="9:12" x14ac:dyDescent="0.15">
      <c r="I331" s="7"/>
      <c r="J331" s="7"/>
      <c r="K331" s="7"/>
      <c r="L331" s="7"/>
    </row>
    <row r="332" spans="9:12" x14ac:dyDescent="0.15">
      <c r="I332" s="7"/>
      <c r="J332" s="7"/>
      <c r="K332" s="7"/>
      <c r="L332" s="7"/>
    </row>
    <row r="333" spans="9:12" x14ac:dyDescent="0.15">
      <c r="I333" s="7"/>
      <c r="J333" s="7"/>
      <c r="K333" s="7"/>
      <c r="L333" s="7"/>
    </row>
    <row r="334" spans="9:12" x14ac:dyDescent="0.15">
      <c r="I334" s="7"/>
      <c r="J334" s="7"/>
      <c r="K334" s="7"/>
      <c r="L334" s="7"/>
    </row>
    <row r="335" spans="9:12" x14ac:dyDescent="0.15">
      <c r="I335" s="7"/>
      <c r="J335" s="7"/>
      <c r="K335" s="7"/>
      <c r="L335" s="7"/>
    </row>
    <row r="336" spans="9:12" x14ac:dyDescent="0.15">
      <c r="I336" s="7"/>
      <c r="J336" s="7"/>
      <c r="K336" s="7"/>
      <c r="L336" s="7"/>
    </row>
    <row r="337" spans="9:12" x14ac:dyDescent="0.15">
      <c r="I337" s="7"/>
      <c r="J337" s="7"/>
      <c r="K337" s="7"/>
      <c r="L337" s="7"/>
    </row>
    <row r="338" spans="9:12" x14ac:dyDescent="0.15">
      <c r="I338" s="7"/>
      <c r="J338" s="7"/>
      <c r="K338" s="7"/>
      <c r="L338" s="7"/>
    </row>
    <row r="339" spans="9:12" x14ac:dyDescent="0.15">
      <c r="I339" s="7"/>
      <c r="J339" s="7"/>
      <c r="K339" s="7"/>
      <c r="L339" s="7"/>
    </row>
    <row r="340" spans="9:12" x14ac:dyDescent="0.15">
      <c r="I340" s="7"/>
      <c r="J340" s="7"/>
      <c r="K340" s="7"/>
      <c r="L340" s="7"/>
    </row>
    <row r="341" spans="9:12" x14ac:dyDescent="0.15">
      <c r="I341" s="7"/>
      <c r="J341" s="7"/>
      <c r="K341" s="7"/>
      <c r="L341" s="7"/>
    </row>
    <row r="342" spans="9:12" x14ac:dyDescent="0.15">
      <c r="I342" s="7"/>
      <c r="J342" s="7"/>
      <c r="K342" s="7"/>
      <c r="L342" s="7"/>
    </row>
    <row r="343" spans="9:12" x14ac:dyDescent="0.15">
      <c r="I343" s="7"/>
      <c r="J343" s="7"/>
      <c r="K343" s="7"/>
      <c r="L343" s="7"/>
    </row>
    <row r="344" spans="9:12" x14ac:dyDescent="0.15">
      <c r="I344" s="7"/>
      <c r="J344" s="7"/>
      <c r="K344" s="7"/>
      <c r="L344" s="7"/>
    </row>
    <row r="345" spans="9:12" x14ac:dyDescent="0.15">
      <c r="I345" s="7"/>
      <c r="J345" s="7"/>
      <c r="K345" s="7"/>
      <c r="L345" s="7"/>
    </row>
    <row r="346" spans="9:12" x14ac:dyDescent="0.15">
      <c r="I346" s="7"/>
      <c r="J346" s="7"/>
      <c r="K346" s="7"/>
      <c r="L346" s="7"/>
    </row>
    <row r="347" spans="9:12" x14ac:dyDescent="0.15">
      <c r="I347" s="7"/>
      <c r="J347" s="7"/>
      <c r="K347" s="7"/>
      <c r="L347" s="7"/>
    </row>
    <row r="348" spans="9:12" x14ac:dyDescent="0.15">
      <c r="I348" s="7"/>
      <c r="J348" s="7"/>
      <c r="K348" s="7"/>
      <c r="L348" s="7"/>
    </row>
    <row r="349" spans="9:12" x14ac:dyDescent="0.15">
      <c r="I349" s="7"/>
      <c r="J349" s="7"/>
      <c r="K349" s="7"/>
      <c r="L349" s="7"/>
    </row>
    <row r="350" spans="9:12" x14ac:dyDescent="0.15">
      <c r="I350" s="7"/>
      <c r="J350" s="7"/>
      <c r="K350" s="7"/>
      <c r="L350" s="7"/>
    </row>
    <row r="351" spans="9:12" x14ac:dyDescent="0.15">
      <c r="I351" s="7"/>
      <c r="J351" s="7"/>
      <c r="K351" s="7"/>
      <c r="L351" s="7"/>
    </row>
    <row r="352" spans="9:12" x14ac:dyDescent="0.15">
      <c r="I352" s="7"/>
      <c r="J352" s="7"/>
      <c r="K352" s="7"/>
      <c r="L352" s="7"/>
    </row>
    <row r="353" spans="9:12" x14ac:dyDescent="0.15">
      <c r="I353" s="7"/>
      <c r="J353" s="7"/>
      <c r="K353" s="7"/>
      <c r="L353" s="7"/>
    </row>
    <row r="354" spans="9:12" x14ac:dyDescent="0.15">
      <c r="I354" s="7"/>
      <c r="J354" s="7"/>
      <c r="K354" s="7"/>
      <c r="L354" s="7"/>
    </row>
    <row r="355" spans="9:12" x14ac:dyDescent="0.15">
      <c r="I355" s="7"/>
      <c r="J355" s="7"/>
      <c r="K355" s="7"/>
      <c r="L355" s="7"/>
    </row>
    <row r="356" spans="9:12" x14ac:dyDescent="0.15">
      <c r="I356" s="7"/>
      <c r="J356" s="7"/>
      <c r="K356" s="7"/>
      <c r="L356" s="7"/>
    </row>
    <row r="357" spans="9:12" x14ac:dyDescent="0.15">
      <c r="I357" s="7"/>
      <c r="J357" s="7"/>
      <c r="K357" s="7"/>
      <c r="L357" s="7"/>
    </row>
    <row r="358" spans="9:12" x14ac:dyDescent="0.15">
      <c r="I358" s="7"/>
      <c r="J358" s="7"/>
      <c r="K358" s="7"/>
      <c r="L358" s="7"/>
    </row>
    <row r="359" spans="9:12" x14ac:dyDescent="0.15">
      <c r="I359" s="7"/>
      <c r="J359" s="7"/>
      <c r="K359" s="7"/>
      <c r="L359" s="7"/>
    </row>
    <row r="360" spans="9:12" x14ac:dyDescent="0.15">
      <c r="I360" s="7"/>
      <c r="J360" s="7"/>
      <c r="K360" s="7"/>
      <c r="L360" s="7"/>
    </row>
    <row r="361" spans="9:12" x14ac:dyDescent="0.15">
      <c r="I361" s="7"/>
      <c r="J361" s="7"/>
      <c r="K361" s="7"/>
      <c r="L361" s="7"/>
    </row>
    <row r="362" spans="9:12" x14ac:dyDescent="0.15">
      <c r="I362" s="7"/>
      <c r="J362" s="7"/>
      <c r="K362" s="7"/>
      <c r="L362" s="7"/>
    </row>
    <row r="363" spans="9:12" x14ac:dyDescent="0.15">
      <c r="I363" s="7"/>
      <c r="J363" s="7"/>
      <c r="K363" s="7"/>
      <c r="L363" s="7"/>
    </row>
    <row r="364" spans="9:12" x14ac:dyDescent="0.15">
      <c r="I364" s="7"/>
      <c r="J364" s="7"/>
      <c r="K364" s="7"/>
      <c r="L364" s="7"/>
    </row>
    <row r="365" spans="9:12" x14ac:dyDescent="0.15">
      <c r="I365" s="7"/>
      <c r="J365" s="7"/>
      <c r="K365" s="7"/>
      <c r="L365" s="7"/>
    </row>
    <row r="366" spans="9:12" x14ac:dyDescent="0.15">
      <c r="I366" s="7"/>
      <c r="J366" s="7"/>
      <c r="K366" s="7"/>
      <c r="L366" s="7"/>
    </row>
    <row r="367" spans="9:12" x14ac:dyDescent="0.15">
      <c r="I367" s="7"/>
      <c r="J367" s="7"/>
      <c r="K367" s="7"/>
      <c r="L367" s="7"/>
    </row>
    <row r="368" spans="9:12" x14ac:dyDescent="0.15">
      <c r="I368" s="7"/>
      <c r="J368" s="7"/>
      <c r="K368" s="7"/>
      <c r="L368" s="7"/>
    </row>
    <row r="369" spans="9:12" x14ac:dyDescent="0.15">
      <c r="I369" s="7"/>
      <c r="J369" s="7"/>
      <c r="K369" s="7"/>
      <c r="L369" s="7"/>
    </row>
    <row r="370" spans="9:12" x14ac:dyDescent="0.15">
      <c r="I370" s="7"/>
      <c r="J370" s="7"/>
      <c r="K370" s="7"/>
      <c r="L370" s="7"/>
    </row>
    <row r="371" spans="9:12" x14ac:dyDescent="0.15">
      <c r="I371" s="7"/>
      <c r="J371" s="7"/>
      <c r="K371" s="7"/>
      <c r="L371" s="7"/>
    </row>
    <row r="372" spans="9:12" x14ac:dyDescent="0.15">
      <c r="I372" s="7"/>
      <c r="J372" s="7"/>
      <c r="K372" s="7"/>
      <c r="L372" s="7"/>
    </row>
    <row r="373" spans="9:12" x14ac:dyDescent="0.15">
      <c r="I373" s="7"/>
      <c r="J373" s="7"/>
      <c r="K373" s="7"/>
      <c r="L373" s="7"/>
    </row>
    <row r="374" spans="9:12" x14ac:dyDescent="0.15">
      <c r="I374" s="7"/>
      <c r="J374" s="7"/>
      <c r="K374" s="7"/>
      <c r="L374" s="7"/>
    </row>
    <row r="375" spans="9:12" x14ac:dyDescent="0.15">
      <c r="I375" s="7"/>
      <c r="J375" s="7"/>
      <c r="K375" s="7"/>
      <c r="L375" s="7"/>
    </row>
    <row r="376" spans="9:12" x14ac:dyDescent="0.15">
      <c r="I376" s="7"/>
      <c r="J376" s="7"/>
      <c r="K376" s="7"/>
      <c r="L376" s="7"/>
    </row>
    <row r="377" spans="9:12" x14ac:dyDescent="0.15">
      <c r="I377" s="7"/>
      <c r="J377" s="7"/>
      <c r="K377" s="7"/>
      <c r="L377" s="7"/>
    </row>
    <row r="378" spans="9:12" x14ac:dyDescent="0.15">
      <c r="I378" s="7"/>
      <c r="J378" s="7"/>
      <c r="K378" s="7"/>
      <c r="L378" s="7"/>
    </row>
    <row r="379" spans="9:12" x14ac:dyDescent="0.15">
      <c r="I379" s="7"/>
      <c r="J379" s="7"/>
      <c r="K379" s="7"/>
      <c r="L379" s="7"/>
    </row>
    <row r="380" spans="9:12" x14ac:dyDescent="0.15">
      <c r="I380" s="7"/>
      <c r="J380" s="7"/>
      <c r="K380" s="7"/>
      <c r="L380" s="7"/>
    </row>
    <row r="381" spans="9:12" x14ac:dyDescent="0.15">
      <c r="I381" s="7"/>
      <c r="J381" s="7"/>
      <c r="K381" s="7"/>
      <c r="L381" s="7"/>
    </row>
    <row r="382" spans="9:12" x14ac:dyDescent="0.15">
      <c r="I382" s="7"/>
      <c r="J382" s="7"/>
      <c r="K382" s="7"/>
      <c r="L382" s="7"/>
    </row>
    <row r="383" spans="9:12" x14ac:dyDescent="0.15">
      <c r="I383" s="7"/>
      <c r="J383" s="7"/>
      <c r="K383" s="7"/>
      <c r="L383" s="7"/>
    </row>
    <row r="384" spans="9:12" x14ac:dyDescent="0.15">
      <c r="I384" s="7"/>
      <c r="J384" s="7"/>
      <c r="K384" s="7"/>
      <c r="L384" s="7"/>
    </row>
    <row r="385" spans="9:12" x14ac:dyDescent="0.15">
      <c r="I385" s="7"/>
      <c r="J385" s="7"/>
      <c r="K385" s="7"/>
      <c r="L385" s="7"/>
    </row>
    <row r="386" spans="9:12" x14ac:dyDescent="0.15">
      <c r="I386" s="7"/>
      <c r="J386" s="7"/>
      <c r="K386" s="7"/>
      <c r="L386" s="7"/>
    </row>
    <row r="387" spans="9:12" x14ac:dyDescent="0.15">
      <c r="I387" s="7"/>
      <c r="J387" s="7"/>
      <c r="K387" s="7"/>
      <c r="L387" s="7"/>
    </row>
    <row r="388" spans="9:12" x14ac:dyDescent="0.15">
      <c r="I388" s="7"/>
      <c r="J388" s="7"/>
      <c r="K388" s="7"/>
      <c r="L388" s="7"/>
    </row>
    <row r="389" spans="9:12" x14ac:dyDescent="0.15">
      <c r="I389" s="7"/>
      <c r="J389" s="7"/>
      <c r="K389" s="7"/>
      <c r="L389" s="7"/>
    </row>
    <row r="390" spans="9:12" x14ac:dyDescent="0.15">
      <c r="I390" s="7"/>
      <c r="J390" s="7"/>
      <c r="K390" s="7"/>
      <c r="L390" s="7"/>
    </row>
    <row r="391" spans="9:12" x14ac:dyDescent="0.15">
      <c r="I391" s="7"/>
      <c r="J391" s="7"/>
      <c r="K391" s="7"/>
      <c r="L391" s="7"/>
    </row>
    <row r="392" spans="9:12" x14ac:dyDescent="0.15">
      <c r="I392" s="7"/>
      <c r="J392" s="7"/>
      <c r="K392" s="7"/>
      <c r="L392" s="7"/>
    </row>
    <row r="393" spans="9:12" x14ac:dyDescent="0.15">
      <c r="I393" s="7"/>
      <c r="J393" s="7"/>
      <c r="K393" s="7"/>
      <c r="L393" s="7"/>
    </row>
    <row r="394" spans="9:12" x14ac:dyDescent="0.15">
      <c r="I394" s="7"/>
      <c r="J394" s="7"/>
      <c r="K394" s="7"/>
      <c r="L394" s="7"/>
    </row>
    <row r="395" spans="9:12" x14ac:dyDescent="0.15">
      <c r="I395" s="7"/>
      <c r="J395" s="7"/>
      <c r="K395" s="7"/>
      <c r="L395" s="7"/>
    </row>
    <row r="396" spans="9:12" x14ac:dyDescent="0.15">
      <c r="I396" s="7"/>
      <c r="J396" s="7"/>
      <c r="K396" s="7"/>
      <c r="L396" s="7"/>
    </row>
    <row r="397" spans="9:12" x14ac:dyDescent="0.15">
      <c r="I397" s="7"/>
      <c r="J397" s="7"/>
      <c r="K397" s="7"/>
      <c r="L397" s="7"/>
    </row>
    <row r="398" spans="9:12" x14ac:dyDescent="0.15">
      <c r="I398" s="7"/>
      <c r="J398" s="7"/>
      <c r="K398" s="7"/>
      <c r="L398" s="7"/>
    </row>
    <row r="399" spans="9:12" x14ac:dyDescent="0.15">
      <c r="I399" s="7"/>
      <c r="J399" s="7"/>
      <c r="K399" s="7"/>
      <c r="L399" s="7"/>
    </row>
    <row r="400" spans="9:12" x14ac:dyDescent="0.15">
      <c r="I400" s="7"/>
      <c r="J400" s="7"/>
      <c r="K400" s="7"/>
      <c r="L400" s="7"/>
    </row>
    <row r="401" spans="9:12" x14ac:dyDescent="0.15">
      <c r="I401" s="7"/>
      <c r="J401" s="7"/>
      <c r="K401" s="7"/>
      <c r="L401" s="7"/>
    </row>
    <row r="402" spans="9:12" x14ac:dyDescent="0.15">
      <c r="I402" s="7"/>
      <c r="J402" s="7"/>
      <c r="K402" s="7"/>
      <c r="L402" s="7"/>
    </row>
    <row r="403" spans="9:12" x14ac:dyDescent="0.15">
      <c r="I403" s="7"/>
      <c r="J403" s="7"/>
      <c r="K403" s="7"/>
      <c r="L403" s="7"/>
    </row>
    <row r="404" spans="9:12" x14ac:dyDescent="0.15">
      <c r="I404" s="7"/>
      <c r="J404" s="7"/>
      <c r="K404" s="7"/>
      <c r="L404" s="7"/>
    </row>
    <row r="405" spans="9:12" x14ac:dyDescent="0.15">
      <c r="I405" s="7"/>
      <c r="J405" s="7"/>
      <c r="K405" s="7"/>
      <c r="L405" s="7"/>
    </row>
    <row r="406" spans="9:12" x14ac:dyDescent="0.15">
      <c r="I406" s="7"/>
      <c r="J406" s="7"/>
      <c r="K406" s="7"/>
      <c r="L406" s="7"/>
    </row>
    <row r="407" spans="9:12" x14ac:dyDescent="0.15">
      <c r="I407" s="7"/>
      <c r="J407" s="7"/>
      <c r="K407" s="7"/>
      <c r="L407" s="7"/>
    </row>
    <row r="408" spans="9:12" x14ac:dyDescent="0.15">
      <c r="I408" s="7"/>
      <c r="J408" s="7"/>
      <c r="K408" s="7"/>
      <c r="L408" s="7"/>
    </row>
    <row r="409" spans="9:12" x14ac:dyDescent="0.15">
      <c r="I409" s="7"/>
      <c r="J409" s="7"/>
      <c r="K409" s="7"/>
      <c r="L409" s="7"/>
    </row>
    <row r="410" spans="9:12" x14ac:dyDescent="0.15">
      <c r="I410" s="7"/>
      <c r="J410" s="7"/>
      <c r="K410" s="7"/>
      <c r="L410" s="7"/>
    </row>
    <row r="411" spans="9:12" x14ac:dyDescent="0.15">
      <c r="I411" s="7"/>
      <c r="J411" s="7"/>
      <c r="K411" s="7"/>
      <c r="L411" s="7"/>
    </row>
    <row r="412" spans="9:12" x14ac:dyDescent="0.15">
      <c r="I412" s="7"/>
      <c r="J412" s="7"/>
      <c r="K412" s="7"/>
      <c r="L412" s="7"/>
    </row>
    <row r="413" spans="9:12" x14ac:dyDescent="0.15">
      <c r="I413" s="7"/>
      <c r="J413" s="7"/>
      <c r="K413" s="7"/>
      <c r="L413" s="7"/>
    </row>
    <row r="414" spans="9:12" x14ac:dyDescent="0.15">
      <c r="I414" s="7"/>
      <c r="J414" s="7"/>
      <c r="K414" s="7"/>
      <c r="L414" s="7"/>
    </row>
    <row r="415" spans="9:12" x14ac:dyDescent="0.15">
      <c r="I415" s="7"/>
      <c r="J415" s="7"/>
      <c r="K415" s="7"/>
      <c r="L415" s="7"/>
    </row>
    <row r="416" spans="9:12" x14ac:dyDescent="0.15">
      <c r="I416" s="7"/>
      <c r="J416" s="7"/>
      <c r="K416" s="7"/>
      <c r="L416" s="7"/>
    </row>
    <row r="417" spans="9:12" x14ac:dyDescent="0.15">
      <c r="I417" s="7"/>
      <c r="J417" s="7"/>
      <c r="K417" s="7"/>
      <c r="L417" s="7"/>
    </row>
    <row r="418" spans="9:12" x14ac:dyDescent="0.15">
      <c r="I418" s="7"/>
      <c r="J418" s="7"/>
      <c r="K418" s="7"/>
      <c r="L418" s="7"/>
    </row>
    <row r="419" spans="9:12" x14ac:dyDescent="0.15">
      <c r="I419" s="7"/>
      <c r="J419" s="7"/>
      <c r="K419" s="7"/>
      <c r="L419" s="7"/>
    </row>
    <row r="420" spans="9:12" x14ac:dyDescent="0.15">
      <c r="I420" s="7"/>
      <c r="J420" s="7"/>
      <c r="K420" s="7"/>
      <c r="L420" s="7"/>
    </row>
    <row r="421" spans="9:12" x14ac:dyDescent="0.15">
      <c r="I421" s="7"/>
      <c r="J421" s="7"/>
      <c r="K421" s="7"/>
      <c r="L421" s="7"/>
    </row>
    <row r="422" spans="9:12" x14ac:dyDescent="0.15">
      <c r="I422" s="7"/>
      <c r="J422" s="7"/>
      <c r="K422" s="7"/>
      <c r="L422" s="7"/>
    </row>
    <row r="423" spans="9:12" x14ac:dyDescent="0.15">
      <c r="I423" s="7"/>
      <c r="J423" s="7"/>
      <c r="K423" s="7"/>
      <c r="L423" s="7"/>
    </row>
    <row r="424" spans="9:12" x14ac:dyDescent="0.15">
      <c r="I424" s="7"/>
      <c r="J424" s="7"/>
      <c r="K424" s="7"/>
      <c r="L424" s="7"/>
    </row>
    <row r="425" spans="9:12" x14ac:dyDescent="0.15">
      <c r="I425" s="7"/>
      <c r="J425" s="7"/>
      <c r="K425" s="7"/>
      <c r="L425" s="7"/>
    </row>
    <row r="426" spans="9:12" x14ac:dyDescent="0.15">
      <c r="I426" s="7"/>
      <c r="J426" s="7"/>
      <c r="K426" s="7"/>
      <c r="L426" s="7"/>
    </row>
    <row r="427" spans="9:12" x14ac:dyDescent="0.15">
      <c r="I427" s="7"/>
      <c r="J427" s="7"/>
      <c r="K427" s="7"/>
      <c r="L427" s="7"/>
    </row>
    <row r="428" spans="9:12" x14ac:dyDescent="0.15">
      <c r="I428" s="7"/>
      <c r="J428" s="7"/>
      <c r="K428" s="7"/>
      <c r="L428" s="7"/>
    </row>
    <row r="429" spans="9:12" x14ac:dyDescent="0.15">
      <c r="I429" s="7"/>
      <c r="J429" s="7"/>
      <c r="K429" s="7"/>
      <c r="L429" s="7"/>
    </row>
    <row r="430" spans="9:12" x14ac:dyDescent="0.15">
      <c r="I430" s="7"/>
      <c r="J430" s="7"/>
      <c r="K430" s="7"/>
      <c r="L430" s="7"/>
    </row>
    <row r="431" spans="9:12" x14ac:dyDescent="0.15">
      <c r="I431" s="7"/>
      <c r="J431" s="7"/>
      <c r="K431" s="7"/>
      <c r="L431" s="7"/>
    </row>
    <row r="432" spans="9:12" x14ac:dyDescent="0.15">
      <c r="I432" s="7"/>
      <c r="J432" s="7"/>
      <c r="K432" s="7"/>
      <c r="L432" s="7"/>
    </row>
    <row r="433" spans="9:12" x14ac:dyDescent="0.15">
      <c r="I433" s="7"/>
      <c r="J433" s="7"/>
      <c r="K433" s="7"/>
      <c r="L433" s="7"/>
    </row>
    <row r="434" spans="9:12" x14ac:dyDescent="0.15">
      <c r="I434" s="7"/>
      <c r="J434" s="7"/>
      <c r="K434" s="7"/>
      <c r="L434" s="7"/>
    </row>
    <row r="435" spans="9:12" x14ac:dyDescent="0.15">
      <c r="I435" s="7"/>
      <c r="J435" s="7"/>
      <c r="K435" s="7"/>
      <c r="L435" s="7"/>
    </row>
    <row r="436" spans="9:12" x14ac:dyDescent="0.15">
      <c r="I436" s="7"/>
      <c r="J436" s="7"/>
      <c r="K436" s="7"/>
      <c r="L436" s="7"/>
    </row>
    <row r="437" spans="9:12" x14ac:dyDescent="0.15">
      <c r="I437" s="7"/>
      <c r="J437" s="7"/>
      <c r="K437" s="7"/>
      <c r="L437" s="7"/>
    </row>
    <row r="438" spans="9:12" x14ac:dyDescent="0.15">
      <c r="I438" s="7"/>
      <c r="J438" s="7"/>
      <c r="K438" s="7"/>
      <c r="L438" s="7"/>
    </row>
    <row r="439" spans="9:12" x14ac:dyDescent="0.15">
      <c r="I439" s="7"/>
      <c r="J439" s="7"/>
      <c r="K439" s="7"/>
      <c r="L439" s="7"/>
    </row>
    <row r="440" spans="9:12" x14ac:dyDescent="0.15">
      <c r="I440" s="7"/>
      <c r="J440" s="7"/>
      <c r="K440" s="7"/>
      <c r="L440" s="7"/>
    </row>
    <row r="441" spans="9:12" x14ac:dyDescent="0.15">
      <c r="I441" s="7"/>
      <c r="J441" s="7"/>
      <c r="K441" s="7"/>
      <c r="L441" s="7"/>
    </row>
    <row r="442" spans="9:12" x14ac:dyDescent="0.15">
      <c r="I442" s="7"/>
      <c r="J442" s="7"/>
      <c r="K442" s="7"/>
      <c r="L442" s="7"/>
    </row>
    <row r="443" spans="9:12" x14ac:dyDescent="0.15">
      <c r="I443" s="7"/>
      <c r="J443" s="7"/>
      <c r="K443" s="7"/>
      <c r="L443" s="7"/>
    </row>
    <row r="444" spans="9:12" x14ac:dyDescent="0.15">
      <c r="I444" s="7"/>
      <c r="J444" s="7"/>
      <c r="K444" s="7"/>
      <c r="L444" s="7"/>
    </row>
    <row r="445" spans="9:12" x14ac:dyDescent="0.15">
      <c r="I445" s="7"/>
      <c r="J445" s="7"/>
      <c r="K445" s="7"/>
      <c r="L445" s="7"/>
    </row>
    <row r="446" spans="9:12" x14ac:dyDescent="0.15">
      <c r="I446" s="7"/>
      <c r="J446" s="7"/>
      <c r="K446" s="7"/>
      <c r="L446" s="7"/>
    </row>
    <row r="447" spans="9:12" x14ac:dyDescent="0.15">
      <c r="I447" s="7"/>
      <c r="J447" s="7"/>
      <c r="K447" s="7"/>
      <c r="L447" s="7"/>
    </row>
    <row r="448" spans="9:12" x14ac:dyDescent="0.15">
      <c r="I448" s="7"/>
      <c r="J448" s="7"/>
      <c r="K448" s="7"/>
      <c r="L448" s="7"/>
    </row>
    <row r="449" spans="9:12" x14ac:dyDescent="0.15">
      <c r="I449" s="7"/>
      <c r="J449" s="7"/>
      <c r="K449" s="7"/>
      <c r="L449" s="7"/>
    </row>
    <row r="450" spans="9:12" x14ac:dyDescent="0.15">
      <c r="I450" s="7"/>
      <c r="J450" s="7"/>
      <c r="K450" s="7"/>
      <c r="L450" s="7"/>
    </row>
    <row r="451" spans="9:12" x14ac:dyDescent="0.15">
      <c r="I451" s="7"/>
      <c r="J451" s="7"/>
      <c r="K451" s="7"/>
      <c r="L451" s="7"/>
    </row>
    <row r="452" spans="9:12" x14ac:dyDescent="0.15">
      <c r="I452" s="7"/>
      <c r="J452" s="7"/>
      <c r="K452" s="7"/>
      <c r="L452" s="7"/>
    </row>
    <row r="453" spans="9:12" x14ac:dyDescent="0.15">
      <c r="I453" s="7"/>
      <c r="J453" s="7"/>
      <c r="K453" s="7"/>
      <c r="L453" s="7"/>
    </row>
    <row r="454" spans="9:12" x14ac:dyDescent="0.15">
      <c r="I454" s="7"/>
      <c r="J454" s="7"/>
      <c r="K454" s="7"/>
      <c r="L454" s="7"/>
    </row>
    <row r="455" spans="9:12" x14ac:dyDescent="0.15">
      <c r="I455" s="7"/>
      <c r="J455" s="7"/>
      <c r="K455" s="7"/>
      <c r="L455" s="7"/>
    </row>
    <row r="456" spans="9:12" x14ac:dyDescent="0.15">
      <c r="I456" s="7"/>
      <c r="J456" s="7"/>
      <c r="K456" s="7"/>
      <c r="L456" s="7"/>
    </row>
    <row r="457" spans="9:12" x14ac:dyDescent="0.15">
      <c r="I457" s="7"/>
      <c r="J457" s="7"/>
      <c r="K457" s="7"/>
      <c r="L457" s="7"/>
    </row>
    <row r="458" spans="9:12" x14ac:dyDescent="0.15">
      <c r="I458" s="7"/>
      <c r="J458" s="7"/>
      <c r="K458" s="7"/>
      <c r="L458" s="7"/>
    </row>
    <row r="459" spans="9:12" x14ac:dyDescent="0.15">
      <c r="I459" s="7"/>
      <c r="J459" s="7"/>
      <c r="K459" s="7"/>
      <c r="L459" s="7"/>
    </row>
    <row r="460" spans="9:12" x14ac:dyDescent="0.15">
      <c r="I460" s="7"/>
      <c r="J460" s="7"/>
      <c r="K460" s="7"/>
      <c r="L460" s="7"/>
    </row>
    <row r="461" spans="9:12" x14ac:dyDescent="0.15">
      <c r="I461" s="7"/>
      <c r="J461" s="7"/>
      <c r="K461" s="7"/>
      <c r="L461" s="7"/>
    </row>
    <row r="462" spans="9:12" x14ac:dyDescent="0.15">
      <c r="I462" s="7"/>
      <c r="J462" s="7"/>
      <c r="K462" s="7"/>
      <c r="L462" s="7"/>
    </row>
    <row r="463" spans="9:12" x14ac:dyDescent="0.15">
      <c r="I463" s="7"/>
      <c r="J463" s="7"/>
      <c r="K463" s="7"/>
      <c r="L463" s="7"/>
    </row>
    <row r="464" spans="9:12" x14ac:dyDescent="0.15">
      <c r="I464" s="7"/>
      <c r="J464" s="7"/>
      <c r="K464" s="7"/>
      <c r="L464" s="7"/>
    </row>
    <row r="465" spans="9:12" x14ac:dyDescent="0.15">
      <c r="I465" s="7"/>
      <c r="J465" s="7"/>
      <c r="K465" s="7"/>
      <c r="L465" s="7"/>
    </row>
    <row r="466" spans="9:12" x14ac:dyDescent="0.15">
      <c r="I466" s="7"/>
      <c r="J466" s="7"/>
      <c r="K466" s="7"/>
      <c r="L466" s="7"/>
    </row>
    <row r="467" spans="9:12" x14ac:dyDescent="0.15">
      <c r="I467" s="7"/>
      <c r="J467" s="7"/>
      <c r="K467" s="7"/>
      <c r="L467" s="7"/>
    </row>
    <row r="468" spans="9:12" x14ac:dyDescent="0.15">
      <c r="I468" s="7"/>
      <c r="J468" s="7"/>
      <c r="K468" s="7"/>
      <c r="L468" s="7"/>
    </row>
    <row r="469" spans="9:12" x14ac:dyDescent="0.15">
      <c r="I469" s="7"/>
      <c r="J469" s="7"/>
      <c r="K469" s="7"/>
      <c r="L469" s="7"/>
    </row>
    <row r="470" spans="9:12" x14ac:dyDescent="0.15">
      <c r="I470" s="7"/>
      <c r="J470" s="7"/>
      <c r="K470" s="7"/>
      <c r="L470" s="7"/>
    </row>
    <row r="471" spans="9:12" x14ac:dyDescent="0.15">
      <c r="I471" s="7"/>
      <c r="J471" s="7"/>
      <c r="K471" s="7"/>
      <c r="L471" s="7"/>
    </row>
    <row r="472" spans="9:12" x14ac:dyDescent="0.15">
      <c r="I472" s="7"/>
      <c r="J472" s="7"/>
      <c r="K472" s="7"/>
      <c r="L472" s="7"/>
    </row>
    <row r="473" spans="9:12" x14ac:dyDescent="0.15">
      <c r="I473" s="7"/>
      <c r="J473" s="7"/>
      <c r="K473" s="7"/>
      <c r="L473" s="7"/>
    </row>
    <row r="474" spans="9:12" x14ac:dyDescent="0.15">
      <c r="I474" s="7"/>
      <c r="J474" s="7"/>
      <c r="K474" s="7"/>
      <c r="L474" s="7"/>
    </row>
    <row r="475" spans="9:12" x14ac:dyDescent="0.15">
      <c r="I475" s="7"/>
      <c r="J475" s="7"/>
      <c r="K475" s="7"/>
      <c r="L475" s="7"/>
    </row>
    <row r="476" spans="9:12" x14ac:dyDescent="0.15">
      <c r="I476" s="7"/>
      <c r="J476" s="7"/>
      <c r="K476" s="7"/>
      <c r="L476" s="7"/>
    </row>
    <row r="477" spans="9:12" x14ac:dyDescent="0.15">
      <c r="I477" s="7"/>
      <c r="J477" s="7"/>
      <c r="K477" s="7"/>
      <c r="L477" s="7"/>
    </row>
    <row r="478" spans="9:12" x14ac:dyDescent="0.15">
      <c r="I478" s="7"/>
      <c r="J478" s="7"/>
      <c r="K478" s="7"/>
      <c r="L478" s="7"/>
    </row>
    <row r="479" spans="9:12" x14ac:dyDescent="0.15">
      <c r="I479" s="7"/>
      <c r="J479" s="7"/>
      <c r="K479" s="7"/>
      <c r="L479" s="7"/>
    </row>
    <row r="480" spans="9:12" x14ac:dyDescent="0.15">
      <c r="I480" s="7"/>
      <c r="J480" s="7"/>
      <c r="K480" s="7"/>
      <c r="L480" s="7"/>
    </row>
    <row r="481" spans="9:12" x14ac:dyDescent="0.15">
      <c r="I481" s="7"/>
      <c r="J481" s="7"/>
      <c r="K481" s="7"/>
      <c r="L481" s="7"/>
    </row>
    <row r="482" spans="9:12" x14ac:dyDescent="0.15">
      <c r="I482" s="7"/>
      <c r="J482" s="7"/>
      <c r="K482" s="7"/>
      <c r="L482" s="7"/>
    </row>
    <row r="483" spans="9:12" x14ac:dyDescent="0.15">
      <c r="I483" s="7"/>
      <c r="J483" s="7"/>
      <c r="K483" s="7"/>
      <c r="L483" s="7"/>
    </row>
    <row r="484" spans="9:12" x14ac:dyDescent="0.15">
      <c r="I484" s="7"/>
      <c r="J484" s="7"/>
      <c r="K484" s="7"/>
      <c r="L484" s="7"/>
    </row>
    <row r="485" spans="9:12" x14ac:dyDescent="0.15">
      <c r="I485" s="7"/>
      <c r="J485" s="7"/>
      <c r="K485" s="7"/>
      <c r="L485" s="7"/>
    </row>
    <row r="486" spans="9:12" x14ac:dyDescent="0.15">
      <c r="I486" s="7"/>
      <c r="J486" s="7"/>
      <c r="K486" s="7"/>
      <c r="L486" s="7"/>
    </row>
    <row r="487" spans="9:12" x14ac:dyDescent="0.15">
      <c r="I487" s="7"/>
      <c r="J487" s="7"/>
      <c r="K487" s="7"/>
      <c r="L487" s="7"/>
    </row>
    <row r="488" spans="9:12" x14ac:dyDescent="0.15">
      <c r="I488" s="7"/>
      <c r="J488" s="7"/>
      <c r="K488" s="7"/>
      <c r="L488" s="7"/>
    </row>
    <row r="489" spans="9:12" x14ac:dyDescent="0.15">
      <c r="I489" s="7"/>
      <c r="J489" s="7"/>
      <c r="K489" s="7"/>
      <c r="L489" s="7"/>
    </row>
    <row r="490" spans="9:12" x14ac:dyDescent="0.15">
      <c r="I490" s="7"/>
      <c r="J490" s="7"/>
      <c r="K490" s="7"/>
      <c r="L490" s="7"/>
    </row>
    <row r="491" spans="9:12" x14ac:dyDescent="0.15">
      <c r="I491" s="7"/>
      <c r="J491" s="7"/>
      <c r="K491" s="7"/>
      <c r="L491" s="7"/>
    </row>
    <row r="492" spans="9:12" x14ac:dyDescent="0.15">
      <c r="I492" s="7"/>
      <c r="J492" s="7"/>
      <c r="K492" s="7"/>
      <c r="L492" s="7"/>
    </row>
    <row r="493" spans="9:12" x14ac:dyDescent="0.15">
      <c r="I493" s="7"/>
      <c r="J493" s="7"/>
      <c r="K493" s="7"/>
      <c r="L493" s="7"/>
    </row>
    <row r="494" spans="9:12" x14ac:dyDescent="0.15">
      <c r="I494" s="7"/>
      <c r="J494" s="7"/>
      <c r="K494" s="7"/>
      <c r="L494" s="7"/>
    </row>
    <row r="495" spans="9:12" x14ac:dyDescent="0.15">
      <c r="I495" s="7"/>
      <c r="J495" s="7"/>
      <c r="K495" s="7"/>
      <c r="L495" s="7"/>
    </row>
    <row r="496" spans="9:12" x14ac:dyDescent="0.15">
      <c r="I496" s="7"/>
      <c r="J496" s="7"/>
      <c r="K496" s="7"/>
      <c r="L496" s="7"/>
    </row>
    <row r="497" spans="9:12" x14ac:dyDescent="0.15">
      <c r="I497" s="7"/>
      <c r="J497" s="7"/>
      <c r="K497" s="7"/>
      <c r="L497" s="7"/>
    </row>
    <row r="498" spans="9:12" x14ac:dyDescent="0.15">
      <c r="I498" s="7"/>
      <c r="J498" s="7"/>
      <c r="K498" s="7"/>
      <c r="L498" s="7"/>
    </row>
    <row r="499" spans="9:12" x14ac:dyDescent="0.15">
      <c r="I499" s="7"/>
      <c r="J499" s="7"/>
      <c r="K499" s="7"/>
      <c r="L499" s="7"/>
    </row>
    <row r="500" spans="9:12" x14ac:dyDescent="0.15">
      <c r="I500" s="7"/>
      <c r="J500" s="7"/>
      <c r="K500" s="7"/>
      <c r="L500" s="7"/>
    </row>
    <row r="501" spans="9:12" x14ac:dyDescent="0.15">
      <c r="I501" s="7"/>
      <c r="J501" s="7"/>
      <c r="K501" s="7"/>
      <c r="L501" s="7"/>
    </row>
    <row r="502" spans="9:12" x14ac:dyDescent="0.15">
      <c r="I502" s="7"/>
      <c r="J502" s="7"/>
      <c r="K502" s="7"/>
      <c r="L502" s="7"/>
    </row>
    <row r="503" spans="9:12" x14ac:dyDescent="0.15">
      <c r="I503" s="7"/>
      <c r="J503" s="7"/>
      <c r="K503" s="7"/>
      <c r="L503" s="7"/>
    </row>
    <row r="504" spans="9:12" x14ac:dyDescent="0.15">
      <c r="I504" s="7"/>
      <c r="J504" s="7"/>
      <c r="K504" s="7"/>
      <c r="L504" s="7"/>
    </row>
    <row r="505" spans="9:12" x14ac:dyDescent="0.15">
      <c r="I505" s="7"/>
      <c r="J505" s="7"/>
      <c r="K505" s="7"/>
      <c r="L505" s="7"/>
    </row>
    <row r="506" spans="9:12" x14ac:dyDescent="0.15">
      <c r="I506" s="7"/>
      <c r="J506" s="7"/>
      <c r="K506" s="7"/>
      <c r="L506" s="7"/>
    </row>
    <row r="507" spans="9:12" x14ac:dyDescent="0.15">
      <c r="I507" s="7"/>
      <c r="J507" s="7"/>
      <c r="K507" s="7"/>
      <c r="L507" s="7"/>
    </row>
    <row r="508" spans="9:12" x14ac:dyDescent="0.15">
      <c r="I508" s="7"/>
      <c r="J508" s="7"/>
      <c r="K508" s="7"/>
      <c r="L508" s="7"/>
    </row>
    <row r="509" spans="9:12" x14ac:dyDescent="0.15">
      <c r="I509" s="7"/>
      <c r="J509" s="7"/>
      <c r="K509" s="7"/>
      <c r="L509" s="7"/>
    </row>
    <row r="510" spans="9:12" x14ac:dyDescent="0.15">
      <c r="I510" s="7"/>
      <c r="J510" s="7"/>
      <c r="K510" s="7"/>
      <c r="L510" s="7"/>
    </row>
    <row r="511" spans="9:12" x14ac:dyDescent="0.15">
      <c r="I511" s="7"/>
      <c r="J511" s="7"/>
      <c r="K511" s="7"/>
      <c r="L511" s="7"/>
    </row>
    <row r="512" spans="9:12" x14ac:dyDescent="0.15">
      <c r="I512" s="7"/>
      <c r="J512" s="7"/>
      <c r="K512" s="7"/>
      <c r="L512" s="7"/>
    </row>
    <row r="513" spans="9:12" x14ac:dyDescent="0.15">
      <c r="I513" s="7"/>
      <c r="J513" s="7"/>
      <c r="K513" s="7"/>
      <c r="L513" s="7"/>
    </row>
    <row r="514" spans="9:12" x14ac:dyDescent="0.15">
      <c r="I514" s="7"/>
      <c r="J514" s="7"/>
      <c r="K514" s="7"/>
      <c r="L514" s="7"/>
    </row>
    <row r="515" spans="9:12" x14ac:dyDescent="0.15">
      <c r="I515" s="7"/>
      <c r="J515" s="7"/>
      <c r="K515" s="7"/>
      <c r="L515" s="7"/>
    </row>
    <row r="516" spans="9:12" x14ac:dyDescent="0.15">
      <c r="I516" s="7"/>
      <c r="J516" s="7"/>
      <c r="K516" s="7"/>
      <c r="L516" s="7"/>
    </row>
    <row r="517" spans="9:12" x14ac:dyDescent="0.15">
      <c r="I517" s="7"/>
      <c r="J517" s="7"/>
      <c r="K517" s="7"/>
      <c r="L517" s="7"/>
    </row>
    <row r="518" spans="9:12" x14ac:dyDescent="0.15">
      <c r="I518" s="7"/>
      <c r="J518" s="7"/>
      <c r="K518" s="7"/>
      <c r="L518" s="7"/>
    </row>
    <row r="519" spans="9:12" x14ac:dyDescent="0.15">
      <c r="I519" s="7"/>
      <c r="J519" s="7"/>
      <c r="K519" s="7"/>
      <c r="L519" s="7"/>
    </row>
    <row r="520" spans="9:12" x14ac:dyDescent="0.15">
      <c r="I520" s="7"/>
      <c r="J520" s="7"/>
      <c r="K520" s="7"/>
      <c r="L520" s="7"/>
    </row>
    <row r="521" spans="9:12" x14ac:dyDescent="0.15">
      <c r="I521" s="7"/>
      <c r="J521" s="7"/>
      <c r="K521" s="7"/>
      <c r="L521" s="7"/>
    </row>
    <row r="522" spans="9:12" x14ac:dyDescent="0.15">
      <c r="I522" s="7"/>
      <c r="J522" s="7"/>
      <c r="K522" s="7"/>
      <c r="L522" s="7"/>
    </row>
    <row r="523" spans="9:12" x14ac:dyDescent="0.15">
      <c r="I523" s="7"/>
      <c r="J523" s="7"/>
      <c r="K523" s="7"/>
      <c r="L523" s="7"/>
    </row>
    <row r="524" spans="9:12" x14ac:dyDescent="0.15">
      <c r="I524" s="7"/>
      <c r="J524" s="7"/>
      <c r="K524" s="7"/>
      <c r="L524" s="7"/>
    </row>
    <row r="525" spans="9:12" x14ac:dyDescent="0.15">
      <c r="I525" s="7"/>
      <c r="J525" s="7"/>
      <c r="K525" s="7"/>
      <c r="L525" s="7"/>
    </row>
    <row r="526" spans="9:12" x14ac:dyDescent="0.15">
      <c r="I526" s="7"/>
      <c r="J526" s="7"/>
      <c r="K526" s="7"/>
      <c r="L526" s="7"/>
    </row>
    <row r="527" spans="9:12" x14ac:dyDescent="0.15">
      <c r="I527" s="7"/>
      <c r="J527" s="7"/>
      <c r="K527" s="7"/>
      <c r="L527" s="7"/>
    </row>
    <row r="528" spans="9:12" x14ac:dyDescent="0.15">
      <c r="I528" s="7"/>
      <c r="J528" s="7"/>
      <c r="K528" s="7"/>
      <c r="L528" s="7"/>
    </row>
    <row r="529" spans="9:12" x14ac:dyDescent="0.15">
      <c r="I529" s="7"/>
      <c r="J529" s="7"/>
      <c r="K529" s="7"/>
      <c r="L529" s="7"/>
    </row>
    <row r="530" spans="9:12" x14ac:dyDescent="0.15">
      <c r="I530" s="7"/>
      <c r="J530" s="7"/>
      <c r="K530" s="7"/>
      <c r="L530" s="7"/>
    </row>
    <row r="531" spans="9:12" x14ac:dyDescent="0.15">
      <c r="I531" s="7"/>
      <c r="J531" s="7"/>
      <c r="K531" s="7"/>
      <c r="L531" s="7"/>
    </row>
    <row r="532" spans="9:12" x14ac:dyDescent="0.15">
      <c r="I532" s="7"/>
      <c r="J532" s="7"/>
      <c r="K532" s="7"/>
      <c r="L532" s="7"/>
    </row>
    <row r="533" spans="9:12" x14ac:dyDescent="0.15">
      <c r="I533" s="7"/>
      <c r="J533" s="7"/>
      <c r="K533" s="7"/>
      <c r="L533" s="7"/>
    </row>
    <row r="534" spans="9:12" x14ac:dyDescent="0.15">
      <c r="I534" s="7"/>
      <c r="J534" s="7"/>
      <c r="K534" s="7"/>
      <c r="L534" s="7"/>
    </row>
    <row r="535" spans="9:12" x14ac:dyDescent="0.15">
      <c r="I535" s="7"/>
      <c r="J535" s="7"/>
      <c r="K535" s="7"/>
      <c r="L535" s="7"/>
    </row>
    <row r="536" spans="9:12" x14ac:dyDescent="0.15">
      <c r="I536" s="7"/>
      <c r="J536" s="7"/>
      <c r="K536" s="7"/>
      <c r="L536" s="7"/>
    </row>
    <row r="537" spans="9:12" x14ac:dyDescent="0.15">
      <c r="I537" s="7"/>
      <c r="J537" s="7"/>
      <c r="K537" s="7"/>
      <c r="L537" s="7"/>
    </row>
    <row r="538" spans="9:12" x14ac:dyDescent="0.15">
      <c r="I538" s="7"/>
      <c r="J538" s="7"/>
      <c r="K538" s="7"/>
      <c r="L538" s="7"/>
    </row>
    <row r="539" spans="9:12" x14ac:dyDescent="0.15">
      <c r="I539" s="7"/>
      <c r="J539" s="7"/>
      <c r="K539" s="7"/>
      <c r="L539" s="7"/>
    </row>
    <row r="540" spans="9:12" x14ac:dyDescent="0.15">
      <c r="I540" s="7"/>
      <c r="J540" s="7"/>
      <c r="K540" s="7"/>
      <c r="L540" s="7"/>
    </row>
    <row r="541" spans="9:12" x14ac:dyDescent="0.15">
      <c r="I541" s="7"/>
      <c r="J541" s="7"/>
      <c r="K541" s="7"/>
      <c r="L541" s="7"/>
    </row>
    <row r="542" spans="9:12" x14ac:dyDescent="0.15">
      <c r="I542" s="7"/>
      <c r="J542" s="7"/>
      <c r="K542" s="7"/>
      <c r="L542" s="7"/>
    </row>
    <row r="543" spans="9:12" x14ac:dyDescent="0.15">
      <c r="I543" s="7"/>
      <c r="J543" s="7"/>
      <c r="K543" s="7"/>
      <c r="L543" s="7"/>
    </row>
    <row r="544" spans="9:12" x14ac:dyDescent="0.15">
      <c r="I544" s="7"/>
      <c r="J544" s="7"/>
      <c r="K544" s="7"/>
      <c r="L544" s="7"/>
    </row>
    <row r="545" spans="9:12" x14ac:dyDescent="0.15">
      <c r="I545" s="7"/>
      <c r="J545" s="7"/>
      <c r="K545" s="7"/>
      <c r="L545" s="7"/>
    </row>
    <row r="546" spans="9:12" x14ac:dyDescent="0.15">
      <c r="I546" s="7"/>
      <c r="J546" s="7"/>
      <c r="K546" s="7"/>
      <c r="L546" s="7"/>
    </row>
    <row r="547" spans="9:12" x14ac:dyDescent="0.15">
      <c r="I547" s="7"/>
      <c r="J547" s="7"/>
      <c r="K547" s="7"/>
      <c r="L547" s="7"/>
    </row>
    <row r="548" spans="9:12" x14ac:dyDescent="0.15">
      <c r="I548" s="7"/>
      <c r="J548" s="7"/>
      <c r="K548" s="7"/>
      <c r="L548" s="7"/>
    </row>
    <row r="549" spans="9:12" x14ac:dyDescent="0.15">
      <c r="I549" s="7"/>
      <c r="J549" s="7"/>
      <c r="K549" s="7"/>
      <c r="L549" s="7"/>
    </row>
    <row r="550" spans="9:12" x14ac:dyDescent="0.15">
      <c r="I550" s="7"/>
      <c r="J550" s="7"/>
      <c r="K550" s="7"/>
      <c r="L550" s="7"/>
    </row>
    <row r="551" spans="9:12" x14ac:dyDescent="0.15">
      <c r="I551" s="7"/>
      <c r="J551" s="7"/>
      <c r="K551" s="7"/>
      <c r="L551" s="7"/>
    </row>
    <row r="552" spans="9:12" x14ac:dyDescent="0.15">
      <c r="I552" s="7"/>
      <c r="J552" s="7"/>
      <c r="K552" s="7"/>
      <c r="L552" s="7"/>
    </row>
    <row r="553" spans="9:12" x14ac:dyDescent="0.15">
      <c r="I553" s="7"/>
      <c r="J553" s="7"/>
      <c r="K553" s="7"/>
      <c r="L553" s="7"/>
    </row>
    <row r="554" spans="9:12" x14ac:dyDescent="0.15">
      <c r="I554" s="7"/>
      <c r="J554" s="7"/>
      <c r="K554" s="7"/>
      <c r="L554" s="7"/>
    </row>
    <row r="555" spans="9:12" x14ac:dyDescent="0.15">
      <c r="I555" s="7"/>
      <c r="J555" s="7"/>
      <c r="K555" s="7"/>
      <c r="L555" s="7"/>
    </row>
    <row r="556" spans="9:12" x14ac:dyDescent="0.15">
      <c r="I556" s="7"/>
      <c r="J556" s="7"/>
      <c r="K556" s="7"/>
      <c r="L556" s="7"/>
    </row>
    <row r="557" spans="9:12" x14ac:dyDescent="0.15">
      <c r="I557" s="7"/>
      <c r="J557" s="7"/>
      <c r="K557" s="7"/>
      <c r="L557" s="7"/>
    </row>
    <row r="558" spans="9:12" x14ac:dyDescent="0.15">
      <c r="I558" s="7"/>
      <c r="J558" s="7"/>
      <c r="K558" s="7"/>
      <c r="L558" s="7"/>
    </row>
    <row r="559" spans="9:12" x14ac:dyDescent="0.15">
      <c r="I559" s="7"/>
      <c r="J559" s="7"/>
      <c r="K559" s="7"/>
      <c r="L559" s="7"/>
    </row>
    <row r="560" spans="9:12" x14ac:dyDescent="0.15">
      <c r="I560" s="7"/>
      <c r="J560" s="7"/>
      <c r="K560" s="7"/>
      <c r="L560" s="7"/>
    </row>
    <row r="561" spans="9:12" x14ac:dyDescent="0.15">
      <c r="I561" s="7"/>
      <c r="J561" s="7"/>
      <c r="K561" s="7"/>
      <c r="L561" s="7"/>
    </row>
    <row r="562" spans="9:12" x14ac:dyDescent="0.15">
      <c r="I562" s="7"/>
      <c r="J562" s="7"/>
      <c r="K562" s="7"/>
      <c r="L562" s="7"/>
    </row>
    <row r="563" spans="9:12" x14ac:dyDescent="0.15">
      <c r="I563" s="7"/>
      <c r="J563" s="7"/>
      <c r="K563" s="7"/>
      <c r="L563" s="7"/>
    </row>
    <row r="564" spans="9:12" x14ac:dyDescent="0.15">
      <c r="I564" s="7"/>
      <c r="J564" s="7"/>
      <c r="K564" s="7"/>
      <c r="L564" s="7"/>
    </row>
    <row r="565" spans="9:12" x14ac:dyDescent="0.15">
      <c r="I565" s="7"/>
      <c r="J565" s="7"/>
      <c r="K565" s="7"/>
      <c r="L565" s="7"/>
    </row>
    <row r="566" spans="9:12" x14ac:dyDescent="0.15">
      <c r="I566" s="7"/>
      <c r="J566" s="7"/>
      <c r="K566" s="7"/>
      <c r="L566" s="7"/>
    </row>
    <row r="567" spans="9:12" x14ac:dyDescent="0.15">
      <c r="I567" s="7"/>
      <c r="J567" s="7"/>
      <c r="K567" s="7"/>
      <c r="L567" s="7"/>
    </row>
    <row r="568" spans="9:12" x14ac:dyDescent="0.15">
      <c r="I568" s="7"/>
      <c r="J568" s="7"/>
      <c r="K568" s="7"/>
      <c r="L568" s="7"/>
    </row>
    <row r="569" spans="9:12" x14ac:dyDescent="0.15">
      <c r="I569" s="7"/>
      <c r="J569" s="7"/>
      <c r="K569" s="7"/>
      <c r="L569" s="7"/>
    </row>
    <row r="570" spans="9:12" x14ac:dyDescent="0.15">
      <c r="I570" s="7"/>
      <c r="J570" s="7"/>
      <c r="K570" s="7"/>
      <c r="L570" s="7"/>
    </row>
    <row r="571" spans="9:12" x14ac:dyDescent="0.15">
      <c r="I571" s="7"/>
      <c r="J571" s="7"/>
      <c r="K571" s="7"/>
      <c r="L571" s="7"/>
    </row>
    <row r="572" spans="9:12" x14ac:dyDescent="0.15">
      <c r="I572" s="7"/>
      <c r="J572" s="7"/>
      <c r="K572" s="7"/>
      <c r="L572" s="7"/>
    </row>
    <row r="573" spans="9:12" x14ac:dyDescent="0.15">
      <c r="I573" s="7"/>
      <c r="J573" s="7"/>
      <c r="K573" s="7"/>
      <c r="L573" s="7"/>
    </row>
    <row r="574" spans="9:12" x14ac:dyDescent="0.15">
      <c r="I574" s="7"/>
      <c r="J574" s="7"/>
      <c r="K574" s="7"/>
      <c r="L574" s="7"/>
    </row>
    <row r="575" spans="9:12" x14ac:dyDescent="0.15">
      <c r="I575" s="7"/>
      <c r="J575" s="7"/>
      <c r="K575" s="7"/>
      <c r="L575" s="7"/>
    </row>
    <row r="576" spans="9:12" x14ac:dyDescent="0.15">
      <c r="I576" s="7"/>
      <c r="J576" s="7"/>
      <c r="K576" s="7"/>
      <c r="L576" s="7"/>
    </row>
    <row r="577" spans="9:12" x14ac:dyDescent="0.15">
      <c r="I577" s="7"/>
      <c r="J577" s="7"/>
      <c r="K577" s="7"/>
      <c r="L577" s="7"/>
    </row>
    <row r="578" spans="9:12" x14ac:dyDescent="0.15">
      <c r="I578" s="7"/>
      <c r="J578" s="7"/>
      <c r="K578" s="7"/>
      <c r="L578" s="7"/>
    </row>
    <row r="579" spans="9:12" x14ac:dyDescent="0.15">
      <c r="I579" s="7"/>
      <c r="J579" s="7"/>
      <c r="K579" s="7"/>
      <c r="L579" s="7"/>
    </row>
    <row r="580" spans="9:12" x14ac:dyDescent="0.15">
      <c r="I580" s="7"/>
      <c r="J580" s="7"/>
      <c r="K580" s="7"/>
      <c r="L580" s="7"/>
    </row>
    <row r="581" spans="9:12" x14ac:dyDescent="0.15">
      <c r="I581" s="7"/>
      <c r="J581" s="7"/>
      <c r="K581" s="7"/>
      <c r="L581" s="7"/>
    </row>
    <row r="582" spans="9:12" x14ac:dyDescent="0.15">
      <c r="I582" s="7"/>
      <c r="J582" s="7"/>
      <c r="K582" s="7"/>
      <c r="L582" s="7"/>
    </row>
    <row r="583" spans="9:12" x14ac:dyDescent="0.15">
      <c r="I583" s="7"/>
      <c r="J583" s="7"/>
      <c r="K583" s="7"/>
      <c r="L583" s="7"/>
    </row>
    <row r="584" spans="9:12" x14ac:dyDescent="0.15">
      <c r="I584" s="7"/>
      <c r="J584" s="7"/>
      <c r="K584" s="7"/>
      <c r="L584" s="7"/>
    </row>
    <row r="585" spans="9:12" x14ac:dyDescent="0.15">
      <c r="I585" s="7"/>
      <c r="J585" s="7"/>
      <c r="K585" s="7"/>
      <c r="L585" s="7"/>
    </row>
    <row r="586" spans="9:12" x14ac:dyDescent="0.15">
      <c r="I586" s="7"/>
      <c r="J586" s="7"/>
      <c r="K586" s="7"/>
      <c r="L586" s="7"/>
    </row>
    <row r="587" spans="9:12" x14ac:dyDescent="0.15">
      <c r="I587" s="7"/>
      <c r="J587" s="7"/>
      <c r="K587" s="7"/>
      <c r="L587" s="7"/>
    </row>
    <row r="588" spans="9:12" x14ac:dyDescent="0.15">
      <c r="I588" s="7"/>
      <c r="J588" s="7"/>
      <c r="K588" s="7"/>
      <c r="L588" s="7"/>
    </row>
    <row r="589" spans="9:12" x14ac:dyDescent="0.15">
      <c r="I589" s="7"/>
      <c r="J589" s="7"/>
      <c r="K589" s="7"/>
      <c r="L589" s="7"/>
    </row>
    <row r="590" spans="9:12" x14ac:dyDescent="0.15">
      <c r="I590" s="7"/>
      <c r="J590" s="7"/>
      <c r="K590" s="7"/>
      <c r="L590" s="7"/>
    </row>
    <row r="591" spans="9:12" x14ac:dyDescent="0.15">
      <c r="I591" s="7"/>
      <c r="J591" s="7"/>
      <c r="K591" s="7"/>
      <c r="L591" s="7"/>
    </row>
    <row r="592" spans="9:12" x14ac:dyDescent="0.15">
      <c r="I592" s="7"/>
      <c r="J592" s="7"/>
      <c r="K592" s="7"/>
      <c r="L592" s="7"/>
    </row>
    <row r="593" spans="9:12" x14ac:dyDescent="0.15">
      <c r="I593" s="7"/>
      <c r="J593" s="7"/>
      <c r="K593" s="7"/>
      <c r="L593" s="7"/>
    </row>
    <row r="594" spans="9:12" x14ac:dyDescent="0.15">
      <c r="I594" s="7"/>
      <c r="J594" s="7"/>
      <c r="K594" s="7"/>
      <c r="L594" s="7"/>
    </row>
    <row r="595" spans="9:12" x14ac:dyDescent="0.15">
      <c r="I595" s="7"/>
      <c r="J595" s="7"/>
      <c r="K595" s="7"/>
      <c r="L595" s="7"/>
    </row>
    <row r="596" spans="9:12" x14ac:dyDescent="0.15">
      <c r="I596" s="7"/>
      <c r="J596" s="7"/>
      <c r="K596" s="7"/>
      <c r="L596" s="7"/>
    </row>
    <row r="597" spans="9:12" x14ac:dyDescent="0.15">
      <c r="I597" s="7"/>
      <c r="J597" s="7"/>
      <c r="K597" s="7"/>
      <c r="L597" s="7"/>
    </row>
    <row r="598" spans="9:12" x14ac:dyDescent="0.15">
      <c r="I598" s="7"/>
      <c r="J598" s="7"/>
      <c r="K598" s="7"/>
      <c r="L598" s="7"/>
    </row>
    <row r="599" spans="9:12" x14ac:dyDescent="0.15">
      <c r="I599" s="7"/>
      <c r="J599" s="7"/>
      <c r="K599" s="7"/>
      <c r="L599" s="7"/>
    </row>
    <row r="600" spans="9:12" x14ac:dyDescent="0.15">
      <c r="I600" s="7"/>
      <c r="J600" s="7"/>
      <c r="K600" s="7"/>
      <c r="L600" s="7"/>
    </row>
    <row r="601" spans="9:12" x14ac:dyDescent="0.15">
      <c r="I601" s="7"/>
      <c r="J601" s="7"/>
      <c r="K601" s="7"/>
      <c r="L601" s="7"/>
    </row>
    <row r="602" spans="9:12" x14ac:dyDescent="0.15">
      <c r="I602" s="7"/>
      <c r="J602" s="7"/>
      <c r="K602" s="7"/>
      <c r="L602" s="7"/>
    </row>
    <row r="603" spans="9:12" x14ac:dyDescent="0.15">
      <c r="I603" s="7"/>
      <c r="J603" s="7"/>
      <c r="K603" s="7"/>
      <c r="L603" s="7"/>
    </row>
    <row r="604" spans="9:12" x14ac:dyDescent="0.15">
      <c r="I604" s="7"/>
      <c r="J604" s="7"/>
      <c r="K604" s="7"/>
      <c r="L604" s="7"/>
    </row>
    <row r="605" spans="9:12" x14ac:dyDescent="0.15">
      <c r="I605" s="7"/>
      <c r="J605" s="7"/>
      <c r="K605" s="7"/>
      <c r="L605" s="7"/>
    </row>
    <row r="606" spans="9:12" x14ac:dyDescent="0.15">
      <c r="I606" s="7"/>
      <c r="J606" s="7"/>
      <c r="K606" s="7"/>
      <c r="L606" s="7"/>
    </row>
    <row r="607" spans="9:12" x14ac:dyDescent="0.15">
      <c r="I607" s="7"/>
      <c r="J607" s="7"/>
      <c r="K607" s="7"/>
      <c r="L607" s="7"/>
    </row>
    <row r="608" spans="9:12" x14ac:dyDescent="0.15">
      <c r="I608" s="7"/>
      <c r="J608" s="7"/>
      <c r="K608" s="7"/>
      <c r="L608" s="7"/>
    </row>
    <row r="609" spans="9:12" x14ac:dyDescent="0.15">
      <c r="I609" s="7"/>
      <c r="J609" s="7"/>
      <c r="K609" s="7"/>
      <c r="L609" s="7"/>
    </row>
    <row r="610" spans="9:12" x14ac:dyDescent="0.15">
      <c r="I610" s="7"/>
      <c r="J610" s="7"/>
      <c r="K610" s="7"/>
      <c r="L610" s="7"/>
    </row>
    <row r="611" spans="9:12" x14ac:dyDescent="0.15">
      <c r="I611" s="7"/>
      <c r="J611" s="7"/>
      <c r="K611" s="7"/>
      <c r="L611" s="7"/>
    </row>
    <row r="612" spans="9:12" x14ac:dyDescent="0.15">
      <c r="I612" s="7"/>
      <c r="J612" s="7"/>
      <c r="K612" s="7"/>
      <c r="L612" s="7"/>
    </row>
    <row r="613" spans="9:12" x14ac:dyDescent="0.15">
      <c r="I613" s="7"/>
      <c r="J613" s="7"/>
      <c r="K613" s="7"/>
      <c r="L613" s="7"/>
    </row>
    <row r="614" spans="9:12" x14ac:dyDescent="0.15">
      <c r="I614" s="7"/>
      <c r="J614" s="7"/>
      <c r="K614" s="7"/>
      <c r="L614" s="7"/>
    </row>
    <row r="615" spans="9:12" x14ac:dyDescent="0.15">
      <c r="I615" s="7"/>
      <c r="J615" s="7"/>
      <c r="K615" s="7"/>
      <c r="L615" s="7"/>
    </row>
    <row r="616" spans="9:12" x14ac:dyDescent="0.15">
      <c r="I616" s="7"/>
      <c r="J616" s="7"/>
      <c r="K616" s="7"/>
      <c r="L616" s="7"/>
    </row>
    <row r="617" spans="9:12" x14ac:dyDescent="0.15">
      <c r="I617" s="7"/>
      <c r="J617" s="7"/>
      <c r="K617" s="7"/>
      <c r="L617" s="7"/>
    </row>
    <row r="618" spans="9:12" x14ac:dyDescent="0.15">
      <c r="I618" s="7"/>
      <c r="J618" s="7"/>
      <c r="K618" s="7"/>
      <c r="L618" s="7"/>
    </row>
    <row r="619" spans="9:12" x14ac:dyDescent="0.15">
      <c r="I619" s="7"/>
      <c r="J619" s="7"/>
      <c r="K619" s="7"/>
      <c r="L619" s="7"/>
    </row>
    <row r="620" spans="9:12" x14ac:dyDescent="0.15">
      <c r="I620" s="7"/>
      <c r="J620" s="7"/>
      <c r="K620" s="7"/>
      <c r="L620" s="7"/>
    </row>
    <row r="621" spans="9:12" x14ac:dyDescent="0.15">
      <c r="I621" s="7"/>
      <c r="J621" s="7"/>
      <c r="K621" s="7"/>
      <c r="L621" s="7"/>
    </row>
    <row r="622" spans="9:12" x14ac:dyDescent="0.15">
      <c r="I622" s="7"/>
      <c r="J622" s="7"/>
      <c r="K622" s="7"/>
      <c r="L622" s="7"/>
    </row>
    <row r="623" spans="9:12" x14ac:dyDescent="0.15">
      <c r="I623" s="7"/>
      <c r="J623" s="7"/>
      <c r="K623" s="7"/>
      <c r="L623" s="7"/>
    </row>
    <row r="624" spans="9:12" x14ac:dyDescent="0.15">
      <c r="I624" s="7"/>
      <c r="J624" s="7"/>
      <c r="K624" s="7"/>
      <c r="L624" s="7"/>
    </row>
    <row r="625" spans="9:12" x14ac:dyDescent="0.15">
      <c r="I625" s="7"/>
      <c r="J625" s="7"/>
      <c r="K625" s="7"/>
      <c r="L625" s="7"/>
    </row>
    <row r="626" spans="9:12" x14ac:dyDescent="0.15">
      <c r="I626" s="7"/>
      <c r="J626" s="7"/>
      <c r="K626" s="7"/>
      <c r="L626" s="7"/>
    </row>
    <row r="627" spans="9:12" x14ac:dyDescent="0.15">
      <c r="I627" s="7"/>
      <c r="J627" s="7"/>
      <c r="K627" s="7"/>
      <c r="L627" s="7"/>
    </row>
    <row r="628" spans="9:12" x14ac:dyDescent="0.15">
      <c r="I628" s="7"/>
      <c r="J628" s="7"/>
      <c r="K628" s="7"/>
      <c r="L628" s="7"/>
    </row>
    <row r="629" spans="9:12" x14ac:dyDescent="0.15">
      <c r="I629" s="7"/>
      <c r="J629" s="7"/>
      <c r="K629" s="7"/>
      <c r="L629" s="7"/>
    </row>
    <row r="630" spans="9:12" x14ac:dyDescent="0.15">
      <c r="I630" s="7"/>
      <c r="J630" s="7"/>
      <c r="K630" s="7"/>
      <c r="L630" s="7"/>
    </row>
    <row r="631" spans="9:12" x14ac:dyDescent="0.15">
      <c r="I631" s="7"/>
      <c r="J631" s="7"/>
      <c r="K631" s="7"/>
      <c r="L631" s="7"/>
    </row>
    <row r="632" spans="9:12" x14ac:dyDescent="0.15">
      <c r="I632" s="7"/>
      <c r="J632" s="7"/>
      <c r="K632" s="7"/>
      <c r="L632" s="7"/>
    </row>
    <row r="633" spans="9:12" x14ac:dyDescent="0.15">
      <c r="I633" s="7"/>
      <c r="J633" s="7"/>
      <c r="K633" s="7"/>
      <c r="L633" s="7"/>
    </row>
    <row r="634" spans="9:12" x14ac:dyDescent="0.15">
      <c r="I634" s="7"/>
      <c r="J634" s="7"/>
      <c r="K634" s="7"/>
      <c r="L634" s="7"/>
    </row>
    <row r="635" spans="9:12" x14ac:dyDescent="0.15">
      <c r="I635" s="7"/>
      <c r="J635" s="7"/>
      <c r="K635" s="7"/>
      <c r="L635" s="7"/>
    </row>
    <row r="636" spans="9:12" x14ac:dyDescent="0.15">
      <c r="I636" s="7"/>
      <c r="J636" s="7"/>
      <c r="K636" s="7"/>
      <c r="L636" s="7"/>
    </row>
    <row r="637" spans="9:12" x14ac:dyDescent="0.15">
      <c r="I637" s="7"/>
      <c r="J637" s="7"/>
      <c r="K637" s="7"/>
      <c r="L637" s="7"/>
    </row>
    <row r="638" spans="9:12" x14ac:dyDescent="0.15">
      <c r="I638" s="7"/>
      <c r="J638" s="7"/>
      <c r="K638" s="7"/>
      <c r="L638" s="7"/>
    </row>
    <row r="639" spans="9:12" x14ac:dyDescent="0.15">
      <c r="I639" s="7"/>
      <c r="J639" s="7"/>
      <c r="K639" s="7"/>
      <c r="L639" s="7"/>
    </row>
    <row r="640" spans="9:12" x14ac:dyDescent="0.15">
      <c r="I640" s="7"/>
      <c r="J640" s="7"/>
      <c r="K640" s="7"/>
      <c r="L640" s="7"/>
    </row>
    <row r="641" spans="9:12" x14ac:dyDescent="0.15">
      <c r="I641" s="7"/>
      <c r="J641" s="7"/>
      <c r="K641" s="7"/>
      <c r="L641" s="7"/>
    </row>
    <row r="642" spans="9:12" x14ac:dyDescent="0.15">
      <c r="I642" s="7"/>
      <c r="J642" s="7"/>
      <c r="K642" s="7"/>
      <c r="L642" s="7"/>
    </row>
    <row r="643" spans="9:12" x14ac:dyDescent="0.15">
      <c r="I643" s="7"/>
      <c r="J643" s="7"/>
      <c r="K643" s="7"/>
      <c r="L643" s="7"/>
    </row>
    <row r="644" spans="9:12" x14ac:dyDescent="0.15">
      <c r="I644" s="7"/>
      <c r="J644" s="7"/>
      <c r="K644" s="7"/>
      <c r="L644" s="7"/>
    </row>
    <row r="645" spans="9:12" x14ac:dyDescent="0.15">
      <c r="I645" s="7"/>
      <c r="J645" s="7"/>
      <c r="K645" s="7"/>
      <c r="L645" s="7"/>
    </row>
    <row r="646" spans="9:12" x14ac:dyDescent="0.15">
      <c r="I646" s="7"/>
      <c r="J646" s="7"/>
      <c r="K646" s="7"/>
      <c r="L646" s="7"/>
    </row>
    <row r="647" spans="9:12" x14ac:dyDescent="0.15">
      <c r="I647" s="7"/>
      <c r="J647" s="7"/>
      <c r="K647" s="7"/>
      <c r="L647" s="7"/>
    </row>
    <row r="648" spans="9:12" x14ac:dyDescent="0.15">
      <c r="I648" s="7"/>
      <c r="J648" s="7"/>
      <c r="K648" s="7"/>
      <c r="L648" s="7"/>
    </row>
    <row r="649" spans="9:12" x14ac:dyDescent="0.15">
      <c r="I649" s="7"/>
      <c r="J649" s="7"/>
      <c r="K649" s="7"/>
      <c r="L649" s="7"/>
    </row>
    <row r="650" spans="9:12" x14ac:dyDescent="0.15">
      <c r="I650" s="7"/>
      <c r="J650" s="7"/>
      <c r="K650" s="7"/>
      <c r="L650" s="7"/>
    </row>
    <row r="651" spans="9:12" x14ac:dyDescent="0.15">
      <c r="I651" s="7"/>
      <c r="J651" s="7"/>
      <c r="K651" s="7"/>
      <c r="L651" s="7"/>
    </row>
    <row r="652" spans="9:12" x14ac:dyDescent="0.15">
      <c r="I652" s="7"/>
      <c r="J652" s="7"/>
      <c r="K652" s="7"/>
      <c r="L652" s="7"/>
    </row>
    <row r="653" spans="9:12" x14ac:dyDescent="0.15">
      <c r="I653" s="7"/>
      <c r="J653" s="7"/>
      <c r="K653" s="7"/>
      <c r="L653" s="7"/>
    </row>
    <row r="654" spans="9:12" x14ac:dyDescent="0.15">
      <c r="I654" s="7"/>
      <c r="J654" s="7"/>
      <c r="K654" s="7"/>
      <c r="L654" s="7"/>
    </row>
    <row r="655" spans="9:12" x14ac:dyDescent="0.15">
      <c r="I655" s="7"/>
      <c r="J655" s="7"/>
      <c r="K655" s="7"/>
      <c r="L655" s="7"/>
    </row>
    <row r="656" spans="9:12" x14ac:dyDescent="0.15">
      <c r="I656" s="7"/>
      <c r="J656" s="7"/>
      <c r="K656" s="7"/>
      <c r="L656" s="7"/>
    </row>
    <row r="657" spans="9:12" x14ac:dyDescent="0.15">
      <c r="I657" s="7"/>
      <c r="J657" s="7"/>
      <c r="K657" s="7"/>
      <c r="L657" s="7"/>
    </row>
    <row r="658" spans="9:12" x14ac:dyDescent="0.15">
      <c r="I658" s="7"/>
      <c r="J658" s="7"/>
      <c r="K658" s="7"/>
      <c r="L658" s="7"/>
    </row>
    <row r="659" spans="9:12" x14ac:dyDescent="0.15">
      <c r="I659" s="7"/>
      <c r="J659" s="7"/>
      <c r="K659" s="7"/>
      <c r="L659" s="7"/>
    </row>
    <row r="660" spans="9:12" x14ac:dyDescent="0.15">
      <c r="I660" s="7"/>
      <c r="J660" s="7"/>
      <c r="K660" s="7"/>
      <c r="L660" s="7"/>
    </row>
    <row r="661" spans="9:12" x14ac:dyDescent="0.15">
      <c r="I661" s="7"/>
      <c r="J661" s="7"/>
      <c r="K661" s="7"/>
      <c r="L661" s="7"/>
    </row>
    <row r="662" spans="9:12" x14ac:dyDescent="0.15">
      <c r="I662" s="7"/>
      <c r="J662" s="7"/>
      <c r="K662" s="7"/>
      <c r="L662" s="7"/>
    </row>
    <row r="663" spans="9:12" x14ac:dyDescent="0.15">
      <c r="I663" s="7"/>
      <c r="J663" s="7"/>
      <c r="K663" s="7"/>
      <c r="L663" s="7"/>
    </row>
    <row r="664" spans="9:12" x14ac:dyDescent="0.15">
      <c r="I664" s="7"/>
      <c r="J664" s="7"/>
      <c r="K664" s="7"/>
      <c r="L664" s="7"/>
    </row>
    <row r="665" spans="9:12" x14ac:dyDescent="0.15">
      <c r="I665" s="7"/>
      <c r="J665" s="7"/>
      <c r="K665" s="7"/>
      <c r="L665" s="7"/>
    </row>
    <row r="666" spans="9:12" x14ac:dyDescent="0.15">
      <c r="I666" s="7"/>
      <c r="J666" s="7"/>
      <c r="K666" s="7"/>
      <c r="L666" s="7"/>
    </row>
    <row r="667" spans="9:12" x14ac:dyDescent="0.15">
      <c r="I667" s="7"/>
      <c r="J667" s="7"/>
      <c r="K667" s="7"/>
      <c r="L667" s="7"/>
    </row>
    <row r="668" spans="9:12" x14ac:dyDescent="0.15">
      <c r="I668" s="7"/>
      <c r="J668" s="7"/>
      <c r="K668" s="7"/>
      <c r="L668" s="7"/>
    </row>
    <row r="669" spans="9:12" x14ac:dyDescent="0.15">
      <c r="I669" s="7"/>
      <c r="J669" s="7"/>
      <c r="K669" s="7"/>
      <c r="L669" s="7"/>
    </row>
    <row r="670" spans="9:12" x14ac:dyDescent="0.15">
      <c r="I670" s="7"/>
      <c r="J670" s="7"/>
      <c r="K670" s="7"/>
      <c r="L670" s="7"/>
    </row>
    <row r="671" spans="9:12" x14ac:dyDescent="0.15">
      <c r="I671" s="7"/>
      <c r="J671" s="7"/>
      <c r="K671" s="7"/>
      <c r="L671" s="7"/>
    </row>
    <row r="672" spans="9:12" x14ac:dyDescent="0.15">
      <c r="I672" s="7"/>
      <c r="J672" s="7"/>
      <c r="K672" s="7"/>
      <c r="L672" s="7"/>
    </row>
    <row r="673" spans="9:12" x14ac:dyDescent="0.15">
      <c r="I673" s="7"/>
      <c r="J673" s="7"/>
      <c r="K673" s="7"/>
      <c r="L673" s="7"/>
    </row>
    <row r="674" spans="9:12" x14ac:dyDescent="0.15">
      <c r="I674" s="7"/>
      <c r="J674" s="7"/>
      <c r="K674" s="7"/>
      <c r="L674" s="7"/>
    </row>
    <row r="675" spans="9:12" x14ac:dyDescent="0.15">
      <c r="I675" s="7"/>
      <c r="J675" s="7"/>
      <c r="K675" s="7"/>
      <c r="L675" s="7"/>
    </row>
    <row r="676" spans="9:12" x14ac:dyDescent="0.15">
      <c r="I676" s="7"/>
      <c r="J676" s="7"/>
      <c r="K676" s="7"/>
      <c r="L676" s="7"/>
    </row>
    <row r="677" spans="9:12" x14ac:dyDescent="0.15">
      <c r="I677" s="7"/>
      <c r="J677" s="7"/>
      <c r="K677" s="7"/>
      <c r="L677" s="7"/>
    </row>
    <row r="678" spans="9:12" x14ac:dyDescent="0.15">
      <c r="I678" s="7"/>
      <c r="J678" s="7"/>
      <c r="K678" s="7"/>
      <c r="L678" s="7"/>
    </row>
    <row r="679" spans="9:12" x14ac:dyDescent="0.15">
      <c r="I679" s="7"/>
      <c r="J679" s="7"/>
      <c r="K679" s="7"/>
      <c r="L679" s="7"/>
    </row>
    <row r="680" spans="9:12" x14ac:dyDescent="0.15">
      <c r="I680" s="7"/>
      <c r="J680" s="7"/>
      <c r="K680" s="7"/>
      <c r="L680" s="7"/>
    </row>
    <row r="681" spans="9:12" x14ac:dyDescent="0.15">
      <c r="I681" s="7"/>
      <c r="J681" s="7"/>
      <c r="K681" s="7"/>
      <c r="L681" s="7"/>
    </row>
    <row r="682" spans="9:12" x14ac:dyDescent="0.15">
      <c r="I682" s="7"/>
      <c r="J682" s="7"/>
      <c r="K682" s="7"/>
      <c r="L682" s="7"/>
    </row>
    <row r="683" spans="9:12" x14ac:dyDescent="0.15">
      <c r="I683" s="7"/>
      <c r="J683" s="7"/>
      <c r="K683" s="7"/>
      <c r="L683" s="7"/>
    </row>
    <row r="684" spans="9:12" x14ac:dyDescent="0.15">
      <c r="I684" s="7"/>
      <c r="J684" s="7"/>
      <c r="K684" s="7"/>
      <c r="L684" s="7"/>
    </row>
    <row r="685" spans="9:12" x14ac:dyDescent="0.15">
      <c r="I685" s="7"/>
      <c r="J685" s="7"/>
      <c r="K685" s="7"/>
      <c r="L685" s="7"/>
    </row>
    <row r="686" spans="9:12" x14ac:dyDescent="0.15">
      <c r="I686" s="7"/>
      <c r="J686" s="7"/>
      <c r="K686" s="7"/>
      <c r="L686" s="7"/>
    </row>
    <row r="687" spans="9:12" x14ac:dyDescent="0.15">
      <c r="I687" s="7"/>
      <c r="J687" s="7"/>
      <c r="K687" s="7"/>
      <c r="L687" s="7"/>
    </row>
    <row r="688" spans="9:12" x14ac:dyDescent="0.15">
      <c r="I688" s="7"/>
      <c r="J688" s="7"/>
      <c r="K688" s="7"/>
      <c r="L688" s="7"/>
    </row>
    <row r="689" spans="9:12" x14ac:dyDescent="0.15">
      <c r="I689" s="7"/>
      <c r="J689" s="7"/>
      <c r="K689" s="7"/>
      <c r="L689" s="7"/>
    </row>
    <row r="690" spans="9:12" x14ac:dyDescent="0.15">
      <c r="I690" s="7"/>
      <c r="J690" s="7"/>
      <c r="K690" s="7"/>
      <c r="L690" s="7"/>
    </row>
    <row r="691" spans="9:12" x14ac:dyDescent="0.15">
      <c r="I691" s="7"/>
      <c r="J691" s="7"/>
      <c r="K691" s="7"/>
      <c r="L691" s="7"/>
    </row>
    <row r="692" spans="9:12" x14ac:dyDescent="0.15">
      <c r="I692" s="7"/>
      <c r="J692" s="7"/>
      <c r="K692" s="7"/>
      <c r="L692" s="7"/>
    </row>
    <row r="693" spans="9:12" x14ac:dyDescent="0.15">
      <c r="I693" s="7"/>
      <c r="J693" s="7"/>
      <c r="K693" s="7"/>
      <c r="L693" s="7"/>
    </row>
    <row r="694" spans="9:12" x14ac:dyDescent="0.15">
      <c r="I694" s="7"/>
      <c r="J694" s="7"/>
      <c r="K694" s="7"/>
      <c r="L694" s="7"/>
    </row>
    <row r="695" spans="9:12" x14ac:dyDescent="0.15">
      <c r="I695" s="7"/>
      <c r="J695" s="7"/>
      <c r="K695" s="7"/>
      <c r="L695" s="7"/>
    </row>
    <row r="696" spans="9:12" x14ac:dyDescent="0.15">
      <c r="I696" s="7"/>
      <c r="J696" s="7"/>
      <c r="K696" s="7"/>
      <c r="L696" s="7"/>
    </row>
    <row r="697" spans="9:12" x14ac:dyDescent="0.15">
      <c r="I697" s="7"/>
      <c r="J697" s="7"/>
      <c r="K697" s="7"/>
      <c r="L697" s="7"/>
    </row>
    <row r="698" spans="9:12" x14ac:dyDescent="0.15">
      <c r="I698" s="7"/>
      <c r="J698" s="7"/>
      <c r="K698" s="7"/>
      <c r="L698" s="7"/>
    </row>
    <row r="699" spans="9:12" x14ac:dyDescent="0.15">
      <c r="I699" s="7"/>
      <c r="J699" s="7"/>
      <c r="K699" s="7"/>
      <c r="L699" s="7"/>
    </row>
    <row r="700" spans="9:12" x14ac:dyDescent="0.15">
      <c r="I700" s="7"/>
      <c r="J700" s="7"/>
      <c r="K700" s="7"/>
      <c r="L700" s="7"/>
    </row>
    <row r="701" spans="9:12" x14ac:dyDescent="0.15">
      <c r="I701" s="7"/>
      <c r="J701" s="7"/>
      <c r="K701" s="7"/>
      <c r="L701" s="7"/>
    </row>
    <row r="702" spans="9:12" x14ac:dyDescent="0.15">
      <c r="I702" s="7"/>
      <c r="J702" s="7"/>
      <c r="K702" s="7"/>
      <c r="L702" s="7"/>
    </row>
    <row r="703" spans="9:12" x14ac:dyDescent="0.15">
      <c r="I703" s="7"/>
      <c r="J703" s="7"/>
      <c r="K703" s="7"/>
      <c r="L703" s="7"/>
    </row>
    <row r="704" spans="9:12" x14ac:dyDescent="0.15">
      <c r="I704" s="7"/>
      <c r="J704" s="7"/>
      <c r="K704" s="7"/>
      <c r="L704" s="7"/>
    </row>
    <row r="705" spans="9:12" x14ac:dyDescent="0.15">
      <c r="I705" s="7"/>
      <c r="J705" s="7"/>
      <c r="K705" s="7"/>
      <c r="L705" s="7"/>
    </row>
    <row r="706" spans="9:12" x14ac:dyDescent="0.15">
      <c r="I706" s="7"/>
      <c r="J706" s="7"/>
      <c r="K706" s="7"/>
      <c r="L706" s="7"/>
    </row>
    <row r="707" spans="9:12" x14ac:dyDescent="0.15">
      <c r="I707" s="7"/>
      <c r="J707" s="7"/>
      <c r="K707" s="7"/>
      <c r="L707" s="7"/>
    </row>
    <row r="708" spans="9:12" x14ac:dyDescent="0.15">
      <c r="I708" s="7"/>
      <c r="J708" s="7"/>
      <c r="K708" s="7"/>
      <c r="L708" s="7"/>
    </row>
    <row r="709" spans="9:12" x14ac:dyDescent="0.15">
      <c r="I709" s="7"/>
      <c r="J709" s="7"/>
      <c r="K709" s="7"/>
      <c r="L709" s="7"/>
    </row>
    <row r="710" spans="9:12" x14ac:dyDescent="0.15">
      <c r="I710" s="7"/>
      <c r="J710" s="7"/>
      <c r="K710" s="7"/>
      <c r="L710" s="7"/>
    </row>
    <row r="711" spans="9:12" x14ac:dyDescent="0.15">
      <c r="I711" s="7"/>
      <c r="J711" s="7"/>
      <c r="K711" s="7"/>
      <c r="L711" s="7"/>
    </row>
    <row r="712" spans="9:12" x14ac:dyDescent="0.15">
      <c r="I712" s="7"/>
      <c r="J712" s="7"/>
      <c r="K712" s="7"/>
      <c r="L712" s="7"/>
    </row>
    <row r="713" spans="9:12" x14ac:dyDescent="0.15">
      <c r="I713" s="7"/>
      <c r="J713" s="7"/>
      <c r="K713" s="7"/>
      <c r="L713" s="7"/>
    </row>
    <row r="714" spans="9:12" x14ac:dyDescent="0.15">
      <c r="I714" s="7"/>
      <c r="J714" s="7"/>
      <c r="K714" s="7"/>
      <c r="L714" s="7"/>
    </row>
    <row r="715" spans="9:12" x14ac:dyDescent="0.15">
      <c r="I715" s="7"/>
      <c r="J715" s="7"/>
      <c r="K715" s="7"/>
      <c r="L715" s="7"/>
    </row>
    <row r="716" spans="9:12" x14ac:dyDescent="0.15">
      <c r="I716" s="7"/>
      <c r="J716" s="7"/>
      <c r="K716" s="7"/>
      <c r="L716" s="7"/>
    </row>
    <row r="717" spans="9:12" x14ac:dyDescent="0.15">
      <c r="I717" s="7"/>
      <c r="J717" s="7"/>
      <c r="K717" s="7"/>
      <c r="L717" s="7"/>
    </row>
    <row r="718" spans="9:12" x14ac:dyDescent="0.15">
      <c r="I718" s="7"/>
      <c r="J718" s="7"/>
      <c r="K718" s="7"/>
      <c r="L718" s="7"/>
    </row>
    <row r="719" spans="9:12" x14ac:dyDescent="0.15">
      <c r="I719" s="7"/>
      <c r="J719" s="7"/>
      <c r="K719" s="7"/>
      <c r="L719" s="7"/>
    </row>
    <row r="720" spans="9:12" x14ac:dyDescent="0.15">
      <c r="I720" s="7"/>
      <c r="J720" s="7"/>
      <c r="K720" s="7"/>
      <c r="L720" s="7"/>
    </row>
    <row r="721" spans="9:12" x14ac:dyDescent="0.15">
      <c r="I721" s="7"/>
      <c r="J721" s="7"/>
      <c r="K721" s="7"/>
      <c r="L721" s="7"/>
    </row>
    <row r="722" spans="9:12" x14ac:dyDescent="0.15">
      <c r="I722" s="7"/>
      <c r="J722" s="7"/>
      <c r="K722" s="7"/>
      <c r="L722" s="7"/>
    </row>
    <row r="723" spans="9:12" x14ac:dyDescent="0.15">
      <c r="I723" s="7"/>
      <c r="J723" s="7"/>
      <c r="K723" s="7"/>
      <c r="L723" s="7"/>
    </row>
    <row r="724" spans="9:12" x14ac:dyDescent="0.15">
      <c r="I724" s="7"/>
      <c r="J724" s="7"/>
      <c r="K724" s="7"/>
      <c r="L724" s="7"/>
    </row>
    <row r="725" spans="9:12" x14ac:dyDescent="0.15">
      <c r="I725" s="7"/>
      <c r="J725" s="7"/>
      <c r="K725" s="7"/>
      <c r="L725" s="7"/>
    </row>
    <row r="726" spans="9:12" x14ac:dyDescent="0.15">
      <c r="I726" s="7"/>
      <c r="J726" s="7"/>
      <c r="K726" s="7"/>
      <c r="L726" s="7"/>
    </row>
    <row r="727" spans="9:12" x14ac:dyDescent="0.15">
      <c r="I727" s="7"/>
      <c r="J727" s="7"/>
      <c r="K727" s="7"/>
      <c r="L727" s="7"/>
    </row>
    <row r="728" spans="9:12" x14ac:dyDescent="0.15">
      <c r="I728" s="7"/>
      <c r="J728" s="7"/>
      <c r="K728" s="7"/>
      <c r="L728" s="7"/>
    </row>
    <row r="729" spans="9:12" x14ac:dyDescent="0.15">
      <c r="I729" s="7"/>
      <c r="J729" s="7"/>
      <c r="K729" s="7"/>
      <c r="L729" s="7"/>
    </row>
    <row r="730" spans="9:12" x14ac:dyDescent="0.15">
      <c r="I730" s="7"/>
      <c r="J730" s="7"/>
      <c r="K730" s="7"/>
      <c r="L730" s="7"/>
    </row>
    <row r="731" spans="9:12" x14ac:dyDescent="0.15">
      <c r="I731" s="7"/>
      <c r="J731" s="7"/>
      <c r="K731" s="7"/>
      <c r="L731" s="7"/>
    </row>
    <row r="732" spans="9:12" x14ac:dyDescent="0.15">
      <c r="I732" s="7"/>
      <c r="J732" s="7"/>
      <c r="K732" s="7"/>
      <c r="L732" s="7"/>
    </row>
    <row r="733" spans="9:12" x14ac:dyDescent="0.15">
      <c r="I733" s="7"/>
      <c r="J733" s="7"/>
      <c r="K733" s="7"/>
      <c r="L733" s="7"/>
    </row>
    <row r="734" spans="9:12" x14ac:dyDescent="0.15">
      <c r="I734" s="7"/>
      <c r="J734" s="7"/>
      <c r="K734" s="7"/>
      <c r="L734" s="7"/>
    </row>
    <row r="735" spans="9:12" x14ac:dyDescent="0.15">
      <c r="I735" s="7"/>
      <c r="J735" s="7"/>
      <c r="K735" s="7"/>
      <c r="L735" s="7"/>
    </row>
    <row r="736" spans="9:12" x14ac:dyDescent="0.15">
      <c r="I736" s="7"/>
      <c r="J736" s="7"/>
      <c r="K736" s="7"/>
      <c r="L736" s="7"/>
    </row>
    <row r="737" spans="9:12" x14ac:dyDescent="0.15">
      <c r="I737" s="7"/>
      <c r="J737" s="7"/>
      <c r="K737" s="7"/>
      <c r="L737" s="7"/>
    </row>
    <row r="738" spans="9:12" x14ac:dyDescent="0.15">
      <c r="I738" s="7"/>
      <c r="J738" s="7"/>
      <c r="K738" s="7"/>
      <c r="L738" s="7"/>
    </row>
    <row r="739" spans="9:12" x14ac:dyDescent="0.15">
      <c r="I739" s="7"/>
      <c r="J739" s="7"/>
      <c r="K739" s="7"/>
      <c r="L739" s="7"/>
    </row>
    <row r="740" spans="9:12" x14ac:dyDescent="0.15">
      <c r="I740" s="7"/>
      <c r="J740" s="7"/>
      <c r="K740" s="7"/>
      <c r="L740" s="7"/>
    </row>
    <row r="741" spans="9:12" x14ac:dyDescent="0.15">
      <c r="I741" s="7"/>
      <c r="J741" s="7"/>
      <c r="K741" s="7"/>
      <c r="L741" s="7"/>
    </row>
    <row r="742" spans="9:12" x14ac:dyDescent="0.15">
      <c r="I742" s="7"/>
      <c r="J742" s="7"/>
      <c r="K742" s="7"/>
      <c r="L742" s="7"/>
    </row>
    <row r="743" spans="9:12" x14ac:dyDescent="0.15">
      <c r="I743" s="7"/>
      <c r="J743" s="7"/>
      <c r="K743" s="7"/>
      <c r="L743" s="7"/>
    </row>
    <row r="744" spans="9:12" x14ac:dyDescent="0.15">
      <c r="I744" s="7"/>
      <c r="J744" s="7"/>
      <c r="K744" s="7"/>
      <c r="L744" s="7"/>
    </row>
    <row r="745" spans="9:12" x14ac:dyDescent="0.15">
      <c r="I745" s="7"/>
      <c r="J745" s="7"/>
      <c r="K745" s="7"/>
      <c r="L745" s="7"/>
    </row>
    <row r="746" spans="9:12" x14ac:dyDescent="0.15">
      <c r="I746" s="7"/>
      <c r="J746" s="7"/>
      <c r="K746" s="7"/>
      <c r="L746" s="7"/>
    </row>
    <row r="747" spans="9:12" x14ac:dyDescent="0.15">
      <c r="I747" s="7"/>
      <c r="J747" s="7"/>
      <c r="K747" s="7"/>
      <c r="L747" s="7"/>
    </row>
    <row r="748" spans="9:12" x14ac:dyDescent="0.15">
      <c r="I748" s="7"/>
      <c r="J748" s="7"/>
      <c r="K748" s="7"/>
      <c r="L748" s="7"/>
    </row>
    <row r="749" spans="9:12" x14ac:dyDescent="0.15">
      <c r="I749" s="7"/>
      <c r="J749" s="7"/>
      <c r="K749" s="7"/>
      <c r="L749" s="7"/>
    </row>
    <row r="750" spans="9:12" x14ac:dyDescent="0.15">
      <c r="I750" s="7"/>
      <c r="J750" s="7"/>
      <c r="K750" s="7"/>
      <c r="L750" s="7"/>
    </row>
    <row r="751" spans="9:12" x14ac:dyDescent="0.15">
      <c r="I751" s="7"/>
      <c r="J751" s="7"/>
      <c r="K751" s="7"/>
      <c r="L751" s="7"/>
    </row>
    <row r="752" spans="9:12" x14ac:dyDescent="0.15">
      <c r="I752" s="7"/>
      <c r="J752" s="7"/>
      <c r="K752" s="7"/>
      <c r="L752" s="7"/>
    </row>
    <row r="753" spans="9:12" x14ac:dyDescent="0.15">
      <c r="I753" s="7"/>
      <c r="J753" s="7"/>
      <c r="K753" s="7"/>
      <c r="L753" s="7"/>
    </row>
    <row r="754" spans="9:12" x14ac:dyDescent="0.15">
      <c r="I754" s="7"/>
      <c r="J754" s="7"/>
      <c r="K754" s="7"/>
      <c r="L754" s="7"/>
    </row>
    <row r="755" spans="9:12" x14ac:dyDescent="0.15">
      <c r="I755" s="7"/>
      <c r="J755" s="7"/>
      <c r="K755" s="7"/>
      <c r="L755" s="7"/>
    </row>
    <row r="756" spans="9:12" x14ac:dyDescent="0.15">
      <c r="I756" s="7"/>
      <c r="J756" s="7"/>
      <c r="K756" s="7"/>
      <c r="L756" s="7"/>
    </row>
    <row r="757" spans="9:12" x14ac:dyDescent="0.15">
      <c r="I757" s="7"/>
      <c r="J757" s="7"/>
      <c r="K757" s="7"/>
      <c r="L757" s="7"/>
    </row>
    <row r="758" spans="9:12" x14ac:dyDescent="0.15">
      <c r="I758" s="7"/>
      <c r="J758" s="7"/>
      <c r="K758" s="7"/>
      <c r="L758" s="7"/>
    </row>
    <row r="759" spans="9:12" x14ac:dyDescent="0.15">
      <c r="I759" s="7"/>
      <c r="J759" s="7"/>
      <c r="K759" s="7"/>
      <c r="L759" s="7"/>
    </row>
    <row r="760" spans="9:12" x14ac:dyDescent="0.15">
      <c r="I760" s="7"/>
      <c r="J760" s="7"/>
      <c r="K760" s="7"/>
      <c r="L760" s="7"/>
    </row>
    <row r="761" spans="9:12" x14ac:dyDescent="0.15">
      <c r="I761" s="7"/>
      <c r="J761" s="7"/>
      <c r="K761" s="7"/>
      <c r="L761" s="7"/>
    </row>
    <row r="762" spans="9:12" x14ac:dyDescent="0.15">
      <c r="I762" s="7"/>
      <c r="J762" s="7"/>
      <c r="K762" s="7"/>
      <c r="L762" s="7"/>
    </row>
    <row r="763" spans="9:12" x14ac:dyDescent="0.15">
      <c r="I763" s="7"/>
      <c r="J763" s="7"/>
      <c r="K763" s="7"/>
      <c r="L763" s="7"/>
    </row>
    <row r="764" spans="9:12" x14ac:dyDescent="0.15">
      <c r="I764" s="7"/>
      <c r="J764" s="7"/>
      <c r="K764" s="7"/>
      <c r="L764" s="7"/>
    </row>
    <row r="765" spans="9:12" x14ac:dyDescent="0.15">
      <c r="I765" s="7"/>
      <c r="J765" s="7"/>
      <c r="K765" s="7"/>
      <c r="L765" s="7"/>
    </row>
    <row r="766" spans="9:12" x14ac:dyDescent="0.15">
      <c r="I766" s="7"/>
      <c r="J766" s="7"/>
      <c r="K766" s="7"/>
      <c r="L766" s="7"/>
    </row>
    <row r="767" spans="9:12" x14ac:dyDescent="0.15">
      <c r="I767" s="7"/>
      <c r="J767" s="7"/>
      <c r="K767" s="7"/>
      <c r="L767" s="7"/>
    </row>
    <row r="768" spans="9:12" x14ac:dyDescent="0.15">
      <c r="I768" s="7"/>
      <c r="J768" s="7"/>
      <c r="K768" s="7"/>
      <c r="L768" s="7"/>
    </row>
    <row r="769" spans="9:12" x14ac:dyDescent="0.15">
      <c r="I769" s="7"/>
      <c r="J769" s="7"/>
      <c r="K769" s="7"/>
      <c r="L769" s="7"/>
    </row>
    <row r="770" spans="9:12" x14ac:dyDescent="0.15">
      <c r="I770" s="7"/>
      <c r="J770" s="7"/>
      <c r="K770" s="7"/>
      <c r="L770" s="7"/>
    </row>
    <row r="771" spans="9:12" x14ac:dyDescent="0.15">
      <c r="I771" s="7"/>
      <c r="J771" s="7"/>
      <c r="K771" s="7"/>
      <c r="L771" s="7"/>
    </row>
    <row r="772" spans="9:12" x14ac:dyDescent="0.15">
      <c r="I772" s="7"/>
      <c r="J772" s="7"/>
      <c r="K772" s="7"/>
      <c r="L772" s="7"/>
    </row>
    <row r="773" spans="9:12" x14ac:dyDescent="0.15">
      <c r="I773" s="7"/>
      <c r="J773" s="7"/>
      <c r="K773" s="7"/>
      <c r="L773" s="7"/>
    </row>
    <row r="774" spans="9:12" x14ac:dyDescent="0.15">
      <c r="I774" s="7"/>
      <c r="J774" s="7"/>
      <c r="K774" s="7"/>
      <c r="L774" s="7"/>
    </row>
    <row r="775" spans="9:12" x14ac:dyDescent="0.15">
      <c r="I775" s="7"/>
      <c r="J775" s="7"/>
      <c r="K775" s="7"/>
      <c r="L775" s="7"/>
    </row>
    <row r="776" spans="9:12" x14ac:dyDescent="0.15">
      <c r="I776" s="7"/>
      <c r="J776" s="7"/>
      <c r="K776" s="7"/>
      <c r="L776" s="7"/>
    </row>
    <row r="777" spans="9:12" x14ac:dyDescent="0.15">
      <c r="I777" s="7"/>
      <c r="J777" s="7"/>
      <c r="K777" s="7"/>
      <c r="L777" s="7"/>
    </row>
    <row r="778" spans="9:12" x14ac:dyDescent="0.15">
      <c r="I778" s="7"/>
      <c r="J778" s="7"/>
      <c r="K778" s="7"/>
      <c r="L778" s="7"/>
    </row>
    <row r="779" spans="9:12" x14ac:dyDescent="0.15">
      <c r="I779" s="7"/>
      <c r="J779" s="7"/>
      <c r="K779" s="7"/>
      <c r="L779" s="7"/>
    </row>
    <row r="780" spans="9:12" x14ac:dyDescent="0.15">
      <c r="I780" s="7"/>
      <c r="J780" s="7"/>
      <c r="K780" s="7"/>
      <c r="L780" s="7"/>
    </row>
    <row r="781" spans="9:12" x14ac:dyDescent="0.15">
      <c r="I781" s="7"/>
      <c r="J781" s="7"/>
      <c r="K781" s="7"/>
      <c r="L781" s="7"/>
    </row>
    <row r="782" spans="9:12" x14ac:dyDescent="0.15">
      <c r="I782" s="7"/>
      <c r="J782" s="7"/>
      <c r="K782" s="7"/>
      <c r="L782" s="7"/>
    </row>
    <row r="783" spans="9:12" x14ac:dyDescent="0.15">
      <c r="I783" s="7"/>
      <c r="J783" s="7"/>
      <c r="K783" s="7"/>
      <c r="L783" s="7"/>
    </row>
    <row r="784" spans="9:12" x14ac:dyDescent="0.15">
      <c r="I784" s="7"/>
      <c r="J784" s="7"/>
      <c r="K784" s="7"/>
      <c r="L784" s="7"/>
    </row>
    <row r="785" spans="9:12" x14ac:dyDescent="0.15">
      <c r="I785" s="7"/>
      <c r="J785" s="7"/>
      <c r="K785" s="7"/>
      <c r="L785" s="7"/>
    </row>
    <row r="786" spans="9:12" x14ac:dyDescent="0.15">
      <c r="I786" s="7"/>
      <c r="J786" s="7"/>
      <c r="K786" s="7"/>
      <c r="L786" s="7"/>
    </row>
    <row r="787" spans="9:12" x14ac:dyDescent="0.15">
      <c r="I787" s="7"/>
      <c r="J787" s="7"/>
      <c r="K787" s="7"/>
      <c r="L787" s="7"/>
    </row>
    <row r="788" spans="9:12" x14ac:dyDescent="0.15">
      <c r="I788" s="7"/>
      <c r="J788" s="7"/>
      <c r="K788" s="7"/>
      <c r="L788" s="7"/>
    </row>
    <row r="789" spans="9:12" x14ac:dyDescent="0.15">
      <c r="I789" s="7"/>
      <c r="J789" s="7"/>
      <c r="K789" s="7"/>
      <c r="L789" s="7"/>
    </row>
    <row r="790" spans="9:12" x14ac:dyDescent="0.15">
      <c r="I790" s="7"/>
      <c r="J790" s="7"/>
      <c r="K790" s="7"/>
      <c r="L790" s="7"/>
    </row>
    <row r="791" spans="9:12" x14ac:dyDescent="0.15">
      <c r="I791" s="7"/>
      <c r="J791" s="7"/>
      <c r="K791" s="7"/>
      <c r="L791" s="7"/>
    </row>
    <row r="792" spans="9:12" x14ac:dyDescent="0.15">
      <c r="I792" s="7"/>
      <c r="J792" s="7"/>
      <c r="K792" s="7"/>
      <c r="L792" s="7"/>
    </row>
    <row r="793" spans="9:12" x14ac:dyDescent="0.15">
      <c r="I793" s="7"/>
      <c r="J793" s="7"/>
      <c r="K793" s="7"/>
      <c r="L793" s="7"/>
    </row>
    <row r="794" spans="9:12" x14ac:dyDescent="0.15">
      <c r="I794" s="7"/>
      <c r="J794" s="7"/>
      <c r="K794" s="7"/>
      <c r="L794" s="7"/>
    </row>
    <row r="795" spans="9:12" x14ac:dyDescent="0.15">
      <c r="I795" s="7"/>
      <c r="J795" s="7"/>
      <c r="K795" s="7"/>
      <c r="L795" s="7"/>
    </row>
    <row r="796" spans="9:12" x14ac:dyDescent="0.15">
      <c r="I796" s="7"/>
      <c r="J796" s="7"/>
      <c r="K796" s="7"/>
      <c r="L796" s="7"/>
    </row>
    <row r="797" spans="9:12" x14ac:dyDescent="0.15">
      <c r="I797" s="7"/>
      <c r="J797" s="7"/>
      <c r="K797" s="7"/>
      <c r="L797" s="7"/>
    </row>
    <row r="798" spans="9:12" x14ac:dyDescent="0.15">
      <c r="I798" s="7"/>
      <c r="J798" s="7"/>
      <c r="K798" s="7"/>
      <c r="L798" s="7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7">
    <pageSetUpPr fitToPage="1"/>
  </sheetPr>
  <dimension ref="A1:V798"/>
  <sheetViews>
    <sheetView topLeftCell="C5" zoomScale="75" zoomScaleNormal="75" zoomScalePageLayoutView="75" workbookViewId="0">
      <selection activeCell="D1" sqref="D1:G1048576"/>
    </sheetView>
  </sheetViews>
  <sheetFormatPr baseColWidth="10" defaultColWidth="11.5" defaultRowHeight="13" x14ac:dyDescent="0.15"/>
  <cols>
    <col min="1" max="2" width="11.5" style="6"/>
    <col min="3" max="3" width="13.5" style="6" customWidth="1"/>
    <col min="8" max="8" width="4.5" style="6" customWidth="1"/>
    <col min="9" max="10" width="8.5" style="6" customWidth="1"/>
    <col min="11" max="11" width="13.5" style="6" customWidth="1"/>
    <col min="12" max="12" width="17.5" style="6" customWidth="1"/>
    <col min="13" max="13" width="12.5" style="6" customWidth="1"/>
    <col min="14" max="14" width="11.5" style="6"/>
    <col min="15" max="15" width="6.5" style="6" customWidth="1"/>
    <col min="16" max="16" width="9.5" style="6" customWidth="1"/>
    <col min="17" max="16384" width="11.5" style="6"/>
  </cols>
  <sheetData>
    <row r="1" spans="1:16" s="4" customFormat="1" ht="55.5" customHeight="1" x14ac:dyDescent="0.2">
      <c r="A1" s="4" t="s">
        <v>11</v>
      </c>
      <c r="B1" s="4" t="s">
        <v>6</v>
      </c>
      <c r="C1" s="4" t="s">
        <v>4</v>
      </c>
      <c r="D1" t="s">
        <v>41</v>
      </c>
      <c r="E1" t="s">
        <v>19</v>
      </c>
      <c r="F1" t="s">
        <v>42</v>
      </c>
      <c r="G1" t="s">
        <v>20</v>
      </c>
      <c r="I1" s="4" t="s">
        <v>0</v>
      </c>
      <c r="J1" s="4" t="s">
        <v>1</v>
      </c>
      <c r="K1" s="4" t="s">
        <v>2</v>
      </c>
      <c r="L1" s="4" t="s">
        <v>3</v>
      </c>
      <c r="M1" s="5" t="s">
        <v>12</v>
      </c>
      <c r="N1" s="5" t="s">
        <v>15</v>
      </c>
      <c r="O1" s="4" t="s">
        <v>13</v>
      </c>
      <c r="P1" s="4" t="s">
        <v>14</v>
      </c>
    </row>
    <row r="2" spans="1:16" x14ac:dyDescent="0.15">
      <c r="A2" s="6">
        <v>0.5</v>
      </c>
      <c r="B2" s="6">
        <v>0</v>
      </c>
      <c r="C2" s="6" t="s">
        <v>9</v>
      </c>
      <c r="D2">
        <v>629.282958984375</v>
      </c>
      <c r="E2">
        <v>532.68054199218795</v>
      </c>
      <c r="F2">
        <v>467.27273559570301</v>
      </c>
      <c r="G2">
        <v>465.07998657226602</v>
      </c>
      <c r="I2" s="7">
        <f t="shared" ref="I2:J65" si="0">D2-F2</f>
        <v>162.01022338867199</v>
      </c>
      <c r="J2" s="7">
        <f t="shared" si="0"/>
        <v>67.600555419921932</v>
      </c>
      <c r="K2" s="7">
        <f t="shared" ref="K2:K65" si="1">I2-0.7*J2</f>
        <v>114.68983459472665</v>
      </c>
      <c r="L2" s="8">
        <f t="shared" ref="L2:L65" si="2">K2/J2</f>
        <v>1.6965812467411692</v>
      </c>
      <c r="M2" s="8"/>
      <c r="N2" s="18">
        <f>LINEST(V64:V104,U64:U104)</f>
        <v>-6.1447595632719201E-3</v>
      </c>
      <c r="O2" s="9">
        <f>AVERAGE(M38:M45)</f>
        <v>1.6949506653201307</v>
      </c>
    </row>
    <row r="3" spans="1:16" x14ac:dyDescent="0.15">
      <c r="A3" s="6">
        <v>1</v>
      </c>
      <c r="B3" s="6">
        <v>1</v>
      </c>
      <c r="C3" s="6" t="s">
        <v>7</v>
      </c>
      <c r="D3">
        <v>621.5263671875</v>
      </c>
      <c r="E3">
        <v>528.747802734375</v>
      </c>
      <c r="F3">
        <v>467.14004516601602</v>
      </c>
      <c r="G3">
        <v>464.84033203125</v>
      </c>
      <c r="I3" s="7">
        <f t="shared" si="0"/>
        <v>154.38632202148398</v>
      </c>
      <c r="J3" s="7">
        <f t="shared" si="0"/>
        <v>63.907470703125</v>
      </c>
      <c r="K3" s="7">
        <f t="shared" si="1"/>
        <v>109.65109252929648</v>
      </c>
      <c r="L3" s="8">
        <f t="shared" si="2"/>
        <v>1.7157789429450017</v>
      </c>
      <c r="M3" s="8"/>
      <c r="N3" s="18"/>
    </row>
    <row r="4" spans="1:16" ht="15" x14ac:dyDescent="0.15">
      <c r="A4" s="6">
        <v>1.5</v>
      </c>
      <c r="B4" s="6">
        <v>2</v>
      </c>
      <c r="D4">
        <v>618.28063964843795</v>
      </c>
      <c r="E4">
        <v>527.24597167968795</v>
      </c>
      <c r="F4">
        <v>467.27978515625</v>
      </c>
      <c r="G4">
        <v>465.07003784179699</v>
      </c>
      <c r="I4" s="7">
        <f t="shared" si="0"/>
        <v>151.00085449218795</v>
      </c>
      <c r="J4" s="7">
        <f t="shared" si="0"/>
        <v>62.175933837890966</v>
      </c>
      <c r="K4" s="7">
        <f t="shared" si="1"/>
        <v>107.47770080566428</v>
      </c>
      <c r="L4" s="8">
        <f t="shared" si="2"/>
        <v>1.7286061369964616</v>
      </c>
      <c r="M4" s="8"/>
      <c r="N4" s="16" t="s">
        <v>16</v>
      </c>
    </row>
    <row r="5" spans="1:16" x14ac:dyDescent="0.15">
      <c r="A5" s="6">
        <v>2</v>
      </c>
      <c r="B5" s="6">
        <v>3</v>
      </c>
      <c r="D5">
        <v>617.31903076171898</v>
      </c>
      <c r="E5">
        <v>527.51062011718795</v>
      </c>
      <c r="F5">
        <v>467.47219848632801</v>
      </c>
      <c r="G5">
        <v>465.52618408203102</v>
      </c>
      <c r="I5" s="7">
        <f t="shared" si="0"/>
        <v>149.84683227539097</v>
      </c>
      <c r="J5" s="7">
        <f t="shared" si="0"/>
        <v>61.984436035156932</v>
      </c>
      <c r="K5" s="7">
        <f t="shared" si="1"/>
        <v>106.45772705078112</v>
      </c>
      <c r="L5" s="8">
        <f t="shared" si="2"/>
        <v>1.717491258457194</v>
      </c>
      <c r="M5" s="8"/>
      <c r="N5" s="18">
        <f>RSQ(V64:V104,U64:U104)</f>
        <v>0.99034320113084973</v>
      </c>
    </row>
    <row r="6" spans="1:16" x14ac:dyDescent="0.15">
      <c r="A6" s="6">
        <v>2.5</v>
      </c>
      <c r="B6" s="6">
        <v>4</v>
      </c>
      <c r="C6" s="6" t="s">
        <v>5</v>
      </c>
      <c r="D6">
        <v>616.04089355468795</v>
      </c>
      <c r="E6">
        <v>527.09063720703102</v>
      </c>
      <c r="F6">
        <v>467.92547607421898</v>
      </c>
      <c r="G6">
        <v>465.67330932617199</v>
      </c>
      <c r="I6" s="7">
        <f t="shared" si="0"/>
        <v>148.11541748046898</v>
      </c>
      <c r="J6" s="7">
        <f t="shared" si="0"/>
        <v>61.417327880859034</v>
      </c>
      <c r="K6" s="7">
        <f t="shared" si="1"/>
        <v>105.12328796386765</v>
      </c>
      <c r="L6" s="8">
        <f t="shared" si="2"/>
        <v>1.711622624933993</v>
      </c>
      <c r="M6" s="8">
        <f t="shared" ref="M6:M22" si="3">L6+ABS($N$2)*A6</f>
        <v>1.7269845238421728</v>
      </c>
      <c r="P6" s="6">
        <f t="shared" ref="P6:P69" si="4">(M6-$O$2)/$O$2*100</f>
        <v>1.8899581667760086</v>
      </c>
    </row>
    <row r="7" spans="1:16" x14ac:dyDescent="0.15">
      <c r="A7" s="6">
        <v>3</v>
      </c>
      <c r="B7" s="6">
        <v>5</v>
      </c>
      <c r="C7" s="6" t="s">
        <v>8</v>
      </c>
      <c r="D7">
        <v>615.59063720703102</v>
      </c>
      <c r="E7">
        <v>526.83239746093795</v>
      </c>
      <c r="F7">
        <v>468.22293090820301</v>
      </c>
      <c r="G7">
        <v>466.07354736328102</v>
      </c>
      <c r="I7" s="7">
        <f t="shared" si="0"/>
        <v>147.36770629882801</v>
      </c>
      <c r="J7" s="7">
        <f t="shared" si="0"/>
        <v>60.758850097656932</v>
      </c>
      <c r="K7" s="7">
        <f t="shared" si="1"/>
        <v>104.83651123046816</v>
      </c>
      <c r="L7" s="8">
        <f t="shared" si="2"/>
        <v>1.7254525235741915</v>
      </c>
      <c r="M7" s="8">
        <f t="shared" si="3"/>
        <v>1.7438868022640073</v>
      </c>
      <c r="P7" s="6">
        <f t="shared" si="4"/>
        <v>2.8871717593404895</v>
      </c>
    </row>
    <row r="8" spans="1:16" x14ac:dyDescent="0.15">
      <c r="A8" s="6">
        <v>3.5</v>
      </c>
      <c r="B8" s="6">
        <v>6</v>
      </c>
      <c r="D8">
        <v>614.09197998046898</v>
      </c>
      <c r="E8">
        <v>526.33538818359398</v>
      </c>
      <c r="F8">
        <v>468.34918212890602</v>
      </c>
      <c r="G8">
        <v>466.13876342773398</v>
      </c>
      <c r="I8" s="7">
        <f t="shared" si="0"/>
        <v>145.74279785156295</v>
      </c>
      <c r="J8" s="7">
        <f t="shared" si="0"/>
        <v>60.19662475586</v>
      </c>
      <c r="K8" s="7">
        <f t="shared" si="1"/>
        <v>103.60516052246095</v>
      </c>
      <c r="L8" s="8">
        <f t="shared" si="2"/>
        <v>1.7211124534415898</v>
      </c>
      <c r="M8" s="8">
        <f t="shared" si="3"/>
        <v>1.7426191119130414</v>
      </c>
      <c r="P8" s="6">
        <f t="shared" si="4"/>
        <v>2.8123795912317839</v>
      </c>
    </row>
    <row r="9" spans="1:16" x14ac:dyDescent="0.15">
      <c r="A9" s="6">
        <v>4</v>
      </c>
      <c r="B9" s="6">
        <v>7</v>
      </c>
      <c r="D9">
        <v>610.508544921875</v>
      </c>
      <c r="E9">
        <v>525.00787353515602</v>
      </c>
      <c r="F9">
        <v>468.2919921875</v>
      </c>
      <c r="G9">
        <v>466.091552734375</v>
      </c>
      <c r="I9" s="7">
        <f t="shared" si="0"/>
        <v>142.216552734375</v>
      </c>
      <c r="J9" s="7">
        <f t="shared" si="0"/>
        <v>58.916320800781023</v>
      </c>
      <c r="K9" s="7">
        <f t="shared" si="1"/>
        <v>100.9751281738283</v>
      </c>
      <c r="L9" s="8">
        <f t="shared" si="2"/>
        <v>1.7138736228160689</v>
      </c>
      <c r="M9" s="8">
        <f t="shared" si="3"/>
        <v>1.7384526610691566</v>
      </c>
      <c r="P9" s="6">
        <f t="shared" si="4"/>
        <v>2.5665641271517217</v>
      </c>
    </row>
    <row r="10" spans="1:16" x14ac:dyDescent="0.15">
      <c r="A10" s="6">
        <v>4.5</v>
      </c>
      <c r="B10" s="6">
        <v>8</v>
      </c>
      <c r="D10">
        <v>606.60723876953102</v>
      </c>
      <c r="E10">
        <v>523.67565917968795</v>
      </c>
      <c r="F10">
        <v>468.432373046875</v>
      </c>
      <c r="G10">
        <v>465.99197387695301</v>
      </c>
      <c r="I10" s="7">
        <f t="shared" si="0"/>
        <v>138.17486572265602</v>
      </c>
      <c r="J10" s="7">
        <f t="shared" si="0"/>
        <v>57.683685302734943</v>
      </c>
      <c r="K10" s="7">
        <f t="shared" si="1"/>
        <v>97.796286010741568</v>
      </c>
      <c r="L10" s="8">
        <f t="shared" si="2"/>
        <v>1.6953890081309486</v>
      </c>
      <c r="M10" s="8">
        <f t="shared" si="3"/>
        <v>1.7230404261656722</v>
      </c>
      <c r="P10" s="6">
        <f t="shared" si="4"/>
        <v>1.6572612654915289</v>
      </c>
    </row>
    <row r="11" spans="1:16" x14ac:dyDescent="0.15">
      <c r="A11" s="6">
        <v>5</v>
      </c>
      <c r="B11" s="6">
        <v>9</v>
      </c>
      <c r="D11">
        <v>602.00811767578102</v>
      </c>
      <c r="E11">
        <v>522.05084228515602</v>
      </c>
      <c r="F11">
        <v>468.40509033203102</v>
      </c>
      <c r="G11">
        <v>466.26535034179699</v>
      </c>
      <c r="I11" s="7">
        <f t="shared" si="0"/>
        <v>133.60302734375</v>
      </c>
      <c r="J11" s="7">
        <f t="shared" si="0"/>
        <v>55.785491943359034</v>
      </c>
      <c r="K11" s="7">
        <f t="shared" si="1"/>
        <v>94.553182983398671</v>
      </c>
      <c r="L11" s="8">
        <f t="shared" si="2"/>
        <v>1.6949421738433683</v>
      </c>
      <c r="M11" s="8">
        <f t="shared" si="3"/>
        <v>1.725665971659728</v>
      </c>
      <c r="P11" s="6">
        <f t="shared" si="4"/>
        <v>1.8121652133040695</v>
      </c>
    </row>
    <row r="12" spans="1:16" x14ac:dyDescent="0.15">
      <c r="A12" s="6">
        <v>5.5</v>
      </c>
      <c r="B12" s="6">
        <v>10</v>
      </c>
      <c r="D12">
        <v>615.80145263671898</v>
      </c>
      <c r="E12">
        <v>527.85296630859398</v>
      </c>
      <c r="F12">
        <v>468.22293090820301</v>
      </c>
      <c r="G12">
        <v>466.07388305664102</v>
      </c>
      <c r="I12" s="7">
        <f t="shared" si="0"/>
        <v>147.57852172851597</v>
      </c>
      <c r="J12" s="7">
        <f t="shared" si="0"/>
        <v>61.779083251952954</v>
      </c>
      <c r="K12" s="7">
        <f t="shared" si="1"/>
        <v>104.33316345214891</v>
      </c>
      <c r="L12" s="8">
        <f t="shared" si="2"/>
        <v>1.6888104834228135</v>
      </c>
      <c r="M12" s="8">
        <f t="shared" si="3"/>
        <v>1.7226066610208091</v>
      </c>
      <c r="P12" s="6">
        <f t="shared" si="4"/>
        <v>1.6316696566182862</v>
      </c>
    </row>
    <row r="13" spans="1:16" x14ac:dyDescent="0.15">
      <c r="A13" s="6">
        <v>6</v>
      </c>
      <c r="B13" s="6">
        <v>11</v>
      </c>
      <c r="D13">
        <v>614.79058837890602</v>
      </c>
      <c r="E13">
        <v>527.43389892578102</v>
      </c>
      <c r="F13">
        <v>468.02795410156301</v>
      </c>
      <c r="G13">
        <v>465.93734741210898</v>
      </c>
      <c r="I13" s="7">
        <f t="shared" si="0"/>
        <v>146.76263427734301</v>
      </c>
      <c r="J13" s="7">
        <f t="shared" si="0"/>
        <v>61.496551513672046</v>
      </c>
      <c r="K13" s="7">
        <f t="shared" si="1"/>
        <v>103.71504821777259</v>
      </c>
      <c r="L13" s="8">
        <f t="shared" si="2"/>
        <v>1.6865181162998131</v>
      </c>
      <c r="M13" s="8">
        <f t="shared" si="3"/>
        <v>1.7233866736794445</v>
      </c>
      <c r="P13" s="6">
        <f t="shared" si="4"/>
        <v>1.6776894420076243</v>
      </c>
    </row>
    <row r="14" spans="1:16" x14ac:dyDescent="0.15">
      <c r="A14" s="6">
        <v>6.5</v>
      </c>
      <c r="B14" s="6">
        <v>12</v>
      </c>
      <c r="D14">
        <v>614.895263671875</v>
      </c>
      <c r="E14">
        <v>528.0048828125</v>
      </c>
      <c r="F14">
        <v>468.22903442382801</v>
      </c>
      <c r="G14">
        <v>466.07067871093801</v>
      </c>
      <c r="I14" s="7">
        <f t="shared" si="0"/>
        <v>146.66622924804699</v>
      </c>
      <c r="J14" s="7">
        <f t="shared" si="0"/>
        <v>61.934204101561988</v>
      </c>
      <c r="K14" s="7">
        <f t="shared" si="1"/>
        <v>103.31228637695361</v>
      </c>
      <c r="L14" s="8">
        <f t="shared" si="2"/>
        <v>1.6680974249307914</v>
      </c>
      <c r="M14" s="8">
        <f t="shared" si="3"/>
        <v>1.7080383620920589</v>
      </c>
      <c r="P14" s="6">
        <f t="shared" si="4"/>
        <v>0.77215797720320734</v>
      </c>
    </row>
    <row r="15" spans="1:16" x14ac:dyDescent="0.15">
      <c r="A15" s="6">
        <v>7</v>
      </c>
      <c r="B15" s="6">
        <v>13</v>
      </c>
      <c r="D15">
        <v>613.74847412109398</v>
      </c>
      <c r="E15">
        <v>527.03533935546898</v>
      </c>
      <c r="F15">
        <v>467.91357421875</v>
      </c>
      <c r="G15">
        <v>466.27401733398398</v>
      </c>
      <c r="I15" s="7">
        <f t="shared" si="0"/>
        <v>145.83489990234398</v>
      </c>
      <c r="J15" s="7">
        <f t="shared" si="0"/>
        <v>60.761322021485</v>
      </c>
      <c r="K15" s="7">
        <f t="shared" si="1"/>
        <v>103.30197448730448</v>
      </c>
      <c r="L15" s="8">
        <f t="shared" si="2"/>
        <v>1.7001271705506547</v>
      </c>
      <c r="M15" s="8">
        <f t="shared" si="3"/>
        <v>1.7431404874935581</v>
      </c>
      <c r="P15" s="6">
        <f t="shared" si="4"/>
        <v>2.8431401078169793</v>
      </c>
    </row>
    <row r="16" spans="1:16" x14ac:dyDescent="0.15">
      <c r="A16" s="6">
        <v>7.5</v>
      </c>
      <c r="B16" s="6">
        <v>14</v>
      </c>
      <c r="D16">
        <v>615.93548583984398</v>
      </c>
      <c r="E16">
        <v>528.04278564453102</v>
      </c>
      <c r="F16">
        <v>468.12527465820301</v>
      </c>
      <c r="G16">
        <v>465.69226074218801</v>
      </c>
      <c r="I16" s="7">
        <f t="shared" si="0"/>
        <v>147.81021118164097</v>
      </c>
      <c r="J16" s="7">
        <f t="shared" si="0"/>
        <v>62.350524902343011</v>
      </c>
      <c r="K16" s="7">
        <f t="shared" si="1"/>
        <v>104.16484375000087</v>
      </c>
      <c r="L16" s="8">
        <f t="shared" si="2"/>
        <v>1.6706329884656121</v>
      </c>
      <c r="M16" s="8">
        <f t="shared" si="3"/>
        <v>1.7167186851901515</v>
      </c>
      <c r="P16" s="6">
        <f t="shared" si="4"/>
        <v>1.2842863403289295</v>
      </c>
    </row>
    <row r="17" spans="1:16" x14ac:dyDescent="0.15">
      <c r="A17" s="6">
        <v>8</v>
      </c>
      <c r="B17" s="6">
        <v>15</v>
      </c>
      <c r="D17">
        <v>618.2998046875</v>
      </c>
      <c r="E17">
        <v>529.11236572265602</v>
      </c>
      <c r="F17">
        <v>468.25280761718801</v>
      </c>
      <c r="G17">
        <v>465.92449951171898</v>
      </c>
      <c r="I17" s="7">
        <f t="shared" si="0"/>
        <v>150.04699707031199</v>
      </c>
      <c r="J17" s="7">
        <f t="shared" si="0"/>
        <v>63.187866210937045</v>
      </c>
      <c r="K17" s="7">
        <f t="shared" si="1"/>
        <v>105.81549072265605</v>
      </c>
      <c r="L17" s="8">
        <f t="shared" si="2"/>
        <v>1.6746172496063918</v>
      </c>
      <c r="M17" s="8">
        <f t="shared" si="3"/>
        <v>1.7237753261125672</v>
      </c>
      <c r="P17" s="6">
        <f t="shared" si="4"/>
        <v>1.7006194564956438</v>
      </c>
    </row>
    <row r="18" spans="1:16" x14ac:dyDescent="0.15">
      <c r="A18" s="6">
        <v>8.5</v>
      </c>
      <c r="B18" s="6">
        <v>16</v>
      </c>
      <c r="D18">
        <v>615.38232421875</v>
      </c>
      <c r="E18">
        <v>527.95953369140602</v>
      </c>
      <c r="F18">
        <v>468.067138671875</v>
      </c>
      <c r="G18">
        <v>465.85223388671898</v>
      </c>
      <c r="I18" s="7">
        <f t="shared" si="0"/>
        <v>147.315185546875</v>
      </c>
      <c r="J18" s="7">
        <f t="shared" si="0"/>
        <v>62.107299804687045</v>
      </c>
      <c r="K18" s="7">
        <f t="shared" si="1"/>
        <v>103.84007568359408</v>
      </c>
      <c r="L18" s="8">
        <f t="shared" si="2"/>
        <v>1.6719463897182274</v>
      </c>
      <c r="M18" s="8">
        <f t="shared" si="3"/>
        <v>1.7241768460060387</v>
      </c>
      <c r="P18" s="6">
        <f t="shared" si="4"/>
        <v>1.7243086352833725</v>
      </c>
    </row>
    <row r="19" spans="1:16" x14ac:dyDescent="0.15">
      <c r="A19" s="6">
        <v>9</v>
      </c>
      <c r="B19" s="6">
        <v>17</v>
      </c>
      <c r="D19">
        <v>613.19091796875</v>
      </c>
      <c r="E19">
        <v>527.54022216796898</v>
      </c>
      <c r="F19">
        <v>467.89495849609398</v>
      </c>
      <c r="G19">
        <v>466.07162475585898</v>
      </c>
      <c r="I19" s="7">
        <f t="shared" si="0"/>
        <v>145.29595947265602</v>
      </c>
      <c r="J19" s="7">
        <f t="shared" si="0"/>
        <v>61.46859741211</v>
      </c>
      <c r="K19" s="7">
        <f t="shared" si="1"/>
        <v>102.26794128417902</v>
      </c>
      <c r="L19" s="8">
        <f t="shared" si="2"/>
        <v>1.6637428799380916</v>
      </c>
      <c r="M19" s="8">
        <f t="shared" si="3"/>
        <v>1.7190457160075387</v>
      </c>
      <c r="P19" s="6">
        <f t="shared" si="4"/>
        <v>1.421578290177379</v>
      </c>
    </row>
    <row r="20" spans="1:16" x14ac:dyDescent="0.15">
      <c r="A20" s="6">
        <v>9.5</v>
      </c>
      <c r="B20" s="6">
        <v>18</v>
      </c>
      <c r="D20">
        <v>609.92901611328102</v>
      </c>
      <c r="E20">
        <v>526.19787597656295</v>
      </c>
      <c r="F20">
        <v>468.14358520507801</v>
      </c>
      <c r="G20">
        <v>465.83938598632801</v>
      </c>
      <c r="I20" s="7">
        <f t="shared" si="0"/>
        <v>141.78543090820301</v>
      </c>
      <c r="J20" s="7">
        <f t="shared" si="0"/>
        <v>60.358489990234943</v>
      </c>
      <c r="K20" s="7">
        <f t="shared" si="1"/>
        <v>99.534487915038554</v>
      </c>
      <c r="L20" s="8">
        <f t="shared" si="2"/>
        <v>1.6490553016011777</v>
      </c>
      <c r="M20" s="8">
        <f t="shared" si="3"/>
        <v>1.707430517452261</v>
      </c>
      <c r="P20" s="6">
        <f t="shared" si="4"/>
        <v>0.73629589270512541</v>
      </c>
    </row>
    <row r="21" spans="1:16" x14ac:dyDescent="0.15">
      <c r="A21" s="6">
        <v>10</v>
      </c>
      <c r="B21" s="6">
        <v>19</v>
      </c>
      <c r="D21">
        <v>609.634521484375</v>
      </c>
      <c r="E21">
        <v>525.82177734375</v>
      </c>
      <c r="F21">
        <v>467.67492675781301</v>
      </c>
      <c r="G21">
        <v>465.81015014648398</v>
      </c>
      <c r="I21" s="7">
        <f t="shared" si="0"/>
        <v>141.95959472656199</v>
      </c>
      <c r="J21" s="7">
        <f t="shared" si="0"/>
        <v>60.011627197266023</v>
      </c>
      <c r="K21" s="7">
        <f t="shared" si="1"/>
        <v>99.951455688475775</v>
      </c>
      <c r="L21" s="8">
        <f t="shared" si="2"/>
        <v>1.6655348364396509</v>
      </c>
      <c r="M21" s="8">
        <f t="shared" si="3"/>
        <v>1.7269824320723701</v>
      </c>
      <c r="P21" s="6">
        <f t="shared" si="4"/>
        <v>1.8898347549360359</v>
      </c>
    </row>
    <row r="22" spans="1:16" x14ac:dyDescent="0.15">
      <c r="A22" s="6">
        <v>10.5</v>
      </c>
      <c r="B22" s="6">
        <v>20</v>
      </c>
      <c r="D22">
        <v>613.81573486328102</v>
      </c>
      <c r="E22">
        <v>527.64147949218795</v>
      </c>
      <c r="F22">
        <v>468.27145385742199</v>
      </c>
      <c r="G22">
        <v>466.06005859375</v>
      </c>
      <c r="I22" s="7">
        <f t="shared" si="0"/>
        <v>145.54428100585903</v>
      </c>
      <c r="J22" s="7">
        <f t="shared" si="0"/>
        <v>61.581420898437955</v>
      </c>
      <c r="K22" s="7">
        <f t="shared" si="1"/>
        <v>102.43728637695247</v>
      </c>
      <c r="L22" s="8">
        <f t="shared" si="2"/>
        <v>1.6634446702016719</v>
      </c>
      <c r="M22" s="8">
        <f t="shared" si="3"/>
        <v>1.7279646456160269</v>
      </c>
      <c r="P22" s="6">
        <f t="shared" si="4"/>
        <v>1.9477841433019374</v>
      </c>
    </row>
    <row r="23" spans="1:16" x14ac:dyDescent="0.15">
      <c r="A23" s="6">
        <v>11</v>
      </c>
      <c r="B23" s="6">
        <v>21</v>
      </c>
      <c r="D23">
        <v>621.89318847656295</v>
      </c>
      <c r="E23">
        <v>531.68145751953102</v>
      </c>
      <c r="F23">
        <v>468.01412963867199</v>
      </c>
      <c r="G23">
        <v>466.24285888671898</v>
      </c>
      <c r="I23" s="7">
        <f t="shared" si="0"/>
        <v>153.87905883789097</v>
      </c>
      <c r="J23" s="7">
        <f t="shared" si="0"/>
        <v>65.438598632812045</v>
      </c>
      <c r="K23" s="7">
        <f t="shared" si="1"/>
        <v>108.07203979492255</v>
      </c>
      <c r="L23" s="8">
        <f t="shared" si="2"/>
        <v>1.6515029669466876</v>
      </c>
      <c r="M23" s="8">
        <f>L23+ABS($N$2)*A23</f>
        <v>1.7190953221426788</v>
      </c>
      <c r="P23" s="6">
        <f t="shared" si="4"/>
        <v>1.424504991004431</v>
      </c>
    </row>
    <row r="24" spans="1:16" x14ac:dyDescent="0.15">
      <c r="A24" s="6">
        <v>11.5</v>
      </c>
      <c r="B24" s="6">
        <v>22</v>
      </c>
      <c r="D24">
        <v>604.8125</v>
      </c>
      <c r="E24">
        <v>525.12457275390602</v>
      </c>
      <c r="F24">
        <v>467.93029785156301</v>
      </c>
      <c r="G24">
        <v>465.78475952148398</v>
      </c>
      <c r="I24" s="7">
        <f t="shared" si="0"/>
        <v>136.88220214843699</v>
      </c>
      <c r="J24" s="7">
        <f t="shared" si="0"/>
        <v>59.339813232422046</v>
      </c>
      <c r="K24" s="7">
        <f t="shared" si="1"/>
        <v>95.344332885741551</v>
      </c>
      <c r="L24" s="8">
        <f t="shared" si="2"/>
        <v>1.606751482555179</v>
      </c>
      <c r="M24" s="8">
        <f t="shared" ref="M24:M87" si="5">L24+ABS($N$2)*A24</f>
        <v>1.677416217532806</v>
      </c>
      <c r="P24" s="6">
        <f t="shared" si="4"/>
        <v>-1.0345108058949271</v>
      </c>
    </row>
    <row r="25" spans="1:16" x14ac:dyDescent="0.15">
      <c r="A25" s="6">
        <v>12</v>
      </c>
      <c r="B25" s="6">
        <v>23</v>
      </c>
      <c r="D25">
        <v>597.70318603515602</v>
      </c>
      <c r="E25">
        <v>522.595703125</v>
      </c>
      <c r="F25">
        <v>467.77545166015602</v>
      </c>
      <c r="G25">
        <v>465.71505737304699</v>
      </c>
      <c r="I25" s="7">
        <f t="shared" si="0"/>
        <v>129.927734375</v>
      </c>
      <c r="J25" s="7">
        <f t="shared" si="0"/>
        <v>56.880645751953011</v>
      </c>
      <c r="K25" s="7">
        <f t="shared" si="1"/>
        <v>90.111282348632898</v>
      </c>
      <c r="L25" s="8">
        <f t="shared" si="2"/>
        <v>1.5842169363124521</v>
      </c>
      <c r="M25" s="8">
        <f t="shared" si="5"/>
        <v>1.657954051071715</v>
      </c>
      <c r="P25" s="6">
        <f t="shared" si="4"/>
        <v>-2.1827546373704068</v>
      </c>
    </row>
    <row r="26" spans="1:16" x14ac:dyDescent="0.15">
      <c r="A26" s="6">
        <v>12.5</v>
      </c>
      <c r="B26" s="6">
        <v>24</v>
      </c>
      <c r="D26">
        <v>606.69488525390602</v>
      </c>
      <c r="E26">
        <v>526.44195556640602</v>
      </c>
      <c r="F26">
        <v>467.52233886718801</v>
      </c>
      <c r="G26">
        <v>465.54931640625</v>
      </c>
      <c r="I26" s="7">
        <f t="shared" si="0"/>
        <v>139.17254638671801</v>
      </c>
      <c r="J26" s="7">
        <f t="shared" si="0"/>
        <v>60.892639160156023</v>
      </c>
      <c r="K26" s="7">
        <f t="shared" si="1"/>
        <v>96.547698974608807</v>
      </c>
      <c r="L26" s="8">
        <f t="shared" si="2"/>
        <v>1.5855397352818799</v>
      </c>
      <c r="M26" s="8">
        <f t="shared" si="5"/>
        <v>1.6623492298227789</v>
      </c>
      <c r="P26" s="6">
        <f t="shared" si="4"/>
        <v>-1.9234445087045824</v>
      </c>
    </row>
    <row r="27" spans="1:16" x14ac:dyDescent="0.15">
      <c r="A27" s="6">
        <v>13</v>
      </c>
      <c r="B27" s="6">
        <v>25</v>
      </c>
      <c r="D27">
        <v>619.300537109375</v>
      </c>
      <c r="E27">
        <v>531.21520996093795</v>
      </c>
      <c r="F27">
        <v>467.52810668945301</v>
      </c>
      <c r="G27">
        <v>465.47061157226602</v>
      </c>
      <c r="I27" s="7">
        <f t="shared" si="0"/>
        <v>151.77243041992199</v>
      </c>
      <c r="J27" s="7">
        <f t="shared" si="0"/>
        <v>65.744598388671932</v>
      </c>
      <c r="K27" s="7">
        <f t="shared" si="1"/>
        <v>105.75121154785164</v>
      </c>
      <c r="L27" s="8">
        <f t="shared" si="2"/>
        <v>1.6085155912378806</v>
      </c>
      <c r="M27" s="8">
        <f t="shared" si="5"/>
        <v>1.6883974655604155</v>
      </c>
      <c r="P27" s="6">
        <f t="shared" si="4"/>
        <v>-0.38663070812609884</v>
      </c>
    </row>
    <row r="28" spans="1:16" x14ac:dyDescent="0.15">
      <c r="A28" s="6">
        <v>13.5</v>
      </c>
      <c r="B28" s="6">
        <v>26</v>
      </c>
      <c r="D28">
        <v>620.62042236328102</v>
      </c>
      <c r="E28">
        <v>531.63177490234398</v>
      </c>
      <c r="F28">
        <v>467.42660522460898</v>
      </c>
      <c r="G28">
        <v>465.30871582031301</v>
      </c>
      <c r="I28" s="7">
        <f t="shared" si="0"/>
        <v>153.19381713867205</v>
      </c>
      <c r="J28" s="7">
        <f t="shared" si="0"/>
        <v>66.323059082030966</v>
      </c>
      <c r="K28" s="7">
        <f t="shared" si="1"/>
        <v>106.76767578125038</v>
      </c>
      <c r="L28" s="8">
        <f t="shared" si="2"/>
        <v>1.6098122924214928</v>
      </c>
      <c r="M28" s="8">
        <f t="shared" si="5"/>
        <v>1.6927665465256638</v>
      </c>
      <c r="P28" s="6">
        <f t="shared" si="4"/>
        <v>-0.12886031665437131</v>
      </c>
    </row>
    <row r="29" spans="1:16" x14ac:dyDescent="0.15">
      <c r="A29" s="6">
        <v>14</v>
      </c>
      <c r="B29" s="6">
        <v>27</v>
      </c>
      <c r="D29">
        <v>620.77484130859398</v>
      </c>
      <c r="E29">
        <v>532.14794921875</v>
      </c>
      <c r="F29">
        <v>467.68679809570301</v>
      </c>
      <c r="G29">
        <v>465.531005859375</v>
      </c>
      <c r="I29" s="7">
        <f t="shared" si="0"/>
        <v>153.08804321289097</v>
      </c>
      <c r="J29" s="7">
        <f t="shared" si="0"/>
        <v>66.616943359375</v>
      </c>
      <c r="K29" s="7">
        <f t="shared" si="1"/>
        <v>106.45618286132847</v>
      </c>
      <c r="L29" s="8">
        <f t="shared" si="2"/>
        <v>1.5980346364292757</v>
      </c>
      <c r="M29" s="8">
        <f t="shared" si="5"/>
        <v>1.6840612703150826</v>
      </c>
      <c r="P29" s="6">
        <f t="shared" si="4"/>
        <v>-0.64246088265887302</v>
      </c>
    </row>
    <row r="30" spans="1:16" x14ac:dyDescent="0.15">
      <c r="A30" s="6">
        <v>14.5</v>
      </c>
      <c r="B30" s="6">
        <v>28</v>
      </c>
      <c r="D30">
        <v>621.02496337890602</v>
      </c>
      <c r="E30">
        <v>531.89782714843795</v>
      </c>
      <c r="F30">
        <v>467.41824340820301</v>
      </c>
      <c r="G30">
        <v>465.31704711914102</v>
      </c>
      <c r="I30" s="7">
        <f t="shared" si="0"/>
        <v>153.60671997070301</v>
      </c>
      <c r="J30" s="7">
        <f t="shared" si="0"/>
        <v>66.580780029296932</v>
      </c>
      <c r="K30" s="7">
        <f t="shared" si="1"/>
        <v>107.00017395019516</v>
      </c>
      <c r="L30" s="8">
        <f t="shared" si="2"/>
        <v>1.6070730006934861</v>
      </c>
      <c r="M30" s="8">
        <f t="shared" si="5"/>
        <v>1.6961720143609289</v>
      </c>
      <c r="P30" s="6">
        <f t="shared" si="4"/>
        <v>7.2058087930689171E-2</v>
      </c>
    </row>
    <row r="31" spans="1:16" x14ac:dyDescent="0.15">
      <c r="A31" s="6">
        <v>15</v>
      </c>
      <c r="B31" s="6">
        <v>29</v>
      </c>
      <c r="D31">
        <v>620.86779785156295</v>
      </c>
      <c r="E31">
        <v>531.956298828125</v>
      </c>
      <c r="F31">
        <v>467.63699340820301</v>
      </c>
      <c r="G31">
        <v>465.45486450195301</v>
      </c>
      <c r="I31" s="7">
        <f t="shared" si="0"/>
        <v>153.23080444335994</v>
      </c>
      <c r="J31" s="7">
        <f t="shared" si="0"/>
        <v>66.501434326171989</v>
      </c>
      <c r="K31" s="7">
        <f t="shared" si="1"/>
        <v>106.67980041503955</v>
      </c>
      <c r="L31" s="8">
        <f t="shared" si="2"/>
        <v>1.6041729249297583</v>
      </c>
      <c r="M31" s="8">
        <f t="shared" si="5"/>
        <v>1.6963443183788371</v>
      </c>
      <c r="P31" s="6">
        <f t="shared" si="4"/>
        <v>8.2223812599477614E-2</v>
      </c>
    </row>
    <row r="32" spans="1:16" x14ac:dyDescent="0.15">
      <c r="A32" s="6">
        <v>15.5</v>
      </c>
      <c r="B32" s="6">
        <v>30</v>
      </c>
      <c r="D32">
        <v>619.91888427734398</v>
      </c>
      <c r="E32">
        <v>532.531005859375</v>
      </c>
      <c r="F32">
        <v>467.60647583007801</v>
      </c>
      <c r="G32">
        <v>465.42788696289102</v>
      </c>
      <c r="I32" s="7">
        <f t="shared" si="0"/>
        <v>152.31240844726597</v>
      </c>
      <c r="J32" s="7">
        <f t="shared" si="0"/>
        <v>67.103118896483977</v>
      </c>
      <c r="K32" s="7">
        <f t="shared" si="1"/>
        <v>105.34022521972719</v>
      </c>
      <c r="L32" s="8">
        <f t="shared" si="2"/>
        <v>1.5698260669854904</v>
      </c>
      <c r="M32" s="8">
        <f t="shared" si="5"/>
        <v>1.6650698402162052</v>
      </c>
      <c r="P32" s="6">
        <f t="shared" si="4"/>
        <v>-1.7629318490094132</v>
      </c>
    </row>
    <row r="33" spans="1:16" x14ac:dyDescent="0.15">
      <c r="A33" s="6">
        <v>16</v>
      </c>
      <c r="B33" s="6">
        <v>31</v>
      </c>
      <c r="D33">
        <v>617.9912109375</v>
      </c>
      <c r="E33">
        <v>530.62805175781295</v>
      </c>
      <c r="F33">
        <v>467.42562866210898</v>
      </c>
      <c r="G33">
        <v>465.54449462890602</v>
      </c>
      <c r="I33" s="7">
        <f t="shared" si="0"/>
        <v>150.56558227539102</v>
      </c>
      <c r="J33" s="7">
        <f t="shared" si="0"/>
        <v>65.083557128906932</v>
      </c>
      <c r="K33" s="7">
        <f t="shared" si="1"/>
        <v>105.00709228515618</v>
      </c>
      <c r="L33" s="8">
        <f t="shared" si="2"/>
        <v>1.6134196856692267</v>
      </c>
      <c r="M33" s="8">
        <f t="shared" si="5"/>
        <v>1.7117358386815773</v>
      </c>
      <c r="P33" s="6">
        <f t="shared" si="4"/>
        <v>0.99030453834928056</v>
      </c>
    </row>
    <row r="34" spans="1:16" x14ac:dyDescent="0.15">
      <c r="A34" s="6">
        <v>16.5</v>
      </c>
      <c r="B34" s="6">
        <v>32</v>
      </c>
      <c r="D34">
        <v>617.29772949218795</v>
      </c>
      <c r="E34">
        <v>531.51318359375</v>
      </c>
      <c r="F34">
        <v>467.578857421875</v>
      </c>
      <c r="G34">
        <v>465.70959472656301</v>
      </c>
      <c r="I34" s="7">
        <f t="shared" si="0"/>
        <v>149.71887207031295</v>
      </c>
      <c r="J34" s="7">
        <f t="shared" si="0"/>
        <v>65.803588867186988</v>
      </c>
      <c r="K34" s="7">
        <f t="shared" si="1"/>
        <v>103.65635986328206</v>
      </c>
      <c r="L34" s="8">
        <f t="shared" si="2"/>
        <v>1.5752387012278959</v>
      </c>
      <c r="M34" s="8">
        <f t="shared" si="5"/>
        <v>1.6766272340218826</v>
      </c>
      <c r="P34" s="6">
        <f t="shared" si="4"/>
        <v>-1.0810598605114734</v>
      </c>
    </row>
    <row r="35" spans="1:16" x14ac:dyDescent="0.15">
      <c r="A35" s="6">
        <v>17</v>
      </c>
      <c r="B35" s="6">
        <v>33</v>
      </c>
      <c r="D35">
        <v>615.41448974609398</v>
      </c>
      <c r="E35">
        <v>529.60681152343795</v>
      </c>
      <c r="F35">
        <v>467.99645996093801</v>
      </c>
      <c r="G35">
        <v>466.02697753906301</v>
      </c>
      <c r="I35" s="7">
        <f t="shared" si="0"/>
        <v>147.41802978515597</v>
      </c>
      <c r="J35" s="7">
        <f t="shared" si="0"/>
        <v>63.579833984374943</v>
      </c>
      <c r="K35" s="7">
        <f t="shared" si="1"/>
        <v>102.9121459960935</v>
      </c>
      <c r="L35" s="8">
        <f t="shared" si="2"/>
        <v>1.6186287309492609</v>
      </c>
      <c r="M35" s="8">
        <f t="shared" si="5"/>
        <v>1.7230896435248835</v>
      </c>
      <c r="P35" s="6">
        <f t="shared" si="4"/>
        <v>1.660165029018001</v>
      </c>
    </row>
    <row r="36" spans="1:16" x14ac:dyDescent="0.15">
      <c r="A36" s="6">
        <v>17.5</v>
      </c>
      <c r="B36" s="6">
        <v>34</v>
      </c>
      <c r="D36">
        <v>611.92346191406295</v>
      </c>
      <c r="E36">
        <v>527.62390136718795</v>
      </c>
      <c r="F36">
        <v>467.68936157226602</v>
      </c>
      <c r="G36">
        <v>465.75491333007801</v>
      </c>
      <c r="I36" s="7">
        <f t="shared" si="0"/>
        <v>144.23410034179693</v>
      </c>
      <c r="J36" s="7">
        <f t="shared" si="0"/>
        <v>61.868988037109943</v>
      </c>
      <c r="K36" s="7">
        <f t="shared" si="1"/>
        <v>100.92580871581998</v>
      </c>
      <c r="L36" s="8">
        <f t="shared" si="2"/>
        <v>1.6312826816446904</v>
      </c>
      <c r="M36" s="8">
        <f t="shared" si="5"/>
        <v>1.7388159740019489</v>
      </c>
      <c r="P36" s="6">
        <f t="shared" si="4"/>
        <v>2.5879991423545752</v>
      </c>
    </row>
    <row r="37" spans="1:16" x14ac:dyDescent="0.15">
      <c r="A37" s="6">
        <v>18</v>
      </c>
      <c r="B37" s="6">
        <v>35</v>
      </c>
      <c r="D37">
        <v>611.14422607421898</v>
      </c>
      <c r="E37">
        <v>527.62274169921898</v>
      </c>
      <c r="F37">
        <v>467.26693725585898</v>
      </c>
      <c r="G37">
        <v>465.03982543945301</v>
      </c>
      <c r="I37" s="7">
        <f t="shared" si="0"/>
        <v>143.87728881836</v>
      </c>
      <c r="J37" s="7">
        <f t="shared" si="0"/>
        <v>62.582916259765966</v>
      </c>
      <c r="K37" s="7">
        <f t="shared" si="1"/>
        <v>100.06924743652382</v>
      </c>
      <c r="L37" s="8">
        <f t="shared" si="2"/>
        <v>1.5989866471092768</v>
      </c>
      <c r="M37" s="8">
        <f t="shared" si="5"/>
        <v>1.7095923192481715</v>
      </c>
      <c r="P37" s="6">
        <f t="shared" si="4"/>
        <v>0.86383953395335644</v>
      </c>
    </row>
    <row r="38" spans="1:16" x14ac:dyDescent="0.15">
      <c r="A38" s="6">
        <v>18.5</v>
      </c>
      <c r="B38" s="6">
        <v>36</v>
      </c>
      <c r="D38">
        <v>617.45513916015602</v>
      </c>
      <c r="E38">
        <v>530.49285888671898</v>
      </c>
      <c r="F38">
        <v>466.48602294921898</v>
      </c>
      <c r="G38">
        <v>464.60552978515602</v>
      </c>
      <c r="I38" s="7">
        <f t="shared" si="0"/>
        <v>150.96911621093705</v>
      </c>
      <c r="J38" s="7">
        <f t="shared" si="0"/>
        <v>65.887329101562955</v>
      </c>
      <c r="K38" s="7">
        <f t="shared" si="1"/>
        <v>104.84798583984298</v>
      </c>
      <c r="L38" s="8">
        <f t="shared" si="2"/>
        <v>1.5913224480267454</v>
      </c>
      <c r="M38" s="8">
        <f t="shared" si="5"/>
        <v>1.7050004999472759</v>
      </c>
      <c r="P38" s="6">
        <f t="shared" si="4"/>
        <v>0.59292785523329694</v>
      </c>
    </row>
    <row r="39" spans="1:16" x14ac:dyDescent="0.15">
      <c r="A39" s="6">
        <v>19</v>
      </c>
      <c r="B39" s="6">
        <v>37</v>
      </c>
      <c r="D39">
        <v>618.6259765625</v>
      </c>
      <c r="E39">
        <v>531.93249511718795</v>
      </c>
      <c r="F39">
        <v>467.17666625976602</v>
      </c>
      <c r="G39">
        <v>465.11306762695301</v>
      </c>
      <c r="I39" s="7">
        <f t="shared" si="0"/>
        <v>151.44931030273398</v>
      </c>
      <c r="J39" s="7">
        <f t="shared" si="0"/>
        <v>66.819427490234943</v>
      </c>
      <c r="K39" s="7">
        <f t="shared" si="1"/>
        <v>104.67571105956952</v>
      </c>
      <c r="L39" s="8">
        <f t="shared" si="2"/>
        <v>1.566546062892666</v>
      </c>
      <c r="M39" s="8">
        <f t="shared" si="5"/>
        <v>1.6832964945948325</v>
      </c>
      <c r="P39" s="6">
        <f t="shared" si="4"/>
        <v>-0.68758170746503788</v>
      </c>
    </row>
    <row r="40" spans="1:16" x14ac:dyDescent="0.15">
      <c r="A40" s="6">
        <v>19.5</v>
      </c>
      <c r="B40" s="6">
        <v>38</v>
      </c>
      <c r="D40">
        <v>620.85021972656295</v>
      </c>
      <c r="E40">
        <v>533.3212890625</v>
      </c>
      <c r="F40">
        <v>467.60906982421898</v>
      </c>
      <c r="G40">
        <v>465.61932373046898</v>
      </c>
      <c r="I40" s="7">
        <f t="shared" si="0"/>
        <v>153.24114990234398</v>
      </c>
      <c r="J40" s="7">
        <f t="shared" si="0"/>
        <v>67.701965332031023</v>
      </c>
      <c r="K40" s="7">
        <f t="shared" si="1"/>
        <v>105.84977416992226</v>
      </c>
      <c r="L40" s="8">
        <f t="shared" si="2"/>
        <v>1.563466786389476</v>
      </c>
      <c r="M40" s="8">
        <f t="shared" si="5"/>
        <v>1.6832895978732785</v>
      </c>
      <c r="P40" s="6">
        <f t="shared" si="4"/>
        <v>-0.68798860553559438</v>
      </c>
    </row>
    <row r="41" spans="1:16" x14ac:dyDescent="0.15">
      <c r="A41" s="6">
        <v>20</v>
      </c>
      <c r="B41" s="6">
        <v>39</v>
      </c>
      <c r="D41">
        <v>618.17663574218795</v>
      </c>
      <c r="E41">
        <v>531.48291015625</v>
      </c>
      <c r="F41">
        <v>467.65179443359398</v>
      </c>
      <c r="G41">
        <v>465.86315917968801</v>
      </c>
      <c r="I41" s="7">
        <f t="shared" si="0"/>
        <v>150.52484130859398</v>
      </c>
      <c r="J41" s="7">
        <f t="shared" si="0"/>
        <v>65.619750976561988</v>
      </c>
      <c r="K41" s="7">
        <f t="shared" si="1"/>
        <v>104.59101562500058</v>
      </c>
      <c r="L41" s="8">
        <f t="shared" si="2"/>
        <v>1.5938953450518019</v>
      </c>
      <c r="M41" s="8">
        <f t="shared" si="5"/>
        <v>1.7167905363172402</v>
      </c>
      <c r="P41" s="6">
        <f t="shared" si="4"/>
        <v>1.2885254682610201</v>
      </c>
    </row>
    <row r="42" spans="1:16" x14ac:dyDescent="0.15">
      <c r="A42" s="6">
        <v>20.5</v>
      </c>
      <c r="B42" s="6">
        <v>40</v>
      </c>
      <c r="D42">
        <v>617.86383056640602</v>
      </c>
      <c r="E42">
        <v>531.62414550781295</v>
      </c>
      <c r="F42">
        <v>467.73724365234398</v>
      </c>
      <c r="G42">
        <v>465.63925170898398</v>
      </c>
      <c r="I42" s="7">
        <f t="shared" si="0"/>
        <v>150.12658691406205</v>
      </c>
      <c r="J42" s="7">
        <f t="shared" si="0"/>
        <v>65.984893798828978</v>
      </c>
      <c r="K42" s="7">
        <f t="shared" si="1"/>
        <v>103.93716125488177</v>
      </c>
      <c r="L42" s="8">
        <f t="shared" si="2"/>
        <v>1.5751660004448826</v>
      </c>
      <c r="M42" s="8">
        <f t="shared" si="5"/>
        <v>1.7011335714919571</v>
      </c>
      <c r="P42" s="6">
        <f t="shared" si="4"/>
        <v>0.36478384287713705</v>
      </c>
    </row>
    <row r="43" spans="1:16" x14ac:dyDescent="0.15">
      <c r="A43" s="6">
        <v>21</v>
      </c>
      <c r="B43" s="6">
        <v>41</v>
      </c>
      <c r="D43">
        <v>616.01226806640602</v>
      </c>
      <c r="E43">
        <v>530.42767333984398</v>
      </c>
      <c r="F43">
        <v>466.8544921875</v>
      </c>
      <c r="G43">
        <v>465.21328735351602</v>
      </c>
      <c r="I43" s="7">
        <f t="shared" si="0"/>
        <v>149.15777587890602</v>
      </c>
      <c r="J43" s="7">
        <f t="shared" si="0"/>
        <v>65.214385986327954</v>
      </c>
      <c r="K43" s="7">
        <f t="shared" si="1"/>
        <v>103.50770568847645</v>
      </c>
      <c r="L43" s="8">
        <f t="shared" si="2"/>
        <v>1.5871912941137958</v>
      </c>
      <c r="M43" s="8">
        <f t="shared" si="5"/>
        <v>1.7162312449425061</v>
      </c>
      <c r="P43" s="6">
        <f t="shared" si="4"/>
        <v>1.2555279665532957</v>
      </c>
    </row>
    <row r="44" spans="1:16" x14ac:dyDescent="0.15">
      <c r="A44" s="6">
        <v>21.5</v>
      </c>
      <c r="B44" s="6">
        <v>42</v>
      </c>
      <c r="D44">
        <v>613.43273925781295</v>
      </c>
      <c r="E44">
        <v>529.6953125</v>
      </c>
      <c r="F44">
        <v>466.72277832031301</v>
      </c>
      <c r="G44">
        <v>464.53195190429699</v>
      </c>
      <c r="I44" s="7">
        <f t="shared" si="0"/>
        <v>146.70996093749994</v>
      </c>
      <c r="J44" s="7">
        <f t="shared" si="0"/>
        <v>65.163360595703011</v>
      </c>
      <c r="K44" s="7">
        <f t="shared" si="1"/>
        <v>101.09560852050784</v>
      </c>
      <c r="L44" s="8">
        <f t="shared" si="2"/>
        <v>1.5514179685688934</v>
      </c>
      <c r="M44" s="8">
        <f t="shared" si="5"/>
        <v>1.6835302991792396</v>
      </c>
      <c r="P44" s="6">
        <f t="shared" si="4"/>
        <v>-0.67378752518051299</v>
      </c>
    </row>
    <row r="45" spans="1:16" x14ac:dyDescent="0.15">
      <c r="A45" s="6">
        <v>22</v>
      </c>
      <c r="B45" s="6">
        <v>43</v>
      </c>
      <c r="D45">
        <v>614.965087890625</v>
      </c>
      <c r="E45">
        <v>531.06427001953102</v>
      </c>
      <c r="F45">
        <v>466.82846069335898</v>
      </c>
      <c r="G45">
        <v>464.78829956054699</v>
      </c>
      <c r="I45" s="7">
        <f t="shared" si="0"/>
        <v>148.13662719726602</v>
      </c>
      <c r="J45" s="7">
        <f t="shared" si="0"/>
        <v>66.275970458984034</v>
      </c>
      <c r="K45" s="7">
        <f t="shared" si="1"/>
        <v>101.74344787597721</v>
      </c>
      <c r="L45" s="8">
        <f t="shared" si="2"/>
        <v>1.535148367822736</v>
      </c>
      <c r="M45" s="8">
        <f t="shared" si="5"/>
        <v>1.6703330782147183</v>
      </c>
      <c r="P45" s="6">
        <f t="shared" si="4"/>
        <v>-1.4524072947434605</v>
      </c>
    </row>
    <row r="46" spans="1:16" ht="15" x14ac:dyDescent="0.2">
      <c r="A46" s="6">
        <v>22.5</v>
      </c>
      <c r="B46" s="6">
        <v>44</v>
      </c>
      <c r="C46" s="24" t="s">
        <v>29</v>
      </c>
      <c r="D46">
        <v>612.87493896484398</v>
      </c>
      <c r="E46">
        <v>529.59503173828102</v>
      </c>
      <c r="F46">
        <v>466.49566650390602</v>
      </c>
      <c r="G46">
        <v>464.24798583984398</v>
      </c>
      <c r="I46" s="7">
        <f t="shared" si="0"/>
        <v>146.37927246093795</v>
      </c>
      <c r="J46" s="7">
        <f t="shared" si="0"/>
        <v>65.347045898437045</v>
      </c>
      <c r="K46" s="7">
        <f t="shared" si="1"/>
        <v>100.63634033203203</v>
      </c>
      <c r="L46" s="8">
        <f t="shared" si="2"/>
        <v>1.5400289171210879</v>
      </c>
      <c r="M46" s="8">
        <f t="shared" si="5"/>
        <v>1.6782860072947061</v>
      </c>
      <c r="P46" s="6">
        <f t="shared" si="4"/>
        <v>-0.9831942820752898</v>
      </c>
    </row>
    <row r="47" spans="1:16" x14ac:dyDescent="0.15">
      <c r="A47" s="6">
        <v>23</v>
      </c>
      <c r="B47" s="6">
        <v>45</v>
      </c>
      <c r="D47">
        <v>614.2568359375</v>
      </c>
      <c r="E47">
        <v>530.77252197265602</v>
      </c>
      <c r="F47">
        <v>467.49887084960898</v>
      </c>
      <c r="G47">
        <v>465.468994140625</v>
      </c>
      <c r="I47" s="7">
        <f t="shared" si="0"/>
        <v>146.75796508789102</v>
      </c>
      <c r="J47" s="7">
        <f t="shared" si="0"/>
        <v>65.303527832031023</v>
      </c>
      <c r="K47" s="7">
        <f t="shared" si="1"/>
        <v>101.04549560546931</v>
      </c>
      <c r="L47" s="8">
        <f t="shared" si="2"/>
        <v>1.5473206266186901</v>
      </c>
      <c r="M47" s="8">
        <f t="shared" si="5"/>
        <v>1.6886500965739442</v>
      </c>
      <c r="P47" s="6">
        <f t="shared" si="4"/>
        <v>-0.37172578972949372</v>
      </c>
    </row>
    <row r="48" spans="1:16" x14ac:dyDescent="0.15">
      <c r="A48" s="6">
        <v>23.5</v>
      </c>
      <c r="B48" s="6">
        <v>46</v>
      </c>
      <c r="D48">
        <v>618.66271972656295</v>
      </c>
      <c r="E48">
        <v>532.904052734375</v>
      </c>
      <c r="F48">
        <v>467.51107788085898</v>
      </c>
      <c r="G48">
        <v>465.71057128906301</v>
      </c>
      <c r="I48" s="7">
        <f t="shared" si="0"/>
        <v>151.15164184570398</v>
      </c>
      <c r="J48" s="7">
        <f t="shared" si="0"/>
        <v>67.193481445311988</v>
      </c>
      <c r="K48" s="7">
        <f t="shared" si="1"/>
        <v>104.11620483398559</v>
      </c>
      <c r="L48" s="8">
        <f t="shared" si="2"/>
        <v>1.5494985911501638</v>
      </c>
      <c r="M48" s="8">
        <f t="shared" si="5"/>
        <v>1.6939004408870539</v>
      </c>
      <c r="P48" s="6">
        <f t="shared" si="4"/>
        <v>-6.1961947009143536E-2</v>
      </c>
    </row>
    <row r="49" spans="1:22" x14ac:dyDescent="0.15">
      <c r="A49" s="6">
        <v>24</v>
      </c>
      <c r="B49" s="6">
        <v>47</v>
      </c>
      <c r="D49">
        <v>614.40057373046898</v>
      </c>
      <c r="E49">
        <v>530.65856933593795</v>
      </c>
      <c r="F49">
        <v>467.65402221679699</v>
      </c>
      <c r="G49">
        <v>465.46545410156301</v>
      </c>
      <c r="I49" s="7">
        <f t="shared" si="0"/>
        <v>146.74655151367199</v>
      </c>
      <c r="J49" s="7">
        <f t="shared" si="0"/>
        <v>65.193115234374943</v>
      </c>
      <c r="K49" s="7">
        <f t="shared" si="1"/>
        <v>101.11137084960953</v>
      </c>
      <c r="L49" s="8">
        <f t="shared" si="2"/>
        <v>1.5509516685328706</v>
      </c>
      <c r="M49" s="8">
        <f t="shared" si="5"/>
        <v>1.6984258980513967</v>
      </c>
      <c r="P49" s="6">
        <f t="shared" si="4"/>
        <v>0.20503444745452537</v>
      </c>
    </row>
    <row r="50" spans="1:22" x14ac:dyDescent="0.15">
      <c r="A50" s="6">
        <v>24.5</v>
      </c>
      <c r="B50" s="6">
        <v>48</v>
      </c>
      <c r="D50">
        <v>612.7216796875</v>
      </c>
      <c r="E50">
        <v>530.21472167968795</v>
      </c>
      <c r="F50">
        <v>466.86251831054699</v>
      </c>
      <c r="G50">
        <v>464.94989013671898</v>
      </c>
      <c r="I50" s="7">
        <f t="shared" si="0"/>
        <v>145.85916137695301</v>
      </c>
      <c r="J50" s="7">
        <f t="shared" si="0"/>
        <v>65.264831542968977</v>
      </c>
      <c r="K50" s="7">
        <f t="shared" si="1"/>
        <v>100.17377929687473</v>
      </c>
      <c r="L50" s="8">
        <f t="shared" si="2"/>
        <v>1.5348814503707473</v>
      </c>
      <c r="M50" s="8">
        <f t="shared" si="5"/>
        <v>1.6854280596709093</v>
      </c>
      <c r="P50" s="6">
        <f t="shared" si="4"/>
        <v>-0.5618219954161856</v>
      </c>
    </row>
    <row r="51" spans="1:22" x14ac:dyDescent="0.15">
      <c r="A51" s="6">
        <v>25</v>
      </c>
      <c r="B51" s="6">
        <v>49</v>
      </c>
      <c r="D51">
        <v>613.58831787109398</v>
      </c>
      <c r="E51">
        <v>530.69232177734398</v>
      </c>
      <c r="F51">
        <v>466.91293334960898</v>
      </c>
      <c r="G51">
        <v>464.761962890625</v>
      </c>
      <c r="I51" s="7">
        <f t="shared" si="0"/>
        <v>146.675384521485</v>
      </c>
      <c r="J51" s="7">
        <f t="shared" si="0"/>
        <v>65.930358886718977</v>
      </c>
      <c r="K51" s="7">
        <f t="shared" si="1"/>
        <v>100.52413330078173</v>
      </c>
      <c r="L51" s="8">
        <f t="shared" si="2"/>
        <v>1.5247017458755459</v>
      </c>
      <c r="M51" s="8">
        <f t="shared" si="5"/>
        <v>1.6783207349573439</v>
      </c>
      <c r="P51" s="6">
        <f t="shared" si="4"/>
        <v>-0.98114539278615931</v>
      </c>
    </row>
    <row r="52" spans="1:22" x14ac:dyDescent="0.15">
      <c r="A52" s="6">
        <v>25.5</v>
      </c>
      <c r="B52" s="6">
        <v>50</v>
      </c>
      <c r="D52">
        <v>614.00323486328102</v>
      </c>
      <c r="E52">
        <v>530.82965087890602</v>
      </c>
      <c r="F52">
        <v>467.04238891601602</v>
      </c>
      <c r="G52">
        <v>464.88531494140602</v>
      </c>
      <c r="I52" s="7">
        <f t="shared" si="0"/>
        <v>146.960845947265</v>
      </c>
      <c r="J52" s="7">
        <f t="shared" si="0"/>
        <v>65.9443359375</v>
      </c>
      <c r="K52" s="7">
        <f t="shared" si="1"/>
        <v>100.79981079101501</v>
      </c>
      <c r="L52" s="8">
        <f t="shared" si="2"/>
        <v>1.5285590393472146</v>
      </c>
      <c r="M52" s="8">
        <f t="shared" si="5"/>
        <v>1.6852504082106485</v>
      </c>
      <c r="P52" s="6">
        <f t="shared" si="4"/>
        <v>-0.57230321259233063</v>
      </c>
      <c r="R52" s="29"/>
      <c r="S52" s="29"/>
      <c r="T52" s="29"/>
    </row>
    <row r="53" spans="1:22" x14ac:dyDescent="0.15">
      <c r="A53" s="6">
        <v>26</v>
      </c>
      <c r="B53" s="6">
        <v>51</v>
      </c>
      <c r="D53">
        <v>613.03118896484398</v>
      </c>
      <c r="E53">
        <v>530.88861083984398</v>
      </c>
      <c r="F53">
        <v>466.57403564453102</v>
      </c>
      <c r="G53">
        <v>464.44619750976602</v>
      </c>
      <c r="I53" s="7">
        <f t="shared" si="0"/>
        <v>146.45715332031295</v>
      </c>
      <c r="J53" s="7">
        <f t="shared" si="0"/>
        <v>66.442413330077954</v>
      </c>
      <c r="K53" s="7">
        <f t="shared" si="1"/>
        <v>99.947463989258381</v>
      </c>
      <c r="L53" s="8">
        <f t="shared" si="2"/>
        <v>1.5042720301674075</v>
      </c>
      <c r="M53" s="8">
        <f t="shared" si="5"/>
        <v>1.6640357788124773</v>
      </c>
      <c r="P53" s="6">
        <f t="shared" si="4"/>
        <v>-1.8239401972100704</v>
      </c>
      <c r="R53" s="29"/>
      <c r="S53" s="34"/>
      <c r="T53" s="29"/>
    </row>
    <row r="54" spans="1:22" x14ac:dyDescent="0.15">
      <c r="A54" s="6">
        <v>26.5</v>
      </c>
      <c r="B54" s="6">
        <v>52</v>
      </c>
      <c r="D54">
        <v>612.73669433593795</v>
      </c>
      <c r="E54">
        <v>530.98498535156295</v>
      </c>
      <c r="F54">
        <v>467.53518676757801</v>
      </c>
      <c r="G54">
        <v>465.18630981445301</v>
      </c>
      <c r="I54" s="7">
        <f t="shared" si="0"/>
        <v>145.20150756835994</v>
      </c>
      <c r="J54" s="7">
        <f t="shared" si="0"/>
        <v>65.798675537109943</v>
      </c>
      <c r="K54" s="7">
        <f t="shared" si="1"/>
        <v>99.142434692382977</v>
      </c>
      <c r="L54" s="8">
        <f t="shared" si="2"/>
        <v>1.5067542603721167</v>
      </c>
      <c r="M54" s="8">
        <f t="shared" si="5"/>
        <v>1.6695903887988226</v>
      </c>
      <c r="P54" s="6">
        <f t="shared" si="4"/>
        <v>-1.4962250548170526</v>
      </c>
      <c r="R54" s="29"/>
      <c r="S54" s="34"/>
      <c r="T54" s="29"/>
    </row>
    <row r="55" spans="1:22" x14ac:dyDescent="0.15">
      <c r="A55" s="6">
        <v>27</v>
      </c>
      <c r="B55" s="6">
        <v>53</v>
      </c>
      <c r="D55">
        <v>611.95886230468795</v>
      </c>
      <c r="E55">
        <v>530.84075927734398</v>
      </c>
      <c r="F55">
        <v>467.85995483398398</v>
      </c>
      <c r="G55">
        <v>465.88177490234398</v>
      </c>
      <c r="I55" s="7">
        <f t="shared" si="0"/>
        <v>144.09890747070398</v>
      </c>
      <c r="J55" s="7">
        <f t="shared" si="0"/>
        <v>64.958984375</v>
      </c>
      <c r="K55" s="7">
        <f t="shared" si="1"/>
        <v>98.627618408203972</v>
      </c>
      <c r="L55" s="8">
        <f t="shared" si="2"/>
        <v>1.518306041221938</v>
      </c>
      <c r="M55" s="8">
        <f t="shared" si="5"/>
        <v>1.6842145494302798</v>
      </c>
      <c r="P55" s="6">
        <f t="shared" si="4"/>
        <v>-0.63341760379929057</v>
      </c>
      <c r="R55" s="35"/>
      <c r="S55" s="34"/>
      <c r="T55" s="29"/>
    </row>
    <row r="56" spans="1:22" x14ac:dyDescent="0.15">
      <c r="A56" s="6">
        <v>27.5</v>
      </c>
      <c r="B56" s="6">
        <v>54</v>
      </c>
      <c r="D56">
        <v>610.34649658203102</v>
      </c>
      <c r="E56">
        <v>529.769775390625</v>
      </c>
      <c r="F56">
        <v>467.17315673828102</v>
      </c>
      <c r="G56">
        <v>465.50177001953102</v>
      </c>
      <c r="I56" s="7">
        <f t="shared" si="0"/>
        <v>143.17333984375</v>
      </c>
      <c r="J56" s="7">
        <f t="shared" si="0"/>
        <v>64.268005371093977</v>
      </c>
      <c r="K56" s="7">
        <f t="shared" si="1"/>
        <v>98.18573608398421</v>
      </c>
      <c r="L56" s="8">
        <f t="shared" si="2"/>
        <v>1.5277545260202756</v>
      </c>
      <c r="M56" s="8">
        <f t="shared" si="5"/>
        <v>1.6967354140102535</v>
      </c>
      <c r="P56" s="6">
        <f t="shared" si="4"/>
        <v>0.10529797277525502</v>
      </c>
      <c r="R56" s="35"/>
      <c r="S56" s="34"/>
      <c r="T56" s="29"/>
    </row>
    <row r="57" spans="1:22" x14ac:dyDescent="0.15">
      <c r="A57" s="6">
        <v>28</v>
      </c>
      <c r="B57" s="6">
        <v>55</v>
      </c>
      <c r="D57">
        <v>611.956298828125</v>
      </c>
      <c r="E57">
        <v>529.98614501953102</v>
      </c>
      <c r="F57">
        <v>467.02313232421898</v>
      </c>
      <c r="G57">
        <v>465.24252319335898</v>
      </c>
      <c r="I57" s="7">
        <f t="shared" si="0"/>
        <v>144.93316650390602</v>
      </c>
      <c r="J57" s="7">
        <f t="shared" si="0"/>
        <v>64.743621826172046</v>
      </c>
      <c r="K57" s="7">
        <f t="shared" si="1"/>
        <v>99.612631225585602</v>
      </c>
      <c r="L57" s="8">
        <f t="shared" si="2"/>
        <v>1.5385705713689015</v>
      </c>
      <c r="M57" s="8">
        <f t="shared" si="5"/>
        <v>1.7106238391405153</v>
      </c>
      <c r="P57" s="6">
        <f t="shared" si="4"/>
        <v>0.92469793611511031</v>
      </c>
      <c r="R57" s="29"/>
      <c r="S57" s="34"/>
      <c r="T57" s="29"/>
    </row>
    <row r="58" spans="1:22" x14ac:dyDescent="0.15">
      <c r="A58" s="6">
        <v>28.5</v>
      </c>
      <c r="B58" s="6">
        <v>56</v>
      </c>
      <c r="D58">
        <v>611.99237060546898</v>
      </c>
      <c r="E58">
        <v>530.04852294921898</v>
      </c>
      <c r="F58">
        <v>467.58560180664102</v>
      </c>
      <c r="G58">
        <v>465.43014526367199</v>
      </c>
      <c r="I58" s="7">
        <f t="shared" si="0"/>
        <v>144.40676879882795</v>
      </c>
      <c r="J58" s="7">
        <f t="shared" si="0"/>
        <v>64.618377685546989</v>
      </c>
      <c r="K58" s="7">
        <f t="shared" si="1"/>
        <v>99.173904418945057</v>
      </c>
      <c r="L58" s="8">
        <f t="shared" si="2"/>
        <v>1.5347631427943913</v>
      </c>
      <c r="M58" s="8">
        <f t="shared" si="5"/>
        <v>1.709888790347641</v>
      </c>
      <c r="P58" s="6">
        <f t="shared" si="4"/>
        <v>0.88133096338168815</v>
      </c>
      <c r="R58" s="29"/>
      <c r="S58" s="34"/>
      <c r="T58" s="29"/>
    </row>
    <row r="59" spans="1:22" x14ac:dyDescent="0.15">
      <c r="A59" s="6">
        <v>29</v>
      </c>
      <c r="B59" s="6">
        <v>57</v>
      </c>
      <c r="D59">
        <v>610.59130859375</v>
      </c>
      <c r="E59">
        <v>530.05108642578102</v>
      </c>
      <c r="F59">
        <v>466.94314575195301</v>
      </c>
      <c r="G59">
        <v>465.16833496093801</v>
      </c>
      <c r="I59" s="7">
        <f t="shared" si="0"/>
        <v>143.64816284179699</v>
      </c>
      <c r="J59" s="7">
        <f t="shared" si="0"/>
        <v>64.882751464843011</v>
      </c>
      <c r="K59" s="7">
        <f t="shared" si="1"/>
        <v>98.230236816406887</v>
      </c>
      <c r="L59" s="8">
        <f t="shared" si="2"/>
        <v>1.5139653389951158</v>
      </c>
      <c r="M59" s="8">
        <f t="shared" si="5"/>
        <v>1.6921633663300015</v>
      </c>
      <c r="P59" s="6">
        <f t="shared" si="4"/>
        <v>-0.16444720469800508</v>
      </c>
      <c r="R59" s="36"/>
      <c r="S59" s="34"/>
      <c r="T59" s="29"/>
    </row>
    <row r="60" spans="1:22" x14ac:dyDescent="0.15">
      <c r="A60" s="6">
        <v>29.5</v>
      </c>
      <c r="B60" s="6">
        <v>58</v>
      </c>
      <c r="D60">
        <v>610.73370361328102</v>
      </c>
      <c r="E60">
        <v>529.71911621093795</v>
      </c>
      <c r="F60">
        <v>466.52297973632801</v>
      </c>
      <c r="G60">
        <v>464.61868286132801</v>
      </c>
      <c r="I60" s="7">
        <f t="shared" si="0"/>
        <v>144.21072387695301</v>
      </c>
      <c r="J60" s="7">
        <f t="shared" si="0"/>
        <v>65.100433349609943</v>
      </c>
      <c r="K60" s="7">
        <f t="shared" si="1"/>
        <v>98.640420532226045</v>
      </c>
      <c r="L60" s="8">
        <f t="shared" si="2"/>
        <v>1.5152037468398367</v>
      </c>
      <c r="M60" s="8">
        <f t="shared" si="5"/>
        <v>1.6964741539563584</v>
      </c>
      <c r="P60" s="6">
        <f t="shared" si="4"/>
        <v>8.9883951633477038E-2</v>
      </c>
      <c r="R60" s="35"/>
      <c r="S60" s="34"/>
      <c r="T60" s="29"/>
    </row>
    <row r="61" spans="1:22" x14ac:dyDescent="0.15">
      <c r="A61" s="6">
        <v>30</v>
      </c>
      <c r="B61" s="6">
        <v>59</v>
      </c>
      <c r="D61">
        <v>609.742919921875</v>
      </c>
      <c r="E61">
        <v>529.89758300781295</v>
      </c>
      <c r="F61">
        <v>466.81048583984398</v>
      </c>
      <c r="G61">
        <v>464.65594482421898</v>
      </c>
      <c r="I61" s="7">
        <f t="shared" si="0"/>
        <v>142.93243408203102</v>
      </c>
      <c r="J61" s="7">
        <f t="shared" si="0"/>
        <v>65.241638183593977</v>
      </c>
      <c r="K61" s="7">
        <f t="shared" si="1"/>
        <v>97.263287353515238</v>
      </c>
      <c r="L61" s="8">
        <f t="shared" si="2"/>
        <v>1.4908161422895356</v>
      </c>
      <c r="M61" s="8">
        <f t="shared" si="5"/>
        <v>1.6751589291876932</v>
      </c>
      <c r="P61" s="6">
        <f t="shared" si="4"/>
        <v>-1.1676880358461312</v>
      </c>
      <c r="R61" s="35"/>
      <c r="S61" s="34"/>
      <c r="T61" s="29"/>
    </row>
    <row r="62" spans="1:22" x14ac:dyDescent="0.15">
      <c r="A62" s="6">
        <v>30.5</v>
      </c>
      <c r="B62" s="6">
        <v>60</v>
      </c>
      <c r="D62">
        <v>613.67565917968795</v>
      </c>
      <c r="E62">
        <v>531.98059082031295</v>
      </c>
      <c r="F62">
        <v>467.21939086914102</v>
      </c>
      <c r="G62">
        <v>464.99615478515602</v>
      </c>
      <c r="I62" s="7">
        <f t="shared" si="0"/>
        <v>146.45626831054693</v>
      </c>
      <c r="J62" s="7">
        <f t="shared" si="0"/>
        <v>66.984436035156932</v>
      </c>
      <c r="K62" s="7">
        <f t="shared" si="1"/>
        <v>99.567163085937082</v>
      </c>
      <c r="L62" s="8">
        <f t="shared" si="2"/>
        <v>1.4864223538984345</v>
      </c>
      <c r="M62" s="8">
        <f t="shared" si="5"/>
        <v>1.6738375205782281</v>
      </c>
      <c r="P62" s="6">
        <f t="shared" si="4"/>
        <v>-1.2456495149913356</v>
      </c>
      <c r="R62" s="29"/>
      <c r="S62" s="29"/>
      <c r="T62" s="29"/>
      <c r="U62" s="4" t="s">
        <v>17</v>
      </c>
    </row>
    <row r="63" spans="1:22" x14ac:dyDescent="0.15">
      <c r="A63" s="6">
        <v>31</v>
      </c>
      <c r="B63" s="6">
        <v>61</v>
      </c>
      <c r="D63">
        <v>616.20709228515602</v>
      </c>
      <c r="E63">
        <v>533.22216796875</v>
      </c>
      <c r="F63">
        <v>467.52169799804699</v>
      </c>
      <c r="G63">
        <v>465.29586791992199</v>
      </c>
      <c r="I63" s="7">
        <f t="shared" si="0"/>
        <v>148.68539428710903</v>
      </c>
      <c r="J63" s="7">
        <f t="shared" si="0"/>
        <v>67.926300048828011</v>
      </c>
      <c r="K63" s="7">
        <f t="shared" si="1"/>
        <v>101.13698425292944</v>
      </c>
      <c r="L63" s="8">
        <f t="shared" si="2"/>
        <v>1.4889223199295165</v>
      </c>
      <c r="M63" s="8">
        <f t="shared" si="5"/>
        <v>1.679409866390946</v>
      </c>
      <c r="P63" s="6">
        <f t="shared" si="4"/>
        <v>-0.91688798070411415</v>
      </c>
      <c r="R63" s="29"/>
      <c r="S63" s="29"/>
      <c r="T63" s="29"/>
    </row>
    <row r="64" spans="1:22" x14ac:dyDescent="0.15">
      <c r="A64" s="6">
        <v>31.5</v>
      </c>
      <c r="B64" s="6">
        <v>62</v>
      </c>
      <c r="D64">
        <v>606.37658691406295</v>
      </c>
      <c r="E64">
        <v>529.03973388671898</v>
      </c>
      <c r="F64">
        <v>467.555419921875</v>
      </c>
      <c r="G64">
        <v>465.58624267578102</v>
      </c>
      <c r="I64" s="7">
        <f t="shared" si="0"/>
        <v>138.82116699218795</v>
      </c>
      <c r="J64" s="7">
        <f t="shared" si="0"/>
        <v>63.453491210937955</v>
      </c>
      <c r="K64" s="7">
        <f t="shared" si="1"/>
        <v>94.403723144531398</v>
      </c>
      <c r="L64" s="8">
        <f t="shared" si="2"/>
        <v>1.4877624752073266</v>
      </c>
      <c r="M64" s="8">
        <f t="shared" si="5"/>
        <v>1.681322401450392</v>
      </c>
      <c r="P64" s="6">
        <f t="shared" si="4"/>
        <v>-0.80405076965261912</v>
      </c>
      <c r="U64" s="18">
        <v>12.5</v>
      </c>
      <c r="V64" s="20">
        <f t="shared" ref="V64:V83" si="6">L26</f>
        <v>1.5855397352818799</v>
      </c>
    </row>
    <row r="65" spans="1:22" x14ac:dyDescent="0.15">
      <c r="A65" s="6">
        <v>32</v>
      </c>
      <c r="B65" s="6">
        <v>63</v>
      </c>
      <c r="D65">
        <v>610.56170654296898</v>
      </c>
      <c r="E65">
        <v>531.04553222656295</v>
      </c>
      <c r="F65">
        <v>467.006103515625</v>
      </c>
      <c r="G65">
        <v>464.94216918945301</v>
      </c>
      <c r="I65" s="7">
        <f t="shared" si="0"/>
        <v>143.55560302734398</v>
      </c>
      <c r="J65" s="7">
        <f t="shared" si="0"/>
        <v>66.103363037109943</v>
      </c>
      <c r="K65" s="7">
        <f t="shared" si="1"/>
        <v>97.283248901367017</v>
      </c>
      <c r="L65" s="8">
        <f t="shared" si="2"/>
        <v>1.4716838059623822</v>
      </c>
      <c r="M65" s="8">
        <f t="shared" si="5"/>
        <v>1.6683161119870837</v>
      </c>
      <c r="P65" s="6">
        <f t="shared" si="4"/>
        <v>-1.5714058159926696</v>
      </c>
      <c r="U65" s="18">
        <v>13</v>
      </c>
      <c r="V65" s="20">
        <f t="shared" si="6"/>
        <v>1.6085155912378806</v>
      </c>
    </row>
    <row r="66" spans="1:22" x14ac:dyDescent="0.15">
      <c r="A66" s="6">
        <v>32.5</v>
      </c>
      <c r="B66" s="6">
        <v>64</v>
      </c>
      <c r="D66">
        <v>610.57995605468795</v>
      </c>
      <c r="E66">
        <v>531.17199707031295</v>
      </c>
      <c r="F66">
        <v>467.462890625</v>
      </c>
      <c r="G66">
        <v>465.08255004882801</v>
      </c>
      <c r="I66" s="7">
        <f t="shared" ref="I66:J129" si="7">D66-F66</f>
        <v>143.11706542968795</v>
      </c>
      <c r="J66" s="7">
        <f t="shared" si="7"/>
        <v>66.089447021484943</v>
      </c>
      <c r="K66" s="7">
        <f t="shared" ref="K66:K129" si="8">I66-0.7*J66</f>
        <v>96.8544525146485</v>
      </c>
      <c r="L66" s="8">
        <f t="shared" ref="L66:L129" si="9">K66/J66</f>
        <v>1.4655055667686583</v>
      </c>
      <c r="M66" s="8">
        <f t="shared" si="5"/>
        <v>1.6652102525749957</v>
      </c>
      <c r="P66" s="6">
        <f t="shared" si="4"/>
        <v>-1.7546476929178285</v>
      </c>
      <c r="U66" s="18">
        <v>13.5</v>
      </c>
      <c r="V66" s="20">
        <f t="shared" si="6"/>
        <v>1.6098122924214928</v>
      </c>
    </row>
    <row r="67" spans="1:22" x14ac:dyDescent="0.15">
      <c r="A67" s="6">
        <v>33</v>
      </c>
      <c r="B67" s="6">
        <v>65</v>
      </c>
      <c r="D67">
        <v>611.42462158203102</v>
      </c>
      <c r="E67">
        <v>531.29150390625</v>
      </c>
      <c r="F67">
        <v>466.73883056640602</v>
      </c>
      <c r="G67">
        <v>464.70220947265602</v>
      </c>
      <c r="I67" s="7">
        <f t="shared" si="7"/>
        <v>144.685791015625</v>
      </c>
      <c r="J67" s="7">
        <f t="shared" si="7"/>
        <v>66.589294433593977</v>
      </c>
      <c r="K67" s="7">
        <f t="shared" si="8"/>
        <v>98.073284912109216</v>
      </c>
      <c r="L67" s="8">
        <f t="shared" si="9"/>
        <v>1.4728085910252822</v>
      </c>
      <c r="M67" s="8">
        <f t="shared" si="5"/>
        <v>1.6755856566132556</v>
      </c>
      <c r="P67" s="6">
        <f t="shared" si="4"/>
        <v>-1.1425116437366951</v>
      </c>
      <c r="U67" s="18">
        <v>14</v>
      </c>
      <c r="V67" s="20">
        <f t="shared" si="6"/>
        <v>1.5980346364292757</v>
      </c>
    </row>
    <row r="68" spans="1:22" x14ac:dyDescent="0.15">
      <c r="A68" s="6">
        <v>33.5</v>
      </c>
      <c r="B68" s="6">
        <v>66</v>
      </c>
      <c r="D68">
        <v>612.16180419921898</v>
      </c>
      <c r="E68">
        <v>532.76422119140602</v>
      </c>
      <c r="F68">
        <v>467.43014526367199</v>
      </c>
      <c r="G68">
        <v>465.49502563476602</v>
      </c>
      <c r="I68" s="7">
        <f t="shared" si="7"/>
        <v>144.73165893554699</v>
      </c>
      <c r="J68" s="7">
        <f t="shared" si="7"/>
        <v>67.26919555664</v>
      </c>
      <c r="K68" s="7">
        <f t="shared" si="8"/>
        <v>97.643222045898995</v>
      </c>
      <c r="L68" s="8">
        <f t="shared" si="9"/>
        <v>1.4515295037783582</v>
      </c>
      <c r="M68" s="8">
        <f t="shared" si="5"/>
        <v>1.6573789491479676</v>
      </c>
      <c r="P68" s="6">
        <f t="shared" si="4"/>
        <v>-2.2166849419812973</v>
      </c>
      <c r="U68" s="18">
        <v>14.5</v>
      </c>
      <c r="V68" s="20">
        <f t="shared" si="6"/>
        <v>1.6070730006934861</v>
      </c>
    </row>
    <row r="69" spans="1:22" x14ac:dyDescent="0.15">
      <c r="A69" s="6">
        <v>34</v>
      </c>
      <c r="B69" s="6">
        <v>67</v>
      </c>
      <c r="D69">
        <v>608.23162841796898</v>
      </c>
      <c r="E69">
        <v>530.42419433593795</v>
      </c>
      <c r="F69">
        <v>467.72213745117199</v>
      </c>
      <c r="G69">
        <v>465.39993286132801</v>
      </c>
      <c r="I69" s="7">
        <f t="shared" si="7"/>
        <v>140.50949096679699</v>
      </c>
      <c r="J69" s="7">
        <f t="shared" si="7"/>
        <v>65.024261474609943</v>
      </c>
      <c r="K69" s="7">
        <f t="shared" si="8"/>
        <v>94.992507934570028</v>
      </c>
      <c r="L69" s="8">
        <f t="shared" si="9"/>
        <v>1.4608779212611558</v>
      </c>
      <c r="M69" s="8">
        <f t="shared" si="5"/>
        <v>1.669799746412401</v>
      </c>
      <c r="P69" s="6">
        <f t="shared" si="4"/>
        <v>-1.4838732136772463</v>
      </c>
      <c r="U69" s="18">
        <v>15</v>
      </c>
      <c r="V69" s="20">
        <f t="shared" si="6"/>
        <v>1.6041729249297583</v>
      </c>
    </row>
    <row r="70" spans="1:22" x14ac:dyDescent="0.15">
      <c r="A70" s="6">
        <v>34.5</v>
      </c>
      <c r="B70" s="6">
        <v>68</v>
      </c>
      <c r="D70">
        <v>612.08319091796898</v>
      </c>
      <c r="E70">
        <v>531.54022216796898</v>
      </c>
      <c r="F70">
        <v>466.78894042968801</v>
      </c>
      <c r="G70">
        <v>464.84774780273398</v>
      </c>
      <c r="I70" s="7">
        <f t="shared" si="7"/>
        <v>145.29425048828097</v>
      </c>
      <c r="J70" s="7">
        <f t="shared" si="7"/>
        <v>66.692474365235</v>
      </c>
      <c r="K70" s="7">
        <f t="shared" si="8"/>
        <v>98.609518432616468</v>
      </c>
      <c r="L70" s="8">
        <f t="shared" si="9"/>
        <v>1.4785703990017045</v>
      </c>
      <c r="M70" s="8">
        <f t="shared" si="5"/>
        <v>1.6905646039345856</v>
      </c>
      <c r="P70" s="6">
        <f t="shared" ref="P70:P133" si="10">(M70-$O$2)/$O$2*100</f>
        <v>-0.25877221533859118</v>
      </c>
      <c r="U70" s="18">
        <v>15.5</v>
      </c>
      <c r="V70" s="20">
        <f t="shared" si="6"/>
        <v>1.5698260669854904</v>
      </c>
    </row>
    <row r="71" spans="1:22" x14ac:dyDescent="0.15">
      <c r="A71" s="6">
        <v>35</v>
      </c>
      <c r="B71" s="6">
        <v>69</v>
      </c>
      <c r="D71">
        <v>614.80950927734398</v>
      </c>
      <c r="E71">
        <v>532.89434814453102</v>
      </c>
      <c r="F71">
        <v>466.66302490234398</v>
      </c>
      <c r="G71">
        <v>464.56439208984398</v>
      </c>
      <c r="I71" s="7">
        <f t="shared" si="7"/>
        <v>148.146484375</v>
      </c>
      <c r="J71" s="7">
        <f t="shared" si="7"/>
        <v>68.329956054687045</v>
      </c>
      <c r="K71" s="7">
        <f t="shared" si="8"/>
        <v>100.31551513671907</v>
      </c>
      <c r="L71" s="8">
        <f t="shared" si="9"/>
        <v>1.4681044878242389</v>
      </c>
      <c r="M71" s="8">
        <f t="shared" si="5"/>
        <v>1.6831710725387561</v>
      </c>
      <c r="P71" s="6">
        <f t="shared" si="10"/>
        <v>-0.69498145417405344</v>
      </c>
      <c r="U71" s="18">
        <v>16</v>
      </c>
      <c r="V71" s="20">
        <f t="shared" si="6"/>
        <v>1.6134196856692267</v>
      </c>
    </row>
    <row r="72" spans="1:22" x14ac:dyDescent="0.15">
      <c r="A72" s="6">
        <v>35.5</v>
      </c>
      <c r="B72" s="6">
        <v>70</v>
      </c>
      <c r="D72">
        <v>616.49377441406295</v>
      </c>
      <c r="E72">
        <v>534.22100830078102</v>
      </c>
      <c r="F72">
        <v>467.25860595703102</v>
      </c>
      <c r="G72">
        <v>464.58337402343801</v>
      </c>
      <c r="I72" s="7">
        <f t="shared" si="7"/>
        <v>149.23516845703193</v>
      </c>
      <c r="J72" s="7">
        <f t="shared" si="7"/>
        <v>69.637634277343011</v>
      </c>
      <c r="K72" s="7">
        <f t="shared" si="8"/>
        <v>100.48882446289183</v>
      </c>
      <c r="L72" s="8">
        <f t="shared" si="9"/>
        <v>1.443024673449977</v>
      </c>
      <c r="M72" s="8">
        <f t="shared" si="5"/>
        <v>1.6611636379461301</v>
      </c>
      <c r="P72" s="6">
        <f t="shared" si="10"/>
        <v>-1.9933929680259557</v>
      </c>
      <c r="U72" s="18">
        <v>16.5</v>
      </c>
      <c r="V72" s="20">
        <f t="shared" si="6"/>
        <v>1.5752387012278959</v>
      </c>
    </row>
    <row r="73" spans="1:22" x14ac:dyDescent="0.15">
      <c r="A73" s="6">
        <v>36</v>
      </c>
      <c r="B73" s="6">
        <v>71</v>
      </c>
      <c r="D73">
        <v>611.17291259765602</v>
      </c>
      <c r="E73">
        <v>531.725830078125</v>
      </c>
      <c r="F73">
        <v>467.63699340820301</v>
      </c>
      <c r="G73">
        <v>465.76904296875</v>
      </c>
      <c r="I73" s="7">
        <f t="shared" si="7"/>
        <v>143.53591918945301</v>
      </c>
      <c r="J73" s="7">
        <f t="shared" si="7"/>
        <v>65.956787109375</v>
      </c>
      <c r="K73" s="7">
        <f t="shared" si="8"/>
        <v>97.366168212890514</v>
      </c>
      <c r="L73" s="8">
        <f t="shared" si="9"/>
        <v>1.4762115087781622</v>
      </c>
      <c r="M73" s="8">
        <f t="shared" si="5"/>
        <v>1.6974228530559514</v>
      </c>
      <c r="P73" s="6">
        <f t="shared" si="10"/>
        <v>0.14585602911066245</v>
      </c>
      <c r="U73" s="18">
        <v>17</v>
      </c>
      <c r="V73" s="20">
        <f t="shared" si="6"/>
        <v>1.6186287309492609</v>
      </c>
    </row>
    <row r="74" spans="1:22" x14ac:dyDescent="0.15">
      <c r="A74" s="6">
        <v>36.5</v>
      </c>
      <c r="B74" s="6">
        <v>72</v>
      </c>
      <c r="D74">
        <v>609.96417236328102</v>
      </c>
      <c r="E74">
        <v>531.343994140625</v>
      </c>
      <c r="F74">
        <v>467.70736694335898</v>
      </c>
      <c r="G74">
        <v>465.51654052734398</v>
      </c>
      <c r="I74" s="7">
        <f t="shared" si="7"/>
        <v>142.25680541992205</v>
      </c>
      <c r="J74" s="7">
        <f t="shared" si="7"/>
        <v>65.827453613281023</v>
      </c>
      <c r="K74" s="7">
        <f t="shared" si="8"/>
        <v>96.177587890625333</v>
      </c>
      <c r="L74" s="8">
        <f t="shared" si="9"/>
        <v>1.4610558757998353</v>
      </c>
      <c r="M74" s="8">
        <f t="shared" si="5"/>
        <v>1.6853395998592604</v>
      </c>
      <c r="P74" s="6">
        <f t="shared" si="10"/>
        <v>-0.56704101526489226</v>
      </c>
      <c r="U74" s="18">
        <v>17.5</v>
      </c>
      <c r="V74" s="20">
        <f t="shared" si="6"/>
        <v>1.6312826816446904</v>
      </c>
    </row>
    <row r="75" spans="1:22" x14ac:dyDescent="0.15">
      <c r="A75" s="6">
        <v>37</v>
      </c>
      <c r="B75" s="6">
        <v>73</v>
      </c>
      <c r="D75">
        <v>607.24505615234398</v>
      </c>
      <c r="E75">
        <v>530.01361083984398</v>
      </c>
      <c r="F75">
        <v>466.51300048828102</v>
      </c>
      <c r="G75">
        <v>464.54000854492199</v>
      </c>
      <c r="I75" s="7">
        <f t="shared" si="7"/>
        <v>140.73205566406295</v>
      </c>
      <c r="J75" s="7">
        <f t="shared" si="7"/>
        <v>65.473602294921989</v>
      </c>
      <c r="K75" s="7">
        <f t="shared" si="8"/>
        <v>94.900534057617563</v>
      </c>
      <c r="L75" s="8">
        <f t="shared" si="9"/>
        <v>1.4494472693001326</v>
      </c>
      <c r="M75" s="8">
        <f t="shared" si="5"/>
        <v>1.6768033731411935</v>
      </c>
      <c r="P75" s="6">
        <f t="shared" si="10"/>
        <v>-1.0706678695872038</v>
      </c>
      <c r="U75" s="18">
        <v>18</v>
      </c>
      <c r="V75" s="20">
        <f t="shared" si="6"/>
        <v>1.5989866471092768</v>
      </c>
    </row>
    <row r="76" spans="1:22" x14ac:dyDescent="0.15">
      <c r="A76" s="6">
        <v>37.5</v>
      </c>
      <c r="B76" s="6">
        <v>74</v>
      </c>
      <c r="D76">
        <v>610.86639404296898</v>
      </c>
      <c r="E76">
        <v>532.38604736328102</v>
      </c>
      <c r="F76">
        <v>466.41247558593801</v>
      </c>
      <c r="G76">
        <v>464.86636352539102</v>
      </c>
      <c r="I76" s="7">
        <f t="shared" si="7"/>
        <v>144.45391845703097</v>
      </c>
      <c r="J76" s="7">
        <f t="shared" si="7"/>
        <v>67.51968383789</v>
      </c>
      <c r="K76" s="7">
        <f t="shared" si="8"/>
        <v>97.190139770507969</v>
      </c>
      <c r="L76" s="8">
        <f t="shared" si="9"/>
        <v>1.439434165655376</v>
      </c>
      <c r="M76" s="8">
        <f t="shared" si="5"/>
        <v>1.669862649278073</v>
      </c>
      <c r="P76" s="6">
        <f t="shared" si="10"/>
        <v>-1.4801620221388112</v>
      </c>
      <c r="U76" s="18">
        <v>18.5</v>
      </c>
      <c r="V76" s="20">
        <f t="shared" si="6"/>
        <v>1.5913224480267454</v>
      </c>
    </row>
    <row r="77" spans="1:22" x14ac:dyDescent="0.15">
      <c r="A77" s="6">
        <v>38</v>
      </c>
      <c r="B77" s="6">
        <v>75</v>
      </c>
      <c r="D77">
        <v>615.578369140625</v>
      </c>
      <c r="E77">
        <v>534.48748779296898</v>
      </c>
      <c r="F77">
        <v>466.99227905273398</v>
      </c>
      <c r="G77">
        <v>465.20303344726602</v>
      </c>
      <c r="I77" s="7">
        <f t="shared" si="7"/>
        <v>148.58609008789102</v>
      </c>
      <c r="J77" s="7">
        <f t="shared" si="7"/>
        <v>69.284454345702954</v>
      </c>
      <c r="K77" s="7">
        <f t="shared" si="8"/>
        <v>100.08697204589896</v>
      </c>
      <c r="L77" s="8">
        <f t="shared" si="9"/>
        <v>1.4445805049788401</v>
      </c>
      <c r="M77" s="8">
        <f t="shared" si="5"/>
        <v>1.678081368383173</v>
      </c>
      <c r="P77" s="6">
        <f t="shared" si="10"/>
        <v>-0.99526772561085464</v>
      </c>
      <c r="U77" s="18">
        <v>19</v>
      </c>
      <c r="V77" s="20">
        <f t="shared" si="6"/>
        <v>1.566546062892666</v>
      </c>
    </row>
    <row r="78" spans="1:22" x14ac:dyDescent="0.15">
      <c r="A78" s="6">
        <v>38.5</v>
      </c>
      <c r="B78" s="6">
        <v>76</v>
      </c>
      <c r="D78">
        <v>611.59454345703102</v>
      </c>
      <c r="E78">
        <v>532.72100830078102</v>
      </c>
      <c r="F78">
        <v>466.62286376953102</v>
      </c>
      <c r="G78">
        <v>464.82333374023398</v>
      </c>
      <c r="I78" s="7">
        <f t="shared" si="7"/>
        <v>144.9716796875</v>
      </c>
      <c r="J78" s="7">
        <f t="shared" si="7"/>
        <v>67.897674560547046</v>
      </c>
      <c r="K78" s="7">
        <f t="shared" si="8"/>
        <v>97.443307495117068</v>
      </c>
      <c r="L78" s="8">
        <f t="shared" si="9"/>
        <v>1.4351494086623395</v>
      </c>
      <c r="M78" s="8">
        <f t="shared" si="5"/>
        <v>1.6717226518483084</v>
      </c>
      <c r="P78" s="6">
        <f t="shared" si="10"/>
        <v>-1.370424163197411</v>
      </c>
      <c r="U78" s="18">
        <v>19.5</v>
      </c>
      <c r="V78" s="20">
        <f t="shared" si="6"/>
        <v>1.563466786389476</v>
      </c>
    </row>
    <row r="79" spans="1:22" x14ac:dyDescent="0.15">
      <c r="A79" s="6">
        <v>39</v>
      </c>
      <c r="B79" s="6">
        <v>77</v>
      </c>
      <c r="D79">
        <v>610.3212890625</v>
      </c>
      <c r="E79">
        <v>530.83843994140602</v>
      </c>
      <c r="F79">
        <v>466.04916381835898</v>
      </c>
      <c r="G79">
        <v>464.12014770507801</v>
      </c>
      <c r="I79" s="7">
        <f t="shared" si="7"/>
        <v>144.27212524414102</v>
      </c>
      <c r="J79" s="7">
        <f t="shared" si="7"/>
        <v>66.718292236328011</v>
      </c>
      <c r="K79" s="7">
        <f t="shared" si="8"/>
        <v>97.569320678711421</v>
      </c>
      <c r="L79" s="8">
        <f t="shared" si="9"/>
        <v>1.4624073459959617</v>
      </c>
      <c r="M79" s="8">
        <f t="shared" si="5"/>
        <v>1.7020529689635666</v>
      </c>
      <c r="P79" s="6">
        <f t="shared" si="10"/>
        <v>0.41902716042147797</v>
      </c>
      <c r="U79" s="18">
        <v>20</v>
      </c>
      <c r="V79" s="20">
        <f t="shared" si="6"/>
        <v>1.5938953450518019</v>
      </c>
    </row>
    <row r="80" spans="1:22" x14ac:dyDescent="0.15">
      <c r="A80" s="6">
        <v>39.5</v>
      </c>
      <c r="B80" s="6">
        <v>78</v>
      </c>
      <c r="D80">
        <v>610.82012939453102</v>
      </c>
      <c r="E80">
        <v>532.077880859375</v>
      </c>
      <c r="F80">
        <v>466.24478149414102</v>
      </c>
      <c r="G80">
        <v>464.42340087890602</v>
      </c>
      <c r="I80" s="7">
        <f t="shared" si="7"/>
        <v>144.57534790039</v>
      </c>
      <c r="J80" s="7">
        <f t="shared" si="7"/>
        <v>67.654479980468977</v>
      </c>
      <c r="K80" s="7">
        <f t="shared" si="8"/>
        <v>97.217211914061721</v>
      </c>
      <c r="L80" s="8">
        <f t="shared" si="9"/>
        <v>1.4369663611652495</v>
      </c>
      <c r="M80" s="8">
        <f t="shared" si="5"/>
        <v>1.6796843639144903</v>
      </c>
      <c r="P80" s="6">
        <f t="shared" si="10"/>
        <v>-0.90069296516999531</v>
      </c>
      <c r="U80" s="18">
        <v>20.5</v>
      </c>
      <c r="V80" s="20">
        <f t="shared" si="6"/>
        <v>1.5751660004448826</v>
      </c>
    </row>
    <row r="81" spans="1:22" x14ac:dyDescent="0.15">
      <c r="A81" s="6">
        <v>40</v>
      </c>
      <c r="B81" s="6">
        <v>79</v>
      </c>
      <c r="D81">
        <v>616.37353515625</v>
      </c>
      <c r="E81">
        <v>535.23254394531295</v>
      </c>
      <c r="F81">
        <v>466.69256591796898</v>
      </c>
      <c r="G81">
        <v>464.59170532226602</v>
      </c>
      <c r="I81" s="7">
        <f t="shared" si="7"/>
        <v>149.68096923828102</v>
      </c>
      <c r="J81" s="7">
        <f t="shared" si="7"/>
        <v>70.640838623046932</v>
      </c>
      <c r="K81" s="7">
        <f t="shared" si="8"/>
        <v>100.23238220214817</v>
      </c>
      <c r="L81" s="8">
        <f t="shared" si="9"/>
        <v>1.4189013629496585</v>
      </c>
      <c r="M81" s="8">
        <f t="shared" si="5"/>
        <v>1.6646917454805354</v>
      </c>
      <c r="P81" s="6">
        <f t="shared" si="10"/>
        <v>-1.7852389723614863</v>
      </c>
      <c r="U81" s="18">
        <v>21</v>
      </c>
      <c r="V81" s="20">
        <f t="shared" si="6"/>
        <v>1.5871912941137958</v>
      </c>
    </row>
    <row r="82" spans="1:22" x14ac:dyDescent="0.15">
      <c r="A82" s="6">
        <v>40.5</v>
      </c>
      <c r="B82" s="6">
        <v>80</v>
      </c>
      <c r="D82">
        <v>611.26281738281295</v>
      </c>
      <c r="E82">
        <v>532.94775390625</v>
      </c>
      <c r="F82">
        <v>467.31448364257801</v>
      </c>
      <c r="G82">
        <v>465.22839355468801</v>
      </c>
      <c r="I82" s="7">
        <f t="shared" si="7"/>
        <v>143.94833374023494</v>
      </c>
      <c r="J82" s="7">
        <f t="shared" si="7"/>
        <v>67.719360351561988</v>
      </c>
      <c r="K82" s="7">
        <f t="shared" si="8"/>
        <v>96.544781494141546</v>
      </c>
      <c r="L82" s="8">
        <f t="shared" si="9"/>
        <v>1.4256599736461433</v>
      </c>
      <c r="M82" s="8">
        <f t="shared" si="5"/>
        <v>1.6745227359586561</v>
      </c>
      <c r="P82" s="6">
        <f t="shared" si="10"/>
        <v>-1.2052226521658878</v>
      </c>
      <c r="U82" s="18">
        <v>21.5</v>
      </c>
      <c r="V82" s="20">
        <f t="shared" si="6"/>
        <v>1.5514179685688934</v>
      </c>
    </row>
    <row r="83" spans="1:22" x14ac:dyDescent="0.15">
      <c r="A83" s="6">
        <v>41</v>
      </c>
      <c r="B83" s="6">
        <v>81</v>
      </c>
      <c r="D83">
        <v>607.59387207031295</v>
      </c>
      <c r="E83">
        <v>530.57653808593795</v>
      </c>
      <c r="F83">
        <v>466.81335449218801</v>
      </c>
      <c r="G83">
        <v>464.77127075195301</v>
      </c>
      <c r="I83" s="7">
        <f t="shared" si="7"/>
        <v>140.78051757812494</v>
      </c>
      <c r="J83" s="7">
        <f t="shared" si="7"/>
        <v>65.805267333984943</v>
      </c>
      <c r="K83" s="7">
        <f t="shared" si="8"/>
        <v>94.716830444335486</v>
      </c>
      <c r="L83" s="8">
        <f t="shared" si="9"/>
        <v>1.4393502873199218</v>
      </c>
      <c r="M83" s="8">
        <f t="shared" si="5"/>
        <v>1.6912854294140705</v>
      </c>
      <c r="P83" s="6">
        <f t="shared" si="10"/>
        <v>-0.21624440056301025</v>
      </c>
      <c r="U83" s="18">
        <v>22</v>
      </c>
      <c r="V83" s="20">
        <f t="shared" si="6"/>
        <v>1.535148367822736</v>
      </c>
    </row>
    <row r="84" spans="1:22" x14ac:dyDescent="0.15">
      <c r="A84" s="6">
        <v>41.5</v>
      </c>
      <c r="B84" s="6">
        <v>82</v>
      </c>
      <c r="D84">
        <v>609.31622314453102</v>
      </c>
      <c r="E84">
        <v>532.06726074218795</v>
      </c>
      <c r="F84">
        <v>465.96563720703102</v>
      </c>
      <c r="G84">
        <v>464.114990234375</v>
      </c>
      <c r="I84" s="7">
        <f t="shared" si="7"/>
        <v>143.3505859375</v>
      </c>
      <c r="J84" s="7">
        <f t="shared" si="7"/>
        <v>67.952270507812955</v>
      </c>
      <c r="K84" s="7">
        <f t="shared" si="8"/>
        <v>95.783996582030937</v>
      </c>
      <c r="L84" s="8">
        <f t="shared" si="9"/>
        <v>1.4095775735855356</v>
      </c>
      <c r="M84" s="8">
        <f t="shared" si="5"/>
        <v>1.6645850954613204</v>
      </c>
      <c r="P84" s="6">
        <f t="shared" si="10"/>
        <v>-1.7915311920347308</v>
      </c>
      <c r="U84" s="18">
        <v>65</v>
      </c>
      <c r="V84" s="20">
        <f t="shared" ref="V84:V104" si="11">L131</f>
        <v>1.273586300110042</v>
      </c>
    </row>
    <row r="85" spans="1:22" x14ac:dyDescent="0.15">
      <c r="A85" s="6">
        <v>42</v>
      </c>
      <c r="B85" s="6">
        <v>83</v>
      </c>
      <c r="D85">
        <v>606.99743652343795</v>
      </c>
      <c r="E85">
        <v>531.09063720703102</v>
      </c>
      <c r="F85">
        <v>465.90460205078102</v>
      </c>
      <c r="G85">
        <v>463.85287475585898</v>
      </c>
      <c r="I85" s="7">
        <f t="shared" si="7"/>
        <v>141.09283447265693</v>
      </c>
      <c r="J85" s="7">
        <f t="shared" si="7"/>
        <v>67.237762451172046</v>
      </c>
      <c r="K85" s="7">
        <f t="shared" si="8"/>
        <v>94.026400756836495</v>
      </c>
      <c r="L85" s="8">
        <f t="shared" si="9"/>
        <v>1.3984165642799062</v>
      </c>
      <c r="M85" s="8">
        <f t="shared" si="5"/>
        <v>1.6564964659373269</v>
      </c>
      <c r="P85" s="6">
        <f t="shared" si="10"/>
        <v>-2.2687503636302502</v>
      </c>
      <c r="U85" s="18">
        <v>65.5</v>
      </c>
      <c r="V85" s="20">
        <f t="shared" si="11"/>
        <v>1.2774211389924164</v>
      </c>
    </row>
    <row r="86" spans="1:22" x14ac:dyDescent="0.15">
      <c r="A86" s="6">
        <v>42.5</v>
      </c>
      <c r="B86" s="6">
        <v>84</v>
      </c>
      <c r="D86">
        <v>609.23834228515602</v>
      </c>
      <c r="E86">
        <v>531.64031982421898</v>
      </c>
      <c r="F86">
        <v>466.57855224609398</v>
      </c>
      <c r="G86">
        <v>464.78607177734398</v>
      </c>
      <c r="I86" s="7">
        <f t="shared" si="7"/>
        <v>142.65979003906205</v>
      </c>
      <c r="J86" s="7">
        <f t="shared" si="7"/>
        <v>66.854248046875</v>
      </c>
      <c r="K86" s="7">
        <f t="shared" si="8"/>
        <v>95.861816406249545</v>
      </c>
      <c r="L86" s="8">
        <f t="shared" si="9"/>
        <v>1.433892672594804</v>
      </c>
      <c r="M86" s="8">
        <f t="shared" si="5"/>
        <v>1.6950449540338606</v>
      </c>
      <c r="P86" s="6">
        <f t="shared" si="10"/>
        <v>5.562917886582989E-3</v>
      </c>
      <c r="U86" s="18">
        <v>66</v>
      </c>
      <c r="V86" s="20">
        <f t="shared" si="11"/>
        <v>1.2890090984631146</v>
      </c>
    </row>
    <row r="87" spans="1:22" ht="15" x14ac:dyDescent="0.2">
      <c r="A87" s="6">
        <v>43</v>
      </c>
      <c r="B87" s="6">
        <v>85</v>
      </c>
      <c r="C87" s="26" t="s">
        <v>30</v>
      </c>
      <c r="D87">
        <v>603.88348388671898</v>
      </c>
      <c r="E87">
        <v>529.68518066406295</v>
      </c>
      <c r="F87">
        <v>466.432373046875</v>
      </c>
      <c r="G87">
        <v>464.286865234375</v>
      </c>
      <c r="I87" s="7">
        <f t="shared" si="7"/>
        <v>137.45111083984398</v>
      </c>
      <c r="J87" s="7">
        <f t="shared" si="7"/>
        <v>65.398315429687955</v>
      </c>
      <c r="K87" s="7">
        <f t="shared" si="8"/>
        <v>91.672290039062403</v>
      </c>
      <c r="L87" s="8">
        <f t="shared" si="9"/>
        <v>1.401753079368268</v>
      </c>
      <c r="M87" s="8">
        <f t="shared" si="5"/>
        <v>1.6659777405889606</v>
      </c>
      <c r="P87" s="6">
        <f t="shared" si="10"/>
        <v>-1.709366846125747</v>
      </c>
      <c r="U87" s="18">
        <v>66.5</v>
      </c>
      <c r="V87" s="20">
        <f t="shared" si="11"/>
        <v>1.2760749557075912</v>
      </c>
    </row>
    <row r="88" spans="1:22" x14ac:dyDescent="0.15">
      <c r="A88" s="6">
        <v>43.5</v>
      </c>
      <c r="B88" s="6">
        <v>86</v>
      </c>
      <c r="D88">
        <v>607.2958984375</v>
      </c>
      <c r="E88">
        <v>530.73693847656295</v>
      </c>
      <c r="F88">
        <v>465.774169921875</v>
      </c>
      <c r="G88">
        <v>463.56311035156301</v>
      </c>
      <c r="I88" s="7">
        <f t="shared" si="7"/>
        <v>141.521728515625</v>
      </c>
      <c r="J88" s="7">
        <f t="shared" si="7"/>
        <v>67.173828124999943</v>
      </c>
      <c r="K88" s="7">
        <f t="shared" si="8"/>
        <v>94.500048828125045</v>
      </c>
      <c r="L88" s="8">
        <f t="shared" si="9"/>
        <v>1.4067986218125801</v>
      </c>
      <c r="M88" s="8">
        <f t="shared" ref="M88:M151" si="12">L88+ABS($N$2)*A88</f>
        <v>1.6740956628149086</v>
      </c>
      <c r="P88" s="6">
        <f t="shared" si="10"/>
        <v>-1.2304194412220928</v>
      </c>
      <c r="U88" s="18">
        <v>67</v>
      </c>
      <c r="V88" s="20">
        <f t="shared" si="11"/>
        <v>1.2689913703233133</v>
      </c>
    </row>
    <row r="89" spans="1:22" x14ac:dyDescent="0.15">
      <c r="A89" s="6">
        <v>44</v>
      </c>
      <c r="B89" s="6">
        <v>87</v>
      </c>
      <c r="D89">
        <v>613.38531494140602</v>
      </c>
      <c r="E89">
        <v>534.35162353515602</v>
      </c>
      <c r="F89">
        <v>466.4638671875</v>
      </c>
      <c r="G89">
        <v>464.57019042968801</v>
      </c>
      <c r="I89" s="7">
        <f t="shared" si="7"/>
        <v>146.92144775390602</v>
      </c>
      <c r="J89" s="7">
        <f t="shared" si="7"/>
        <v>69.781433105468011</v>
      </c>
      <c r="K89" s="7">
        <f t="shared" si="8"/>
        <v>98.074444580078421</v>
      </c>
      <c r="L89" s="8">
        <f t="shared" si="9"/>
        <v>1.4054518546767047</v>
      </c>
      <c r="M89" s="8">
        <f t="shared" si="12"/>
        <v>1.6758212754606692</v>
      </c>
      <c r="P89" s="6">
        <f t="shared" si="10"/>
        <v>-1.1286104221711093</v>
      </c>
      <c r="U89" s="18">
        <v>67.5</v>
      </c>
      <c r="V89" s="20">
        <f t="shared" si="11"/>
        <v>1.2796541240110959</v>
      </c>
    </row>
    <row r="90" spans="1:22" x14ac:dyDescent="0.15">
      <c r="A90" s="6">
        <v>44.5</v>
      </c>
      <c r="B90" s="6">
        <v>88</v>
      </c>
      <c r="D90">
        <v>608.77575683593795</v>
      </c>
      <c r="E90">
        <v>531.91052246093795</v>
      </c>
      <c r="F90">
        <v>466.93640136718801</v>
      </c>
      <c r="G90">
        <v>464.82620239257801</v>
      </c>
      <c r="I90" s="7">
        <f t="shared" si="7"/>
        <v>141.83935546874994</v>
      </c>
      <c r="J90" s="7">
        <f t="shared" si="7"/>
        <v>67.084320068359943</v>
      </c>
      <c r="K90" s="7">
        <f t="shared" si="8"/>
        <v>94.880331420897988</v>
      </c>
      <c r="L90" s="8">
        <f t="shared" si="9"/>
        <v>1.4143443851590578</v>
      </c>
      <c r="M90" s="8">
        <f t="shared" si="12"/>
        <v>1.6877861857246583</v>
      </c>
      <c r="P90" s="6">
        <f t="shared" si="10"/>
        <v>-0.42269546495143667</v>
      </c>
      <c r="U90" s="18">
        <v>68</v>
      </c>
      <c r="V90" s="20">
        <f t="shared" si="11"/>
        <v>1.3007172426205871</v>
      </c>
    </row>
    <row r="91" spans="1:22" x14ac:dyDescent="0.15">
      <c r="A91" s="6">
        <v>45</v>
      </c>
      <c r="B91" s="6">
        <v>89</v>
      </c>
      <c r="D91">
        <v>604.525634765625</v>
      </c>
      <c r="E91">
        <v>530.23138427734398</v>
      </c>
      <c r="F91">
        <v>466.45520019531301</v>
      </c>
      <c r="G91">
        <v>464.63763427734398</v>
      </c>
      <c r="I91" s="7">
        <f t="shared" si="7"/>
        <v>138.07043457031199</v>
      </c>
      <c r="J91" s="7">
        <f t="shared" si="7"/>
        <v>65.59375</v>
      </c>
      <c r="K91" s="7">
        <f t="shared" si="8"/>
        <v>92.154809570311983</v>
      </c>
      <c r="L91" s="8">
        <f t="shared" si="9"/>
        <v>1.4049327804907019</v>
      </c>
      <c r="M91" s="8">
        <f t="shared" si="12"/>
        <v>1.6814469608379383</v>
      </c>
      <c r="P91" s="6">
        <f t="shared" si="10"/>
        <v>-0.79670191932352874</v>
      </c>
      <c r="U91" s="18">
        <v>68.5</v>
      </c>
      <c r="V91" s="20">
        <f t="shared" si="11"/>
        <v>1.2716982308217533</v>
      </c>
    </row>
    <row r="92" spans="1:22" x14ac:dyDescent="0.15">
      <c r="A92" s="6">
        <v>45.5</v>
      </c>
      <c r="B92" s="6">
        <v>90</v>
      </c>
      <c r="D92">
        <v>605.76513671875</v>
      </c>
      <c r="E92">
        <v>530.59454345703102</v>
      </c>
      <c r="F92">
        <v>465.44491577148398</v>
      </c>
      <c r="G92">
        <v>463.50787353515602</v>
      </c>
      <c r="I92" s="7">
        <f t="shared" si="7"/>
        <v>140.32022094726602</v>
      </c>
      <c r="J92" s="7">
        <f t="shared" si="7"/>
        <v>67.086669921875</v>
      </c>
      <c r="K92" s="7">
        <f t="shared" si="8"/>
        <v>93.359552001953517</v>
      </c>
      <c r="L92" s="8">
        <f t="shared" si="9"/>
        <v>1.3916259684774084</v>
      </c>
      <c r="M92" s="8">
        <f t="shared" si="12"/>
        <v>1.6712125286062807</v>
      </c>
      <c r="P92" s="6">
        <f t="shared" si="10"/>
        <v>-1.4005208056817724</v>
      </c>
      <c r="U92" s="18">
        <v>69</v>
      </c>
      <c r="V92" s="20">
        <f t="shared" si="11"/>
        <v>1.2763545179938465</v>
      </c>
    </row>
    <row r="93" spans="1:22" x14ac:dyDescent="0.15">
      <c r="A93" s="6">
        <v>46</v>
      </c>
      <c r="B93" s="6">
        <v>91</v>
      </c>
      <c r="D93">
        <v>606.49792480468795</v>
      </c>
      <c r="E93">
        <v>531.16345214843795</v>
      </c>
      <c r="F93">
        <v>465.93606567382801</v>
      </c>
      <c r="G93">
        <v>463.94442749023398</v>
      </c>
      <c r="I93" s="7">
        <f t="shared" si="7"/>
        <v>140.56185913085994</v>
      </c>
      <c r="J93" s="7">
        <f t="shared" si="7"/>
        <v>67.219024658203978</v>
      </c>
      <c r="K93" s="7">
        <f t="shared" si="8"/>
        <v>93.50854187011717</v>
      </c>
      <c r="L93" s="8">
        <f t="shared" si="9"/>
        <v>1.3911023307105452</v>
      </c>
      <c r="M93" s="8">
        <f t="shared" si="12"/>
        <v>1.6737612706210536</v>
      </c>
      <c r="P93" s="6">
        <f t="shared" si="10"/>
        <v>-1.2501481684763369</v>
      </c>
      <c r="U93" s="18">
        <v>69.5</v>
      </c>
      <c r="V93" s="20">
        <f t="shared" si="11"/>
        <v>1.2690326272332455</v>
      </c>
    </row>
    <row r="94" spans="1:22" x14ac:dyDescent="0.15">
      <c r="A94" s="6">
        <v>46.5</v>
      </c>
      <c r="B94" s="6">
        <v>92</v>
      </c>
      <c r="D94">
        <v>609.86663818359398</v>
      </c>
      <c r="E94">
        <v>532.57879638671898</v>
      </c>
      <c r="F94">
        <v>466.59234619140602</v>
      </c>
      <c r="G94">
        <v>464.59652709960898</v>
      </c>
      <c r="I94" s="7">
        <f t="shared" si="7"/>
        <v>143.27429199218795</v>
      </c>
      <c r="J94" s="7">
        <f t="shared" si="7"/>
        <v>67.98226928711</v>
      </c>
      <c r="K94" s="7">
        <f t="shared" si="8"/>
        <v>95.686703491210949</v>
      </c>
      <c r="L94" s="8">
        <f t="shared" si="9"/>
        <v>1.4075244103296496</v>
      </c>
      <c r="M94" s="8">
        <f t="shared" si="12"/>
        <v>1.6932557300217939</v>
      </c>
      <c r="P94" s="6">
        <f t="shared" si="10"/>
        <v>-9.9999093366929109E-2</v>
      </c>
      <c r="U94" s="18">
        <v>70</v>
      </c>
      <c r="V94" s="20">
        <f t="shared" si="11"/>
        <v>1.2695908261983253</v>
      </c>
    </row>
    <row r="95" spans="1:22" x14ac:dyDescent="0.15">
      <c r="A95" s="6">
        <v>47</v>
      </c>
      <c r="B95" s="6">
        <v>93</v>
      </c>
      <c r="D95">
        <v>608.40270996093795</v>
      </c>
      <c r="E95">
        <v>532.06726074218795</v>
      </c>
      <c r="F95">
        <v>466.37359619140602</v>
      </c>
      <c r="G95">
        <v>464.41888427734398</v>
      </c>
      <c r="I95" s="7">
        <f t="shared" si="7"/>
        <v>142.02911376953193</v>
      </c>
      <c r="J95" s="7">
        <f t="shared" si="7"/>
        <v>67.648376464843977</v>
      </c>
      <c r="K95" s="7">
        <f t="shared" si="8"/>
        <v>94.675250244141154</v>
      </c>
      <c r="L95" s="8">
        <f t="shared" si="9"/>
        <v>1.3995199174268833</v>
      </c>
      <c r="M95" s="8">
        <f t="shared" si="12"/>
        <v>1.6883236169006635</v>
      </c>
      <c r="P95" s="6">
        <f t="shared" si="10"/>
        <v>-0.39098768802309597</v>
      </c>
      <c r="U95" s="18">
        <v>70.5</v>
      </c>
      <c r="V95" s="20">
        <f t="shared" si="11"/>
        <v>1.2818603987771244</v>
      </c>
    </row>
    <row r="96" spans="1:22" x14ac:dyDescent="0.15">
      <c r="A96" s="6">
        <v>47.5</v>
      </c>
      <c r="B96" s="6">
        <v>94</v>
      </c>
      <c r="D96">
        <v>604.30700683593795</v>
      </c>
      <c r="E96">
        <v>529.830078125</v>
      </c>
      <c r="F96">
        <v>465.62448120117199</v>
      </c>
      <c r="G96">
        <v>463.97332763671898</v>
      </c>
      <c r="I96" s="7">
        <f t="shared" si="7"/>
        <v>138.68252563476597</v>
      </c>
      <c r="J96" s="7">
        <f t="shared" si="7"/>
        <v>65.856750488281023</v>
      </c>
      <c r="K96" s="7">
        <f t="shared" si="8"/>
        <v>92.582800292969253</v>
      </c>
      <c r="L96" s="8">
        <f t="shared" si="9"/>
        <v>1.405820961504076</v>
      </c>
      <c r="M96" s="8">
        <f t="shared" si="12"/>
        <v>1.6976970407594922</v>
      </c>
      <c r="P96" s="6">
        <f t="shared" si="10"/>
        <v>0.16203276564647373</v>
      </c>
      <c r="U96" s="18">
        <v>71</v>
      </c>
      <c r="V96" s="20">
        <f t="shared" si="11"/>
        <v>1.2747772104003567</v>
      </c>
    </row>
    <row r="97" spans="1:22" x14ac:dyDescent="0.15">
      <c r="A97" s="6">
        <v>48</v>
      </c>
      <c r="B97" s="6">
        <v>95</v>
      </c>
      <c r="D97">
        <v>605.56890869140602</v>
      </c>
      <c r="E97">
        <v>532.10076904296898</v>
      </c>
      <c r="F97">
        <v>465.80148315429699</v>
      </c>
      <c r="G97">
        <v>463.57180786132801</v>
      </c>
      <c r="I97" s="7">
        <f t="shared" si="7"/>
        <v>139.76742553710903</v>
      </c>
      <c r="J97" s="7">
        <f t="shared" si="7"/>
        <v>68.528961181640966</v>
      </c>
      <c r="K97" s="7">
        <f t="shared" si="8"/>
        <v>91.797152709960358</v>
      </c>
      <c r="L97" s="8">
        <f t="shared" si="9"/>
        <v>1.3395380745177994</v>
      </c>
      <c r="M97" s="8">
        <f t="shared" si="12"/>
        <v>1.6344865335548515</v>
      </c>
      <c r="P97" s="6">
        <f t="shared" si="10"/>
        <v>-3.5673092440044059</v>
      </c>
      <c r="U97" s="18">
        <v>71.5</v>
      </c>
      <c r="V97" s="20">
        <f t="shared" si="11"/>
        <v>1.2612823528567982</v>
      </c>
    </row>
    <row r="98" spans="1:22" x14ac:dyDescent="0.15">
      <c r="A98" s="6">
        <v>48.5</v>
      </c>
      <c r="B98" s="6">
        <v>96</v>
      </c>
      <c r="D98">
        <v>605.11163330078102</v>
      </c>
      <c r="E98">
        <v>531.325927734375</v>
      </c>
      <c r="F98">
        <v>465.92901611328102</v>
      </c>
      <c r="G98">
        <v>463.75103759765602</v>
      </c>
      <c r="I98" s="7">
        <f t="shared" si="7"/>
        <v>139.1826171875</v>
      </c>
      <c r="J98" s="7">
        <f t="shared" si="7"/>
        <v>67.574890136718977</v>
      </c>
      <c r="K98" s="7">
        <f t="shared" si="8"/>
        <v>91.88019409179671</v>
      </c>
      <c r="L98" s="8">
        <f t="shared" si="9"/>
        <v>1.3596795186185684</v>
      </c>
      <c r="M98" s="8">
        <f t="shared" si="12"/>
        <v>1.6577003574372564</v>
      </c>
      <c r="P98" s="6">
        <f t="shared" si="10"/>
        <v>-2.1977222490920543</v>
      </c>
      <c r="U98" s="18">
        <v>72</v>
      </c>
      <c r="V98" s="20">
        <f t="shared" si="11"/>
        <v>1.2556866646883946</v>
      </c>
    </row>
    <row r="99" spans="1:22" x14ac:dyDescent="0.15">
      <c r="A99" s="6">
        <v>49</v>
      </c>
      <c r="B99" s="6">
        <v>97</v>
      </c>
      <c r="D99">
        <v>608.14935302734398</v>
      </c>
      <c r="E99">
        <v>533.608154296875</v>
      </c>
      <c r="F99">
        <v>465.92321777343801</v>
      </c>
      <c r="G99">
        <v>464.40637207031301</v>
      </c>
      <c r="I99" s="7">
        <f t="shared" si="7"/>
        <v>142.22613525390597</v>
      </c>
      <c r="J99" s="7">
        <f t="shared" si="7"/>
        <v>69.201782226561988</v>
      </c>
      <c r="K99" s="7">
        <f t="shared" si="8"/>
        <v>93.784887695312577</v>
      </c>
      <c r="L99" s="8">
        <f t="shared" si="9"/>
        <v>1.3552380397988473</v>
      </c>
      <c r="M99" s="8">
        <f t="shared" si="12"/>
        <v>1.6563312583991714</v>
      </c>
      <c r="P99" s="6">
        <f t="shared" si="10"/>
        <v>-2.2784974047409907</v>
      </c>
      <c r="U99" s="18">
        <v>72.5</v>
      </c>
      <c r="V99" s="20">
        <f t="shared" si="11"/>
        <v>1.2519505264887389</v>
      </c>
    </row>
    <row r="100" spans="1:22" x14ac:dyDescent="0.15">
      <c r="A100" s="6">
        <v>49.5</v>
      </c>
      <c r="B100" s="6">
        <v>98</v>
      </c>
      <c r="D100">
        <v>606.165771484375</v>
      </c>
      <c r="E100">
        <v>531.97662353515602</v>
      </c>
      <c r="F100">
        <v>466.38836669921898</v>
      </c>
      <c r="G100">
        <v>464.50915527343801</v>
      </c>
      <c r="I100" s="7">
        <f t="shared" si="7"/>
        <v>139.77740478515602</v>
      </c>
      <c r="J100" s="7">
        <f t="shared" si="7"/>
        <v>67.467468261718011</v>
      </c>
      <c r="K100" s="7">
        <f t="shared" si="8"/>
        <v>92.550177001953415</v>
      </c>
      <c r="L100" s="8">
        <f t="shared" si="9"/>
        <v>1.3717748625594668</v>
      </c>
      <c r="M100" s="8">
        <f t="shared" si="12"/>
        <v>1.6759404609414268</v>
      </c>
      <c r="P100" s="6">
        <f t="shared" si="10"/>
        <v>-1.1215786257184903</v>
      </c>
      <c r="U100" s="18">
        <v>73</v>
      </c>
      <c r="V100" s="20">
        <f t="shared" si="11"/>
        <v>1.2447322276273936</v>
      </c>
    </row>
    <row r="101" spans="1:22" x14ac:dyDescent="0.15">
      <c r="A101" s="6">
        <v>50</v>
      </c>
      <c r="B101" s="6">
        <v>99</v>
      </c>
      <c r="D101">
        <v>603.22027587890602</v>
      </c>
      <c r="E101">
        <v>531.07769775390602</v>
      </c>
      <c r="F101">
        <v>466.41729736328102</v>
      </c>
      <c r="G101">
        <v>464.39352416992199</v>
      </c>
      <c r="I101" s="7">
        <f t="shared" si="7"/>
        <v>136.802978515625</v>
      </c>
      <c r="J101" s="7">
        <f t="shared" si="7"/>
        <v>66.684173583984034</v>
      </c>
      <c r="K101" s="7">
        <f t="shared" si="8"/>
        <v>90.124057006836182</v>
      </c>
      <c r="L101" s="8">
        <f t="shared" si="9"/>
        <v>1.3515059445601625</v>
      </c>
      <c r="M101" s="8">
        <f t="shared" si="12"/>
        <v>1.6587439227237586</v>
      </c>
      <c r="P101" s="6">
        <f t="shared" si="10"/>
        <v>-2.1361531835225214</v>
      </c>
      <c r="U101" s="18">
        <v>73.5</v>
      </c>
      <c r="V101" s="20">
        <f t="shared" si="11"/>
        <v>1.2414403347942045</v>
      </c>
    </row>
    <row r="102" spans="1:22" x14ac:dyDescent="0.15">
      <c r="A102" s="6">
        <v>50.5</v>
      </c>
      <c r="B102" s="6">
        <v>100</v>
      </c>
      <c r="D102">
        <v>604.24621582031295</v>
      </c>
      <c r="E102">
        <v>531.25726318359398</v>
      </c>
      <c r="F102">
        <v>466.45132446289102</v>
      </c>
      <c r="G102">
        <v>464.579833984375</v>
      </c>
      <c r="I102" s="7">
        <f t="shared" si="7"/>
        <v>137.79489135742193</v>
      </c>
      <c r="J102" s="7">
        <f t="shared" si="7"/>
        <v>66.677429199218977</v>
      </c>
      <c r="K102" s="7">
        <f t="shared" si="8"/>
        <v>91.120690917968659</v>
      </c>
      <c r="L102" s="8">
        <f t="shared" si="9"/>
        <v>1.3665897442704045</v>
      </c>
      <c r="M102" s="8">
        <f t="shared" si="12"/>
        <v>1.6769001022156365</v>
      </c>
      <c r="P102" s="6">
        <f t="shared" si="10"/>
        <v>-1.0649609734266219</v>
      </c>
      <c r="U102" s="18">
        <v>74</v>
      </c>
      <c r="V102" s="20">
        <f t="shared" si="11"/>
        <v>1.2220683533812937</v>
      </c>
    </row>
    <row r="103" spans="1:22" x14ac:dyDescent="0.15">
      <c r="A103" s="6">
        <v>51</v>
      </c>
      <c r="B103" s="6">
        <v>101</v>
      </c>
      <c r="D103">
        <v>604.13641357421898</v>
      </c>
      <c r="E103">
        <v>531.06378173828102</v>
      </c>
      <c r="F103">
        <v>466.64407348632801</v>
      </c>
      <c r="G103">
        <v>464.52746582031301</v>
      </c>
      <c r="I103" s="7">
        <f t="shared" si="7"/>
        <v>137.49234008789097</v>
      </c>
      <c r="J103" s="7">
        <f t="shared" si="7"/>
        <v>66.536315917968011</v>
      </c>
      <c r="K103" s="7">
        <f t="shared" si="8"/>
        <v>90.91691894531337</v>
      </c>
      <c r="L103" s="8">
        <f t="shared" si="9"/>
        <v>1.3664255029900358</v>
      </c>
      <c r="M103" s="8">
        <f t="shared" si="12"/>
        <v>1.6798082407169037</v>
      </c>
      <c r="P103" s="6">
        <f t="shared" si="10"/>
        <v>-0.89338438652236607</v>
      </c>
      <c r="U103" s="18">
        <v>74.5</v>
      </c>
      <c r="V103" s="20">
        <f t="shared" si="11"/>
        <v>1.2441702570157893</v>
      </c>
    </row>
    <row r="104" spans="1:22" x14ac:dyDescent="0.15">
      <c r="A104" s="6">
        <v>51.5</v>
      </c>
      <c r="B104" s="6">
        <v>102</v>
      </c>
      <c r="D104">
        <v>605.691162109375</v>
      </c>
      <c r="E104">
        <v>532.2998046875</v>
      </c>
      <c r="F104">
        <v>466.18792724609398</v>
      </c>
      <c r="G104">
        <v>464.40509033203102</v>
      </c>
      <c r="I104" s="7">
        <f t="shared" si="7"/>
        <v>139.50323486328102</v>
      </c>
      <c r="J104" s="7">
        <f t="shared" si="7"/>
        <v>67.894714355468977</v>
      </c>
      <c r="K104" s="7">
        <f t="shared" si="8"/>
        <v>91.976934814452733</v>
      </c>
      <c r="L104" s="8">
        <f t="shared" si="9"/>
        <v>1.3546994885772563</v>
      </c>
      <c r="M104" s="8">
        <f t="shared" si="12"/>
        <v>1.6711546060857603</v>
      </c>
      <c r="P104" s="6">
        <f t="shared" si="10"/>
        <v>-1.4039381629952048</v>
      </c>
      <c r="U104" s="18">
        <v>75</v>
      </c>
      <c r="V104" s="20">
        <f t="shared" si="11"/>
        <v>1.2220459455064843</v>
      </c>
    </row>
    <row r="105" spans="1:22" x14ac:dyDescent="0.15">
      <c r="A105" s="6">
        <v>52</v>
      </c>
      <c r="B105" s="6">
        <v>103</v>
      </c>
      <c r="D105">
        <v>604.85528564453102</v>
      </c>
      <c r="E105">
        <v>531.95281982421898</v>
      </c>
      <c r="F105">
        <v>466.17892456054699</v>
      </c>
      <c r="G105">
        <v>464.47317504882801</v>
      </c>
      <c r="I105" s="7">
        <f t="shared" si="7"/>
        <v>138.67636108398403</v>
      </c>
      <c r="J105" s="7">
        <f t="shared" si="7"/>
        <v>67.479644775390966</v>
      </c>
      <c r="K105" s="7">
        <f t="shared" si="8"/>
        <v>91.440609741210352</v>
      </c>
      <c r="L105" s="8">
        <f t="shared" si="9"/>
        <v>1.3550843375891284</v>
      </c>
      <c r="M105" s="8">
        <f t="shared" si="12"/>
        <v>1.6746118348792682</v>
      </c>
      <c r="P105" s="6">
        <f t="shared" si="10"/>
        <v>-1.1999659256761335</v>
      </c>
      <c r="U105" s="18"/>
      <c r="V105" s="20"/>
    </row>
    <row r="106" spans="1:22" x14ac:dyDescent="0.15">
      <c r="A106" s="6">
        <v>52.5</v>
      </c>
      <c r="B106" s="6">
        <v>104</v>
      </c>
      <c r="D106">
        <v>602.3955078125</v>
      </c>
      <c r="E106">
        <v>529.64794921875</v>
      </c>
      <c r="F106">
        <v>466.04080200195301</v>
      </c>
      <c r="G106">
        <v>464.04306030273398</v>
      </c>
      <c r="I106" s="7">
        <f t="shared" si="7"/>
        <v>136.35470581054699</v>
      </c>
      <c r="J106" s="7">
        <f t="shared" si="7"/>
        <v>65.604888916016023</v>
      </c>
      <c r="K106" s="7">
        <f t="shared" si="8"/>
        <v>90.431283569335775</v>
      </c>
      <c r="L106" s="8">
        <f t="shared" si="9"/>
        <v>1.3784229356001383</v>
      </c>
      <c r="M106" s="8">
        <f t="shared" si="12"/>
        <v>1.701022812671914</v>
      </c>
      <c r="P106" s="6">
        <f t="shared" si="10"/>
        <v>0.35824920901968738</v>
      </c>
    </row>
    <row r="107" spans="1:22" x14ac:dyDescent="0.15">
      <c r="A107" s="6">
        <v>53</v>
      </c>
      <c r="B107" s="6">
        <v>105</v>
      </c>
      <c r="D107">
        <v>608.30999755859398</v>
      </c>
      <c r="E107">
        <v>533.28155517578102</v>
      </c>
      <c r="F107">
        <v>465.64920043945301</v>
      </c>
      <c r="G107">
        <v>463.68582153320301</v>
      </c>
      <c r="I107" s="7">
        <f t="shared" si="7"/>
        <v>142.66079711914097</v>
      </c>
      <c r="J107" s="7">
        <f t="shared" si="7"/>
        <v>69.595733642578011</v>
      </c>
      <c r="K107" s="7">
        <f t="shared" si="8"/>
        <v>93.943783569336361</v>
      </c>
      <c r="L107" s="8">
        <f t="shared" si="9"/>
        <v>1.3498497487188272</v>
      </c>
      <c r="M107" s="8">
        <f t="shared" si="12"/>
        <v>1.6755220055722391</v>
      </c>
      <c r="P107" s="6">
        <f t="shared" si="10"/>
        <v>-1.1462669766982332</v>
      </c>
    </row>
    <row r="108" spans="1:22" x14ac:dyDescent="0.15">
      <c r="A108" s="6">
        <v>53.5</v>
      </c>
      <c r="B108" s="6">
        <v>106</v>
      </c>
      <c r="D108">
        <v>607.552001953125</v>
      </c>
      <c r="E108">
        <v>532.65881347656295</v>
      </c>
      <c r="F108">
        <v>465.37615966796898</v>
      </c>
      <c r="G108">
        <v>463.31610107421898</v>
      </c>
      <c r="I108" s="7">
        <f t="shared" si="7"/>
        <v>142.17584228515602</v>
      </c>
      <c r="J108" s="7">
        <f t="shared" si="7"/>
        <v>69.342712402343977</v>
      </c>
      <c r="K108" s="7">
        <f t="shared" si="8"/>
        <v>93.635943603515244</v>
      </c>
      <c r="L108" s="8">
        <f t="shared" si="9"/>
        <v>1.3503357506440732</v>
      </c>
      <c r="M108" s="8">
        <f t="shared" si="12"/>
        <v>1.6790803872791209</v>
      </c>
      <c r="P108" s="6">
        <f t="shared" si="10"/>
        <v>-0.93632684217462758</v>
      </c>
    </row>
    <row r="109" spans="1:22" x14ac:dyDescent="0.15">
      <c r="A109" s="6">
        <v>54</v>
      </c>
      <c r="B109" s="6">
        <v>107</v>
      </c>
      <c r="D109">
        <v>606.50555419921898</v>
      </c>
      <c r="E109">
        <v>532.72723388671898</v>
      </c>
      <c r="F109">
        <v>465.33663940429699</v>
      </c>
      <c r="G109">
        <v>463.40121459960898</v>
      </c>
      <c r="I109" s="7">
        <f t="shared" si="7"/>
        <v>141.16891479492199</v>
      </c>
      <c r="J109" s="7">
        <f t="shared" si="7"/>
        <v>69.32601928711</v>
      </c>
      <c r="K109" s="7">
        <f t="shared" si="8"/>
        <v>92.640701293945</v>
      </c>
      <c r="L109" s="8">
        <f t="shared" si="9"/>
        <v>1.3363049291821949</v>
      </c>
      <c r="M109" s="8">
        <f t="shared" si="12"/>
        <v>1.6681219455988785</v>
      </c>
      <c r="P109" s="6">
        <f t="shared" si="10"/>
        <v>-1.5828613935606792</v>
      </c>
    </row>
    <row r="110" spans="1:22" x14ac:dyDescent="0.15">
      <c r="A110" s="6">
        <v>54.5</v>
      </c>
      <c r="B110" s="6">
        <v>108</v>
      </c>
      <c r="D110">
        <v>606.45562744140602</v>
      </c>
      <c r="E110">
        <v>533.31506347656295</v>
      </c>
      <c r="F110">
        <v>465.75009155273398</v>
      </c>
      <c r="G110">
        <v>463.50015258789102</v>
      </c>
      <c r="I110" s="7">
        <f t="shared" si="7"/>
        <v>140.70553588867205</v>
      </c>
      <c r="J110" s="7">
        <f t="shared" si="7"/>
        <v>69.814910888671932</v>
      </c>
      <c r="K110" s="7">
        <f t="shared" si="8"/>
        <v>91.835098266601705</v>
      </c>
      <c r="L110" s="8">
        <f t="shared" si="9"/>
        <v>1.3154080854309698</v>
      </c>
      <c r="M110" s="8">
        <f t="shared" si="12"/>
        <v>1.6502974816292895</v>
      </c>
      <c r="P110" s="6">
        <f t="shared" si="10"/>
        <v>-2.6344827967253828</v>
      </c>
    </row>
    <row r="111" spans="1:22" x14ac:dyDescent="0.15">
      <c r="A111" s="6">
        <v>55</v>
      </c>
      <c r="B111" s="6">
        <v>109</v>
      </c>
      <c r="D111">
        <v>606.81970214843795</v>
      </c>
      <c r="E111">
        <v>533.26373291015602</v>
      </c>
      <c r="F111">
        <v>465.89013671875</v>
      </c>
      <c r="G111">
        <v>464.08288574218801</v>
      </c>
      <c r="I111" s="7">
        <f t="shared" si="7"/>
        <v>140.92956542968795</v>
      </c>
      <c r="J111" s="7">
        <f t="shared" si="7"/>
        <v>69.180847167968011</v>
      </c>
      <c r="K111" s="7">
        <f t="shared" si="8"/>
        <v>92.502972412110353</v>
      </c>
      <c r="L111" s="8">
        <f t="shared" si="9"/>
        <v>1.3371182371837289</v>
      </c>
      <c r="M111" s="8">
        <f t="shared" si="12"/>
        <v>1.6750800131636845</v>
      </c>
      <c r="P111" s="6">
        <f t="shared" si="10"/>
        <v>-1.1723439839880649</v>
      </c>
    </row>
    <row r="112" spans="1:22" x14ac:dyDescent="0.15">
      <c r="A112" s="6">
        <v>55.5</v>
      </c>
      <c r="B112" s="6">
        <v>110</v>
      </c>
      <c r="D112">
        <v>603.61511230468795</v>
      </c>
      <c r="E112">
        <v>532.274169921875</v>
      </c>
      <c r="F112">
        <v>465.94473266601602</v>
      </c>
      <c r="G112">
        <v>464.19915771484398</v>
      </c>
      <c r="I112" s="7">
        <f t="shared" si="7"/>
        <v>137.67037963867193</v>
      </c>
      <c r="J112" s="7">
        <f t="shared" si="7"/>
        <v>68.075012207031023</v>
      </c>
      <c r="K112" s="7">
        <f t="shared" si="8"/>
        <v>90.017871093750216</v>
      </c>
      <c r="L112" s="8">
        <f t="shared" si="9"/>
        <v>1.3223335284903974</v>
      </c>
      <c r="M112" s="8">
        <f t="shared" si="12"/>
        <v>1.6633676842519889</v>
      </c>
      <c r="P112" s="6">
        <f t="shared" si="10"/>
        <v>-1.8633569527627907</v>
      </c>
    </row>
    <row r="113" spans="1:16" x14ac:dyDescent="0.15">
      <c r="A113" s="6">
        <v>56</v>
      </c>
      <c r="B113" s="6">
        <v>111</v>
      </c>
      <c r="D113">
        <v>605.55364990234398</v>
      </c>
      <c r="E113">
        <v>533.28851318359398</v>
      </c>
      <c r="F113">
        <v>466.34820556640602</v>
      </c>
      <c r="G113">
        <v>464.13330078125</v>
      </c>
      <c r="I113" s="7">
        <f t="shared" si="7"/>
        <v>139.20544433593795</v>
      </c>
      <c r="J113" s="7">
        <f t="shared" si="7"/>
        <v>69.155212402343977</v>
      </c>
      <c r="K113" s="7">
        <f t="shared" si="8"/>
        <v>90.796795654297171</v>
      </c>
      <c r="L113" s="8">
        <f t="shared" si="9"/>
        <v>1.3129421846909064</v>
      </c>
      <c r="M113" s="8">
        <f t="shared" si="12"/>
        <v>1.657048720234134</v>
      </c>
      <c r="P113" s="6">
        <f t="shared" si="10"/>
        <v>-2.2361680408460796</v>
      </c>
    </row>
    <row r="114" spans="1:16" x14ac:dyDescent="0.15">
      <c r="A114" s="6">
        <v>56.5</v>
      </c>
      <c r="B114" s="6">
        <v>112</v>
      </c>
      <c r="D114">
        <v>604.030029296875</v>
      </c>
      <c r="E114">
        <v>532.26007080078102</v>
      </c>
      <c r="F114">
        <v>466.36779785156301</v>
      </c>
      <c r="G114">
        <v>464.57116699218801</v>
      </c>
      <c r="I114" s="7">
        <f t="shared" si="7"/>
        <v>137.66223144531199</v>
      </c>
      <c r="J114" s="7">
        <f t="shared" si="7"/>
        <v>67.688903808593011</v>
      </c>
      <c r="K114" s="7">
        <f t="shared" si="8"/>
        <v>90.279998779296875</v>
      </c>
      <c r="L114" s="8">
        <f t="shared" si="9"/>
        <v>1.3337488672380591</v>
      </c>
      <c r="M114" s="8">
        <f t="shared" si="12"/>
        <v>1.6809277825629225</v>
      </c>
      <c r="P114" s="6">
        <f t="shared" si="10"/>
        <v>-0.82733279759264577</v>
      </c>
    </row>
    <row r="115" spans="1:16" x14ac:dyDescent="0.15">
      <c r="A115" s="6">
        <v>57</v>
      </c>
      <c r="B115" s="6">
        <v>113</v>
      </c>
      <c r="D115">
        <v>603.07769775390602</v>
      </c>
      <c r="E115">
        <v>532.15142822265602</v>
      </c>
      <c r="F115">
        <v>466.49920654296898</v>
      </c>
      <c r="G115">
        <v>464.65179443359398</v>
      </c>
      <c r="I115" s="7">
        <f t="shared" si="7"/>
        <v>136.57849121093705</v>
      </c>
      <c r="J115" s="7">
        <f t="shared" si="7"/>
        <v>67.499633789062045</v>
      </c>
      <c r="K115" s="7">
        <f t="shared" si="8"/>
        <v>89.328747558593619</v>
      </c>
      <c r="L115" s="8">
        <f t="shared" si="9"/>
        <v>1.3233960326029037</v>
      </c>
      <c r="M115" s="8">
        <f t="shared" si="12"/>
        <v>1.6736473277094031</v>
      </c>
      <c r="P115" s="6">
        <f t="shared" si="10"/>
        <v>-1.2568706598138089</v>
      </c>
    </row>
    <row r="116" spans="1:16" x14ac:dyDescent="0.15">
      <c r="A116" s="6">
        <v>57.5</v>
      </c>
      <c r="B116" s="6">
        <v>114</v>
      </c>
      <c r="D116">
        <v>605.40478515625</v>
      </c>
      <c r="E116">
        <v>532.86779785156295</v>
      </c>
      <c r="F116">
        <v>466.40441894531301</v>
      </c>
      <c r="G116">
        <v>464.62512207031301</v>
      </c>
      <c r="I116" s="7">
        <f t="shared" si="7"/>
        <v>139.00036621093699</v>
      </c>
      <c r="J116" s="7">
        <f t="shared" si="7"/>
        <v>68.242675781249943</v>
      </c>
      <c r="K116" s="7">
        <f t="shared" si="8"/>
        <v>91.23049316406204</v>
      </c>
      <c r="L116" s="8">
        <f t="shared" si="9"/>
        <v>1.3368539864482882</v>
      </c>
      <c r="M116" s="8">
        <f t="shared" si="12"/>
        <v>1.6901776613364237</v>
      </c>
      <c r="P116" s="6">
        <f t="shared" si="10"/>
        <v>-0.28160135167152878</v>
      </c>
    </row>
    <row r="117" spans="1:16" x14ac:dyDescent="0.15">
      <c r="A117" s="6">
        <v>58</v>
      </c>
      <c r="B117" s="6">
        <v>115</v>
      </c>
      <c r="D117">
        <v>605.54943847656295</v>
      </c>
      <c r="E117">
        <v>533.24273681640602</v>
      </c>
      <c r="F117">
        <v>466.65594482421898</v>
      </c>
      <c r="G117">
        <v>464.65499877929699</v>
      </c>
      <c r="I117" s="7">
        <f t="shared" si="7"/>
        <v>138.89349365234398</v>
      </c>
      <c r="J117" s="7">
        <f t="shared" si="7"/>
        <v>68.587738037109034</v>
      </c>
      <c r="K117" s="7">
        <f t="shared" si="8"/>
        <v>90.882077026367654</v>
      </c>
      <c r="L117" s="8">
        <f t="shared" si="9"/>
        <v>1.3250484653276711</v>
      </c>
      <c r="M117" s="8">
        <f t="shared" si="12"/>
        <v>1.6814445199974424</v>
      </c>
      <c r="P117" s="6">
        <f t="shared" si="10"/>
        <v>-0.79684592590412628</v>
      </c>
    </row>
    <row r="118" spans="1:16" x14ac:dyDescent="0.15">
      <c r="A118" s="6">
        <v>58.5</v>
      </c>
      <c r="B118" s="6">
        <v>116</v>
      </c>
      <c r="D118">
        <v>601.2744140625</v>
      </c>
      <c r="E118">
        <v>531.42346191406295</v>
      </c>
      <c r="F118">
        <v>466.23611450195301</v>
      </c>
      <c r="G118">
        <v>464.20751953125</v>
      </c>
      <c r="I118" s="7">
        <f t="shared" si="7"/>
        <v>135.03829956054699</v>
      </c>
      <c r="J118" s="7">
        <f t="shared" si="7"/>
        <v>67.215942382812955</v>
      </c>
      <c r="K118" s="7">
        <f t="shared" si="8"/>
        <v>87.987139892577915</v>
      </c>
      <c r="L118" s="8">
        <f t="shared" si="9"/>
        <v>1.3090218893527874</v>
      </c>
      <c r="M118" s="8">
        <f t="shared" si="12"/>
        <v>1.6684903238041948</v>
      </c>
      <c r="P118" s="6">
        <f t="shared" si="10"/>
        <v>-1.5611275335225321</v>
      </c>
    </row>
    <row r="119" spans="1:16" x14ac:dyDescent="0.15">
      <c r="A119" s="6">
        <v>59</v>
      </c>
      <c r="B119" s="6">
        <v>117</v>
      </c>
      <c r="D119">
        <v>602.65393066406295</v>
      </c>
      <c r="E119">
        <v>531.54925537109398</v>
      </c>
      <c r="F119">
        <v>465.931884765625</v>
      </c>
      <c r="G119">
        <v>464.00064086914102</v>
      </c>
      <c r="I119" s="7">
        <f t="shared" si="7"/>
        <v>136.72204589843795</v>
      </c>
      <c r="J119" s="7">
        <f t="shared" si="7"/>
        <v>67.548614501952954</v>
      </c>
      <c r="K119" s="7">
        <f t="shared" si="8"/>
        <v>89.438015747070892</v>
      </c>
      <c r="L119" s="8">
        <f t="shared" si="9"/>
        <v>1.3240540373257408</v>
      </c>
      <c r="M119" s="8">
        <f t="shared" si="12"/>
        <v>1.6865948515587841</v>
      </c>
      <c r="P119" s="6">
        <f t="shared" si="10"/>
        <v>-0.49298271225897028</v>
      </c>
    </row>
    <row r="120" spans="1:16" x14ac:dyDescent="0.15">
      <c r="A120" s="6">
        <v>59.5</v>
      </c>
      <c r="B120" s="6">
        <v>118</v>
      </c>
      <c r="D120">
        <v>601.61975097656295</v>
      </c>
      <c r="E120">
        <v>531.53375244140602</v>
      </c>
      <c r="F120">
        <v>466.07388305664102</v>
      </c>
      <c r="G120">
        <v>463.86862182617199</v>
      </c>
      <c r="I120" s="7">
        <f t="shared" si="7"/>
        <v>135.54586791992193</v>
      </c>
      <c r="J120" s="7">
        <f t="shared" si="7"/>
        <v>67.665130615234034</v>
      </c>
      <c r="K120" s="7">
        <f t="shared" si="8"/>
        <v>88.180276489258119</v>
      </c>
      <c r="L120" s="8">
        <f t="shared" si="9"/>
        <v>1.3031863780871109</v>
      </c>
      <c r="M120" s="8">
        <f t="shared" si="12"/>
        <v>1.6687995721017901</v>
      </c>
      <c r="P120" s="6">
        <f t="shared" si="10"/>
        <v>-1.5428822651543901</v>
      </c>
    </row>
    <row r="121" spans="1:16" x14ac:dyDescent="0.15">
      <c r="A121" s="6">
        <v>60</v>
      </c>
      <c r="B121" s="6">
        <v>119</v>
      </c>
      <c r="D121">
        <v>601.42858886718795</v>
      </c>
      <c r="E121">
        <v>531.713134765625</v>
      </c>
      <c r="F121">
        <v>465.35464477539102</v>
      </c>
      <c r="G121">
        <v>463.51492309570301</v>
      </c>
      <c r="I121" s="7">
        <f t="shared" si="7"/>
        <v>136.07394409179693</v>
      </c>
      <c r="J121" s="7">
        <f t="shared" si="7"/>
        <v>68.198211669921989</v>
      </c>
      <c r="K121" s="7">
        <f t="shared" si="8"/>
        <v>88.33519592285154</v>
      </c>
      <c r="L121" s="8">
        <f t="shared" si="9"/>
        <v>1.2952714412863515</v>
      </c>
      <c r="M121" s="8">
        <f t="shared" si="12"/>
        <v>1.6639570150826668</v>
      </c>
      <c r="P121" s="6">
        <f t="shared" si="10"/>
        <v>-1.8285871601820369</v>
      </c>
    </row>
    <row r="122" spans="1:16" x14ac:dyDescent="0.15">
      <c r="A122" s="6">
        <v>60.5</v>
      </c>
      <c r="B122" s="6">
        <v>120</v>
      </c>
      <c r="D122">
        <v>600.682861328125</v>
      </c>
      <c r="E122">
        <v>531.04229736328102</v>
      </c>
      <c r="F122">
        <v>465.62319946289102</v>
      </c>
      <c r="G122">
        <v>463.74749755859398</v>
      </c>
      <c r="I122" s="7">
        <f t="shared" si="7"/>
        <v>135.05966186523398</v>
      </c>
      <c r="J122" s="7">
        <f t="shared" si="7"/>
        <v>67.294799804687045</v>
      </c>
      <c r="K122" s="7">
        <f t="shared" si="8"/>
        <v>87.953302001953048</v>
      </c>
      <c r="L122" s="8">
        <f t="shared" si="9"/>
        <v>1.3069851200571838</v>
      </c>
      <c r="M122" s="8">
        <f t="shared" si="12"/>
        <v>1.678743073635135</v>
      </c>
      <c r="P122" s="6">
        <f t="shared" si="10"/>
        <v>-0.95622793138551732</v>
      </c>
    </row>
    <row r="123" spans="1:16" x14ac:dyDescent="0.15">
      <c r="A123" s="6">
        <v>61</v>
      </c>
      <c r="B123" s="6">
        <v>121</v>
      </c>
      <c r="D123">
        <v>601.54205322265602</v>
      </c>
      <c r="E123">
        <v>531.904296875</v>
      </c>
      <c r="F123">
        <v>465.61804199218801</v>
      </c>
      <c r="G123">
        <v>463.74557495117199</v>
      </c>
      <c r="I123" s="7">
        <f t="shared" si="7"/>
        <v>135.92401123046801</v>
      </c>
      <c r="J123" s="7">
        <f t="shared" si="7"/>
        <v>68.158721923828011</v>
      </c>
      <c r="K123" s="7">
        <f t="shared" si="8"/>
        <v>88.212905883788409</v>
      </c>
      <c r="L123" s="8">
        <f t="shared" si="9"/>
        <v>1.2942276996093369</v>
      </c>
      <c r="M123" s="8">
        <f t="shared" si="12"/>
        <v>1.669058032968924</v>
      </c>
      <c r="P123" s="6">
        <f t="shared" si="10"/>
        <v>-1.527633392581154</v>
      </c>
    </row>
    <row r="124" spans="1:16" x14ac:dyDescent="0.15">
      <c r="A124" s="6">
        <v>61.5</v>
      </c>
      <c r="B124" s="6">
        <v>122</v>
      </c>
      <c r="D124">
        <v>598.28387451171898</v>
      </c>
      <c r="E124">
        <v>529.90081787109398</v>
      </c>
      <c r="F124">
        <v>465.34533691406301</v>
      </c>
      <c r="G124">
        <v>463.311279296875</v>
      </c>
      <c r="I124" s="7">
        <f t="shared" si="7"/>
        <v>132.93853759765597</v>
      </c>
      <c r="J124" s="7">
        <f t="shared" si="7"/>
        <v>66.589538574218977</v>
      </c>
      <c r="K124" s="7">
        <f t="shared" si="8"/>
        <v>86.325860595702693</v>
      </c>
      <c r="L124" s="8">
        <f t="shared" si="9"/>
        <v>1.2963877276231028</v>
      </c>
      <c r="M124" s="8">
        <f t="shared" si="12"/>
        <v>1.674290440764326</v>
      </c>
      <c r="P124" s="6">
        <f t="shared" si="10"/>
        <v>-1.2189277822963995</v>
      </c>
    </row>
    <row r="125" spans="1:16" x14ac:dyDescent="0.15">
      <c r="A125" s="6">
        <v>62</v>
      </c>
      <c r="B125" s="6">
        <v>123</v>
      </c>
      <c r="D125">
        <v>598.41931152343795</v>
      </c>
      <c r="E125">
        <v>529.87103271484398</v>
      </c>
      <c r="F125">
        <v>465.33761596679699</v>
      </c>
      <c r="G125">
        <v>463.57727050781301</v>
      </c>
      <c r="I125" s="7">
        <f t="shared" si="7"/>
        <v>133.08169555664097</v>
      </c>
      <c r="J125" s="7">
        <f t="shared" si="7"/>
        <v>66.293762207030966</v>
      </c>
      <c r="K125" s="7">
        <f t="shared" si="8"/>
        <v>86.676062011719296</v>
      </c>
      <c r="L125" s="8">
        <f t="shared" si="9"/>
        <v>1.3074542630577486</v>
      </c>
      <c r="M125" s="8">
        <f t="shared" si="12"/>
        <v>1.6884293559806076</v>
      </c>
      <c r="P125" s="6">
        <f t="shared" si="10"/>
        <v>-0.38474921264398021</v>
      </c>
    </row>
    <row r="126" spans="1:16" x14ac:dyDescent="0.15">
      <c r="A126" s="6">
        <v>62.5</v>
      </c>
      <c r="B126" s="6">
        <v>124</v>
      </c>
      <c r="D126">
        <v>602.36224365234398</v>
      </c>
      <c r="E126">
        <v>532.62438964843795</v>
      </c>
      <c r="F126">
        <v>465.15515136718801</v>
      </c>
      <c r="G126">
        <v>463.48345947265602</v>
      </c>
      <c r="I126" s="7">
        <f t="shared" si="7"/>
        <v>137.20709228515597</v>
      </c>
      <c r="J126" s="7">
        <f t="shared" si="7"/>
        <v>69.140930175781932</v>
      </c>
      <c r="K126" s="7">
        <f t="shared" si="8"/>
        <v>88.808441162108608</v>
      </c>
      <c r="L126" s="8">
        <f t="shared" si="9"/>
        <v>1.2844554005322832</v>
      </c>
      <c r="M126" s="8">
        <f t="shared" si="12"/>
        <v>1.6685028732367782</v>
      </c>
      <c r="P126" s="6">
        <f t="shared" si="10"/>
        <v>-1.5603871324689733</v>
      </c>
    </row>
    <row r="127" spans="1:16" x14ac:dyDescent="0.15">
      <c r="A127" s="6">
        <v>63</v>
      </c>
      <c r="B127" s="6">
        <v>125</v>
      </c>
      <c r="D127">
        <v>605.81994628906295</v>
      </c>
      <c r="E127">
        <v>534.191650390625</v>
      </c>
      <c r="F127">
        <v>464.96017456054699</v>
      </c>
      <c r="G127">
        <v>463.02151489257801</v>
      </c>
      <c r="I127" s="7">
        <f t="shared" si="7"/>
        <v>140.85977172851597</v>
      </c>
      <c r="J127" s="7">
        <f t="shared" si="7"/>
        <v>71.170135498046989</v>
      </c>
      <c r="K127" s="7">
        <f t="shared" si="8"/>
        <v>91.04067687988308</v>
      </c>
      <c r="L127" s="8">
        <f t="shared" si="9"/>
        <v>1.2791977455541217</v>
      </c>
      <c r="M127" s="8">
        <f t="shared" si="12"/>
        <v>1.6663175980402527</v>
      </c>
      <c r="P127" s="6">
        <f t="shared" si="10"/>
        <v>-1.6893156754193788</v>
      </c>
    </row>
    <row r="128" spans="1:16" x14ac:dyDescent="0.15">
      <c r="A128" s="6">
        <v>63.5</v>
      </c>
      <c r="B128" s="6">
        <v>126</v>
      </c>
      <c r="D128">
        <v>605.09454345703102</v>
      </c>
      <c r="E128">
        <v>533.85992431640602</v>
      </c>
      <c r="F128">
        <v>465.38034057617199</v>
      </c>
      <c r="G128">
        <v>463.42626953125</v>
      </c>
      <c r="I128" s="7">
        <f t="shared" si="7"/>
        <v>139.71420288085903</v>
      </c>
      <c r="J128" s="7">
        <f t="shared" si="7"/>
        <v>70.433654785156023</v>
      </c>
      <c r="K128" s="7">
        <f t="shared" si="8"/>
        <v>90.410644531249829</v>
      </c>
      <c r="L128" s="8">
        <f t="shared" si="9"/>
        <v>1.2836284700407734</v>
      </c>
      <c r="M128" s="8">
        <f t="shared" si="12"/>
        <v>1.6738207023085403</v>
      </c>
      <c r="P128" s="6">
        <f t="shared" si="10"/>
        <v>-1.2466417721721441</v>
      </c>
    </row>
    <row r="129" spans="1:16" x14ac:dyDescent="0.15">
      <c r="A129" s="6">
        <v>64</v>
      </c>
      <c r="B129" s="6">
        <v>127</v>
      </c>
      <c r="D129">
        <v>604.821533203125</v>
      </c>
      <c r="E129">
        <v>533.97155761718795</v>
      </c>
      <c r="F129">
        <v>465.44073486328102</v>
      </c>
      <c r="G129">
        <v>463.31256103515602</v>
      </c>
      <c r="I129" s="7">
        <f t="shared" si="7"/>
        <v>139.38079833984398</v>
      </c>
      <c r="J129" s="7">
        <f t="shared" si="7"/>
        <v>70.658996582031932</v>
      </c>
      <c r="K129" s="7">
        <f t="shared" si="8"/>
        <v>89.919500732421625</v>
      </c>
      <c r="L129" s="8">
        <f t="shared" si="9"/>
        <v>1.2725838899796591</v>
      </c>
      <c r="M129" s="8">
        <f t="shared" si="12"/>
        <v>1.6658485020290619</v>
      </c>
      <c r="P129" s="6">
        <f t="shared" si="10"/>
        <v>-1.7169917618559258</v>
      </c>
    </row>
    <row r="130" spans="1:16" x14ac:dyDescent="0.15">
      <c r="A130" s="6">
        <v>64.5</v>
      </c>
      <c r="B130" s="6">
        <v>128</v>
      </c>
      <c r="D130">
        <v>604.404296875</v>
      </c>
      <c r="E130">
        <v>533.87237548828102</v>
      </c>
      <c r="F130">
        <v>465.36911010742199</v>
      </c>
      <c r="G130">
        <v>463.37167358398398</v>
      </c>
      <c r="I130" s="7">
        <f t="shared" ref="I130:J152" si="13">D130-F130</f>
        <v>139.03518676757801</v>
      </c>
      <c r="J130" s="7">
        <f t="shared" si="13"/>
        <v>70.500701904297046</v>
      </c>
      <c r="K130" s="7">
        <f t="shared" ref="K130:K152" si="14">I130-0.7*J130</f>
        <v>89.684695434570074</v>
      </c>
      <c r="L130" s="8">
        <f t="shared" ref="L130:L152" si="15">K130/J130</f>
        <v>1.2721106742499504</v>
      </c>
      <c r="M130" s="8">
        <f t="shared" si="12"/>
        <v>1.6684476660809893</v>
      </c>
      <c r="P130" s="6">
        <f t="shared" si="10"/>
        <v>-1.5636442866102978</v>
      </c>
    </row>
    <row r="131" spans="1:16" x14ac:dyDescent="0.15">
      <c r="A131" s="6">
        <v>65</v>
      </c>
      <c r="B131" s="6">
        <v>129</v>
      </c>
      <c r="D131">
        <v>603.313232421875</v>
      </c>
      <c r="E131">
        <v>533.52197265625</v>
      </c>
      <c r="F131">
        <v>465.26181030273398</v>
      </c>
      <c r="G131">
        <v>463.57244873046898</v>
      </c>
      <c r="I131" s="7">
        <f t="shared" si="13"/>
        <v>138.05142211914102</v>
      </c>
      <c r="J131" s="7">
        <f t="shared" si="13"/>
        <v>69.949523925781023</v>
      </c>
      <c r="K131" s="7">
        <f t="shared" si="14"/>
        <v>89.086755371094313</v>
      </c>
      <c r="L131" s="8">
        <f t="shared" si="15"/>
        <v>1.273586300110042</v>
      </c>
      <c r="M131" s="8">
        <f t="shared" si="12"/>
        <v>1.6729956717227168</v>
      </c>
      <c r="P131" s="6">
        <f t="shared" si="10"/>
        <v>-1.295317559774946</v>
      </c>
    </row>
    <row r="132" spans="1:16" x14ac:dyDescent="0.15">
      <c r="A132" s="6">
        <v>65.5</v>
      </c>
      <c r="B132" s="6">
        <v>130</v>
      </c>
      <c r="D132">
        <v>603.35113525390602</v>
      </c>
      <c r="E132">
        <v>533.14123535156295</v>
      </c>
      <c r="F132">
        <v>465.65725708007801</v>
      </c>
      <c r="G132">
        <v>463.50817871093801</v>
      </c>
      <c r="I132" s="7">
        <f t="shared" si="13"/>
        <v>137.69387817382801</v>
      </c>
      <c r="J132" s="7">
        <f t="shared" si="13"/>
        <v>69.633056640624943</v>
      </c>
      <c r="K132" s="7">
        <f t="shared" si="14"/>
        <v>88.950738525390562</v>
      </c>
      <c r="L132" s="8">
        <f t="shared" si="15"/>
        <v>1.2774211389924164</v>
      </c>
      <c r="M132" s="8">
        <f t="shared" si="12"/>
        <v>1.6799028903867272</v>
      </c>
      <c r="P132" s="6">
        <f t="shared" si="10"/>
        <v>-0.88780017267118261</v>
      </c>
    </row>
    <row r="133" spans="1:16" x14ac:dyDescent="0.15">
      <c r="A133" s="6">
        <v>66</v>
      </c>
      <c r="B133" s="6">
        <v>131</v>
      </c>
      <c r="D133">
        <v>605.117919921875</v>
      </c>
      <c r="E133">
        <v>533.92535400390602</v>
      </c>
      <c r="F133">
        <v>466.10537719726602</v>
      </c>
      <c r="G133">
        <v>464.03500366210898</v>
      </c>
      <c r="I133" s="7">
        <f t="shared" si="13"/>
        <v>139.01254272460898</v>
      </c>
      <c r="J133" s="7">
        <f t="shared" si="13"/>
        <v>69.890350341797046</v>
      </c>
      <c r="K133" s="7">
        <f t="shared" si="14"/>
        <v>90.08929748535104</v>
      </c>
      <c r="L133" s="8">
        <f t="shared" si="15"/>
        <v>1.2890090984631146</v>
      </c>
      <c r="M133" s="8">
        <f t="shared" si="12"/>
        <v>1.6945632296390614</v>
      </c>
      <c r="P133" s="6">
        <f t="shared" si="10"/>
        <v>-2.2858227616683043E-2</v>
      </c>
    </row>
    <row r="134" spans="1:16" x14ac:dyDescent="0.15">
      <c r="A134" s="6">
        <v>66.5</v>
      </c>
      <c r="B134" s="6">
        <v>132</v>
      </c>
      <c r="D134">
        <v>601.04577636718795</v>
      </c>
      <c r="E134">
        <v>532.20550537109398</v>
      </c>
      <c r="F134">
        <v>465.91488647460898</v>
      </c>
      <c r="G134">
        <v>463.822021484375</v>
      </c>
      <c r="I134" s="7">
        <f t="shared" si="13"/>
        <v>135.13088989257898</v>
      </c>
      <c r="J134" s="7">
        <f t="shared" si="13"/>
        <v>68.383483886718977</v>
      </c>
      <c r="K134" s="7">
        <f t="shared" si="14"/>
        <v>87.262451171875696</v>
      </c>
      <c r="L134" s="8">
        <f t="shared" si="15"/>
        <v>1.2760749557075912</v>
      </c>
      <c r="M134" s="8">
        <f t="shared" si="12"/>
        <v>1.6847014666651738</v>
      </c>
      <c r="P134" s="6">
        <f t="shared" ref="P134:P152" si="16">(M134-$O$2)/$O$2*100</f>
        <v>-0.60469008713130201</v>
      </c>
    </row>
    <row r="135" spans="1:16" x14ac:dyDescent="0.15">
      <c r="A135" s="6">
        <v>67</v>
      </c>
      <c r="B135" s="6">
        <v>133</v>
      </c>
      <c r="D135">
        <v>602.19396972656295</v>
      </c>
      <c r="E135">
        <v>533.38421630859398</v>
      </c>
      <c r="F135">
        <v>466.33795166015602</v>
      </c>
      <c r="G135">
        <v>464.38644409179699</v>
      </c>
      <c r="I135" s="7">
        <f t="shared" si="13"/>
        <v>135.85601806640693</v>
      </c>
      <c r="J135" s="7">
        <f t="shared" si="13"/>
        <v>68.997772216796989</v>
      </c>
      <c r="K135" s="7">
        <f t="shared" si="14"/>
        <v>87.55757751464904</v>
      </c>
      <c r="L135" s="8">
        <f t="shared" si="15"/>
        <v>1.2689913703233133</v>
      </c>
      <c r="M135" s="8">
        <f t="shared" si="12"/>
        <v>1.6806902610625321</v>
      </c>
      <c r="P135" s="6">
        <f t="shared" si="16"/>
        <v>-0.84134627333859668</v>
      </c>
    </row>
    <row r="136" spans="1:16" x14ac:dyDescent="0.15">
      <c r="A136" s="6">
        <v>67.5</v>
      </c>
      <c r="B136" s="6">
        <v>134</v>
      </c>
      <c r="D136">
        <v>605.24572753906295</v>
      </c>
      <c r="E136">
        <v>534.61999511718795</v>
      </c>
      <c r="F136">
        <v>465.93222045898398</v>
      </c>
      <c r="G136">
        <v>464.24734497070301</v>
      </c>
      <c r="I136" s="7">
        <f t="shared" si="13"/>
        <v>139.31350708007898</v>
      </c>
      <c r="J136" s="7">
        <f t="shared" si="13"/>
        <v>70.372650146484943</v>
      </c>
      <c r="K136" s="7">
        <f t="shared" si="14"/>
        <v>90.052651977539512</v>
      </c>
      <c r="L136" s="8">
        <f t="shared" si="15"/>
        <v>1.2796541240110959</v>
      </c>
      <c r="M136" s="8">
        <f t="shared" si="12"/>
        <v>1.6944253945319505</v>
      </c>
      <c r="P136" s="6">
        <f t="shared" si="16"/>
        <v>-3.0990329035978183E-2</v>
      </c>
    </row>
    <row r="137" spans="1:16" x14ac:dyDescent="0.15">
      <c r="A137" s="6">
        <v>68</v>
      </c>
      <c r="B137" s="6">
        <v>135</v>
      </c>
      <c r="D137">
        <v>601.78570556640602</v>
      </c>
      <c r="E137">
        <v>532.25079345703102</v>
      </c>
      <c r="F137">
        <v>466.092529296875</v>
      </c>
      <c r="G137">
        <v>464.42852783203102</v>
      </c>
      <c r="I137" s="7">
        <f t="shared" si="13"/>
        <v>135.69317626953102</v>
      </c>
      <c r="J137" s="7">
        <f t="shared" si="13"/>
        <v>67.822265625</v>
      </c>
      <c r="K137" s="7">
        <f t="shared" si="14"/>
        <v>88.217590332031023</v>
      </c>
      <c r="L137" s="8">
        <f t="shared" si="15"/>
        <v>1.3007172426205871</v>
      </c>
      <c r="M137" s="8">
        <f t="shared" si="12"/>
        <v>1.7185608929230776</v>
      </c>
      <c r="P137" s="6">
        <f t="shared" si="16"/>
        <v>1.3929743258036069</v>
      </c>
    </row>
    <row r="138" spans="1:16" x14ac:dyDescent="0.15">
      <c r="A138" s="6">
        <v>68.5</v>
      </c>
      <c r="B138" s="6">
        <v>136</v>
      </c>
      <c r="D138">
        <v>591.5263671875</v>
      </c>
      <c r="E138">
        <v>528.004150390625</v>
      </c>
      <c r="F138">
        <v>466.03952026367199</v>
      </c>
      <c r="G138">
        <v>464.360107421875</v>
      </c>
      <c r="I138" s="7">
        <f t="shared" si="13"/>
        <v>125.48684692382801</v>
      </c>
      <c r="J138" s="7">
        <f t="shared" si="13"/>
        <v>63.64404296875</v>
      </c>
      <c r="K138" s="7">
        <f t="shared" si="14"/>
        <v>80.936016845703023</v>
      </c>
      <c r="L138" s="8">
        <f t="shared" si="15"/>
        <v>1.2716982308217533</v>
      </c>
      <c r="M138" s="8">
        <f t="shared" si="12"/>
        <v>1.6926142609058799</v>
      </c>
      <c r="P138" s="6">
        <f t="shared" si="16"/>
        <v>-0.13784498050918703</v>
      </c>
    </row>
    <row r="139" spans="1:16" x14ac:dyDescent="0.15">
      <c r="A139" s="6">
        <v>69</v>
      </c>
      <c r="B139" s="6">
        <v>137</v>
      </c>
      <c r="D139">
        <v>599.483154296875</v>
      </c>
      <c r="E139">
        <v>531.55224609375</v>
      </c>
      <c r="F139">
        <v>466.54351806640602</v>
      </c>
      <c r="G139">
        <v>464.28717041015602</v>
      </c>
      <c r="I139" s="7">
        <f t="shared" si="13"/>
        <v>132.93963623046898</v>
      </c>
      <c r="J139" s="7">
        <f t="shared" si="13"/>
        <v>67.265075683593977</v>
      </c>
      <c r="K139" s="7">
        <f t="shared" si="14"/>
        <v>85.854083251953199</v>
      </c>
      <c r="L139" s="8">
        <f t="shared" si="15"/>
        <v>1.2763545179938465</v>
      </c>
      <c r="M139" s="8">
        <f t="shared" si="12"/>
        <v>1.7003429278596089</v>
      </c>
      <c r="P139" s="6">
        <f t="shared" si="16"/>
        <v>0.31813684314285146</v>
      </c>
    </row>
    <row r="140" spans="1:16" x14ac:dyDescent="0.15">
      <c r="A140" s="6">
        <v>69.5</v>
      </c>
      <c r="B140" s="6">
        <v>138</v>
      </c>
      <c r="D140">
        <v>599.66180419921898</v>
      </c>
      <c r="E140">
        <v>531.49261474609398</v>
      </c>
      <c r="F140">
        <v>465.244140625</v>
      </c>
      <c r="G140">
        <v>463.22677612304699</v>
      </c>
      <c r="I140" s="7">
        <f t="shared" si="13"/>
        <v>134.41766357421898</v>
      </c>
      <c r="J140" s="7">
        <f t="shared" si="13"/>
        <v>68.265838623046989</v>
      </c>
      <c r="K140" s="7">
        <f t="shared" si="14"/>
        <v>86.63157653808608</v>
      </c>
      <c r="L140" s="8">
        <f t="shared" si="15"/>
        <v>1.2690326272332455</v>
      </c>
      <c r="M140" s="8">
        <f t="shared" si="12"/>
        <v>1.6960934168806441</v>
      </c>
      <c r="P140" s="6">
        <f t="shared" si="16"/>
        <v>6.7420933475814196E-2</v>
      </c>
    </row>
    <row r="141" spans="1:16" x14ac:dyDescent="0.15">
      <c r="A141" s="6">
        <v>70</v>
      </c>
      <c r="B141" s="6">
        <v>139</v>
      </c>
      <c r="D141">
        <v>601.79400634765602</v>
      </c>
      <c r="E141">
        <v>532.33978271484398</v>
      </c>
      <c r="F141">
        <v>464.97686767578102</v>
      </c>
      <c r="G141">
        <v>462.87503051757801</v>
      </c>
      <c r="I141" s="7">
        <f t="shared" si="13"/>
        <v>136.817138671875</v>
      </c>
      <c r="J141" s="7">
        <f t="shared" si="13"/>
        <v>69.464752197265966</v>
      </c>
      <c r="K141" s="7">
        <f t="shared" si="14"/>
        <v>88.191812133788829</v>
      </c>
      <c r="L141" s="8">
        <f t="shared" si="15"/>
        <v>1.2695908261983253</v>
      </c>
      <c r="M141" s="8">
        <f t="shared" si="12"/>
        <v>1.6997239956273598</v>
      </c>
      <c r="P141" s="6">
        <f t="shared" si="16"/>
        <v>0.28162060435708824</v>
      </c>
    </row>
    <row r="142" spans="1:16" x14ac:dyDescent="0.15">
      <c r="A142" s="6">
        <v>70.5</v>
      </c>
      <c r="B142" s="6">
        <v>140</v>
      </c>
      <c r="D142">
        <v>601.36248779296898</v>
      </c>
      <c r="E142">
        <v>531.66204833984398</v>
      </c>
      <c r="F142">
        <v>464.81915283203102</v>
      </c>
      <c r="G142">
        <v>462.76550292968801</v>
      </c>
      <c r="I142" s="7">
        <f t="shared" si="13"/>
        <v>136.54333496093795</v>
      </c>
      <c r="J142" s="7">
        <f t="shared" si="13"/>
        <v>68.896545410155966</v>
      </c>
      <c r="K142" s="7">
        <f t="shared" si="14"/>
        <v>88.315753173828782</v>
      </c>
      <c r="L142" s="8">
        <f t="shared" si="15"/>
        <v>1.2818603987771244</v>
      </c>
      <c r="M142" s="8">
        <f t="shared" si="12"/>
        <v>1.7150659479877948</v>
      </c>
      <c r="P142" s="6">
        <f t="shared" si="16"/>
        <v>1.1867768826100205</v>
      </c>
    </row>
    <row r="143" spans="1:16" x14ac:dyDescent="0.15">
      <c r="A143" s="6">
        <v>71</v>
      </c>
      <c r="B143" s="6">
        <v>141</v>
      </c>
      <c r="D143">
        <v>600.08343505859398</v>
      </c>
      <c r="E143">
        <v>531.53674316406295</v>
      </c>
      <c r="F143">
        <v>465.39962768554699</v>
      </c>
      <c r="G143">
        <v>463.334716796875</v>
      </c>
      <c r="I143" s="7">
        <f t="shared" si="13"/>
        <v>134.68380737304699</v>
      </c>
      <c r="J143" s="7">
        <f t="shared" si="13"/>
        <v>68.202026367187955</v>
      </c>
      <c r="K143" s="7">
        <f t="shared" si="14"/>
        <v>86.942388916015432</v>
      </c>
      <c r="L143" s="8">
        <f t="shared" si="15"/>
        <v>1.2747772104003567</v>
      </c>
      <c r="M143" s="8">
        <f t="shared" si="12"/>
        <v>1.7110551393926632</v>
      </c>
      <c r="P143" s="6">
        <f t="shared" si="16"/>
        <v>0.95014411935646259</v>
      </c>
    </row>
    <row r="144" spans="1:16" x14ac:dyDescent="0.15">
      <c r="A144" s="6">
        <v>71.5</v>
      </c>
      <c r="B144" s="6">
        <v>142</v>
      </c>
      <c r="D144">
        <v>599.13775634765602</v>
      </c>
      <c r="E144">
        <v>531.543212890625</v>
      </c>
      <c r="F144">
        <v>465.60296630859398</v>
      </c>
      <c r="G144">
        <v>463.457763671875</v>
      </c>
      <c r="I144" s="7">
        <f t="shared" si="13"/>
        <v>133.53479003906205</v>
      </c>
      <c r="J144" s="7">
        <f t="shared" si="13"/>
        <v>68.08544921875</v>
      </c>
      <c r="K144" s="7">
        <f t="shared" si="14"/>
        <v>85.874975585937051</v>
      </c>
      <c r="L144" s="8">
        <f t="shared" si="15"/>
        <v>1.2612823528567982</v>
      </c>
      <c r="M144" s="8">
        <f t="shared" si="12"/>
        <v>1.7006326616307406</v>
      </c>
      <c r="P144" s="6">
        <f t="shared" si="16"/>
        <v>0.3352307785039077</v>
      </c>
    </row>
    <row r="145" spans="1:16" x14ac:dyDescent="0.15">
      <c r="A145" s="6">
        <v>72</v>
      </c>
      <c r="B145" s="6">
        <v>143</v>
      </c>
      <c r="D145">
        <v>598.90173339843795</v>
      </c>
      <c r="E145">
        <v>531.56359863281295</v>
      </c>
      <c r="F145">
        <v>465.55413818359398</v>
      </c>
      <c r="G145">
        <v>463.37905883789102</v>
      </c>
      <c r="I145" s="7">
        <f t="shared" si="13"/>
        <v>133.34759521484398</v>
      </c>
      <c r="J145" s="7">
        <f t="shared" si="13"/>
        <v>68.184539794921932</v>
      </c>
      <c r="K145" s="7">
        <f t="shared" si="14"/>
        <v>85.618417358398631</v>
      </c>
      <c r="L145" s="8">
        <f t="shared" si="15"/>
        <v>1.2556866646883946</v>
      </c>
      <c r="M145" s="8">
        <f t="shared" si="12"/>
        <v>1.6981093532439728</v>
      </c>
      <c r="P145" s="6">
        <f t="shared" si="16"/>
        <v>0.18635869400042485</v>
      </c>
    </row>
    <row r="146" spans="1:16" x14ac:dyDescent="0.15">
      <c r="A146" s="6">
        <v>72.5</v>
      </c>
      <c r="B146" s="6">
        <v>144</v>
      </c>
      <c r="D146">
        <v>599.595703125</v>
      </c>
      <c r="E146">
        <v>532.282958984375</v>
      </c>
      <c r="F146">
        <v>465.82043457031301</v>
      </c>
      <c r="G146">
        <v>463.74880981445301</v>
      </c>
      <c r="I146" s="7">
        <f t="shared" si="13"/>
        <v>133.77526855468699</v>
      </c>
      <c r="J146" s="7">
        <f t="shared" si="13"/>
        <v>68.534149169921989</v>
      </c>
      <c r="K146" s="7">
        <f t="shared" si="14"/>
        <v>85.801364135741608</v>
      </c>
      <c r="L146" s="8">
        <f t="shared" si="15"/>
        <v>1.2519505264887389</v>
      </c>
      <c r="M146" s="8">
        <f t="shared" si="12"/>
        <v>1.697445594825953</v>
      </c>
      <c r="P146" s="6">
        <f t="shared" si="16"/>
        <v>0.14719776550847763</v>
      </c>
    </row>
    <row r="147" spans="1:16" x14ac:dyDescent="0.15">
      <c r="A147" s="6">
        <v>73</v>
      </c>
      <c r="B147" s="6">
        <v>145</v>
      </c>
      <c r="D147">
        <v>599.65393066406295</v>
      </c>
      <c r="E147">
        <v>532.18841552734398</v>
      </c>
      <c r="F147">
        <v>465.32028198242199</v>
      </c>
      <c r="G147">
        <v>463.11276245117199</v>
      </c>
      <c r="I147" s="7">
        <f t="shared" si="13"/>
        <v>134.33364868164097</v>
      </c>
      <c r="J147" s="7">
        <f t="shared" si="13"/>
        <v>69.075653076171989</v>
      </c>
      <c r="K147" s="7">
        <f t="shared" si="14"/>
        <v>85.980691528320577</v>
      </c>
      <c r="L147" s="8">
        <f t="shared" si="15"/>
        <v>1.2447322276273936</v>
      </c>
      <c r="M147" s="8">
        <f t="shared" si="12"/>
        <v>1.6932996757462437</v>
      </c>
      <c r="P147" s="6">
        <f t="shared" si="16"/>
        <v>-9.7406349793382183E-2</v>
      </c>
    </row>
    <row r="148" spans="1:16" x14ac:dyDescent="0.15">
      <c r="A148" s="6">
        <v>73.5</v>
      </c>
      <c r="B148" s="6">
        <v>146</v>
      </c>
      <c r="D148">
        <v>598.2353515625</v>
      </c>
      <c r="E148">
        <v>531.983154296875</v>
      </c>
      <c r="F148">
        <v>464.871826171875</v>
      </c>
      <c r="G148">
        <v>463.29006958007801</v>
      </c>
      <c r="I148" s="7">
        <f t="shared" si="13"/>
        <v>133.363525390625</v>
      </c>
      <c r="J148" s="7">
        <f t="shared" si="13"/>
        <v>68.693084716796989</v>
      </c>
      <c r="K148" s="7">
        <f t="shared" si="14"/>
        <v>85.278366088867102</v>
      </c>
      <c r="L148" s="8">
        <f t="shared" si="15"/>
        <v>1.2414403347942045</v>
      </c>
      <c r="M148" s="8">
        <f t="shared" si="12"/>
        <v>1.6930801626946905</v>
      </c>
      <c r="P148" s="6">
        <f t="shared" si="16"/>
        <v>-0.11035734925576185</v>
      </c>
    </row>
    <row r="149" spans="1:16" x14ac:dyDescent="0.15">
      <c r="A149" s="6">
        <v>74</v>
      </c>
      <c r="B149" s="6">
        <v>147</v>
      </c>
      <c r="D149">
        <v>597.82568359375</v>
      </c>
      <c r="E149">
        <v>532.01318359375</v>
      </c>
      <c r="F149">
        <v>465.19305419921898</v>
      </c>
      <c r="G149">
        <v>463.00802612304699</v>
      </c>
      <c r="I149" s="7">
        <f t="shared" si="13"/>
        <v>132.63262939453102</v>
      </c>
      <c r="J149" s="7">
        <f t="shared" si="13"/>
        <v>69.005157470703011</v>
      </c>
      <c r="K149" s="7">
        <f t="shared" si="14"/>
        <v>84.329019165038915</v>
      </c>
      <c r="L149" s="8">
        <f t="shared" si="15"/>
        <v>1.2220683533812937</v>
      </c>
      <c r="M149" s="8">
        <f t="shared" si="12"/>
        <v>1.6767805610634157</v>
      </c>
      <c r="P149" s="6">
        <f t="shared" si="16"/>
        <v>-1.072013754057155</v>
      </c>
    </row>
    <row r="150" spans="1:16" x14ac:dyDescent="0.15">
      <c r="A150" s="6">
        <v>74.5</v>
      </c>
      <c r="B150" s="6">
        <v>148</v>
      </c>
      <c r="D150">
        <v>598.49932861328102</v>
      </c>
      <c r="E150">
        <v>531.89990234375</v>
      </c>
      <c r="F150">
        <v>465.44363403320301</v>
      </c>
      <c r="G150">
        <v>463.46160888671898</v>
      </c>
      <c r="I150" s="7">
        <f t="shared" si="13"/>
        <v>133.05569458007801</v>
      </c>
      <c r="J150" s="7">
        <f t="shared" si="13"/>
        <v>68.438293457031023</v>
      </c>
      <c r="K150" s="7">
        <f t="shared" si="14"/>
        <v>85.148889160156301</v>
      </c>
      <c r="L150" s="8">
        <f t="shared" si="15"/>
        <v>1.2441702570157893</v>
      </c>
      <c r="M150" s="8">
        <f t="shared" si="12"/>
        <v>1.7019548444795474</v>
      </c>
      <c r="P150" s="6">
        <f t="shared" si="16"/>
        <v>0.41323793681592169</v>
      </c>
    </row>
    <row r="151" spans="1:16" x14ac:dyDescent="0.15">
      <c r="A151" s="6">
        <v>75</v>
      </c>
      <c r="B151" s="6">
        <v>149</v>
      </c>
      <c r="D151">
        <v>599.52471923828102</v>
      </c>
      <c r="E151">
        <v>533.32110595703102</v>
      </c>
      <c r="F151">
        <v>465.688720703125</v>
      </c>
      <c r="G151">
        <v>463.68905639648398</v>
      </c>
      <c r="I151" s="7">
        <f t="shared" si="13"/>
        <v>133.83599853515602</v>
      </c>
      <c r="J151" s="7">
        <f t="shared" si="13"/>
        <v>69.632049560547046</v>
      </c>
      <c r="K151" s="7">
        <f t="shared" si="14"/>
        <v>85.093563842773094</v>
      </c>
      <c r="L151" s="8">
        <f t="shared" si="15"/>
        <v>1.2220459455064843</v>
      </c>
      <c r="M151" s="8">
        <f t="shared" si="12"/>
        <v>1.6829029127518782</v>
      </c>
      <c r="P151" s="6">
        <f t="shared" si="16"/>
        <v>-0.71080255105696699</v>
      </c>
    </row>
    <row r="152" spans="1:16" x14ac:dyDescent="0.15">
      <c r="A152" s="6">
        <v>75.5</v>
      </c>
      <c r="B152" s="6">
        <v>150</v>
      </c>
      <c r="D152">
        <v>598.99053955078102</v>
      </c>
      <c r="E152">
        <v>532.89343261718795</v>
      </c>
      <c r="F152">
        <v>466.30035400390602</v>
      </c>
      <c r="G152">
        <v>463.96466064453102</v>
      </c>
      <c r="I152" s="7">
        <f t="shared" si="13"/>
        <v>132.690185546875</v>
      </c>
      <c r="J152" s="7">
        <f t="shared" si="13"/>
        <v>68.928771972656932</v>
      </c>
      <c r="K152" s="7">
        <f t="shared" si="14"/>
        <v>84.440045166015153</v>
      </c>
      <c r="L152" s="8">
        <f t="shared" si="15"/>
        <v>1.225033360517598</v>
      </c>
      <c r="M152" s="8">
        <f t="shared" ref="M152:M160" si="17">L152+ABS($N$2)*A152</f>
        <v>1.6889627075446281</v>
      </c>
      <c r="P152" s="6">
        <f t="shared" si="16"/>
        <v>-0.35328212779406687</v>
      </c>
    </row>
    <row r="153" spans="1:16" x14ac:dyDescent="0.15">
      <c r="A153" s="18">
        <v>76</v>
      </c>
      <c r="B153" s="18">
        <v>151</v>
      </c>
      <c r="D153">
        <v>598.68029785156295</v>
      </c>
      <c r="E153">
        <v>533.23669433593795</v>
      </c>
      <c r="F153">
        <v>466.29522705078102</v>
      </c>
      <c r="G153">
        <v>463.982666015625</v>
      </c>
      <c r="I153" s="19">
        <f t="shared" ref="I153:I189" si="18">D153-F153</f>
        <v>132.38507080078193</v>
      </c>
      <c r="J153" s="19">
        <f t="shared" ref="J153:J189" si="19">E153-G153</f>
        <v>69.254028320312955</v>
      </c>
      <c r="K153" s="19">
        <f t="shared" ref="K153:K189" si="20">I153-0.7*J153</f>
        <v>83.907250976562864</v>
      </c>
      <c r="L153" s="20">
        <f t="shared" ref="L153:L189" si="21">K153/J153</f>
        <v>1.2115865749855876</v>
      </c>
      <c r="M153" s="20">
        <f t="shared" si="17"/>
        <v>1.6785883017942536</v>
      </c>
      <c r="N153" s="18"/>
      <c r="O153" s="18"/>
      <c r="P153" s="18">
        <f t="shared" ref="P153:P189" si="22">(M153-$O$2)/$O$2*100</f>
        <v>-0.96535927922048126</v>
      </c>
    </row>
    <row r="154" spans="1:16" x14ac:dyDescent="0.15">
      <c r="A154" s="18">
        <v>76.5</v>
      </c>
      <c r="B154" s="18">
        <v>152</v>
      </c>
      <c r="D154">
        <v>597.64404296875</v>
      </c>
      <c r="E154">
        <v>531.912841796875</v>
      </c>
      <c r="F154">
        <v>466.22357177734398</v>
      </c>
      <c r="G154">
        <v>464.40829467773398</v>
      </c>
      <c r="I154" s="19">
        <f t="shared" si="18"/>
        <v>131.42047119140602</v>
      </c>
      <c r="J154" s="19">
        <f t="shared" si="19"/>
        <v>67.504547119141023</v>
      </c>
      <c r="K154" s="19">
        <f t="shared" si="20"/>
        <v>84.167288208007307</v>
      </c>
      <c r="L154" s="20">
        <f t="shared" si="21"/>
        <v>1.2468387953104501</v>
      </c>
      <c r="M154" s="20">
        <f t="shared" si="17"/>
        <v>1.7169129019007521</v>
      </c>
      <c r="N154" s="18"/>
      <c r="O154" s="18"/>
      <c r="P154" s="18">
        <f t="shared" si="22"/>
        <v>1.2957448868562362</v>
      </c>
    </row>
    <row r="155" spans="1:16" x14ac:dyDescent="0.15">
      <c r="A155" s="18">
        <v>77</v>
      </c>
      <c r="B155" s="18">
        <v>153</v>
      </c>
      <c r="D155">
        <v>597.4560546875</v>
      </c>
      <c r="E155">
        <v>532.54138183593795</v>
      </c>
      <c r="F155">
        <v>466.22839355468801</v>
      </c>
      <c r="G155">
        <v>463.78863525390602</v>
      </c>
      <c r="I155" s="19">
        <f t="shared" si="18"/>
        <v>131.22766113281199</v>
      </c>
      <c r="J155" s="19">
        <f t="shared" si="19"/>
        <v>68.752746582031932</v>
      </c>
      <c r="K155" s="19">
        <f t="shared" si="20"/>
        <v>83.10073852538963</v>
      </c>
      <c r="L155" s="20">
        <f t="shared" si="21"/>
        <v>1.2086897274167583</v>
      </c>
      <c r="M155" s="20">
        <f t="shared" si="17"/>
        <v>1.6818362137886962</v>
      </c>
      <c r="N155" s="18"/>
      <c r="O155" s="18"/>
      <c r="P155" s="18">
        <f t="shared" si="22"/>
        <v>-0.77373647503525222</v>
      </c>
    </row>
    <row r="156" spans="1:16" x14ac:dyDescent="0.15">
      <c r="A156" s="18">
        <v>77.5</v>
      </c>
      <c r="B156" s="18">
        <v>154</v>
      </c>
      <c r="D156">
        <v>599.11511230468795</v>
      </c>
      <c r="E156">
        <v>533.05847167968795</v>
      </c>
      <c r="F156">
        <v>465.97848510742199</v>
      </c>
      <c r="G156">
        <v>463.93157958984398</v>
      </c>
      <c r="I156" s="19">
        <f t="shared" si="18"/>
        <v>133.13662719726597</v>
      </c>
      <c r="J156" s="19">
        <f t="shared" si="19"/>
        <v>69.126892089843977</v>
      </c>
      <c r="K156" s="19">
        <f t="shared" si="20"/>
        <v>84.747802734375185</v>
      </c>
      <c r="L156" s="20">
        <f t="shared" si="21"/>
        <v>1.2259744387788876</v>
      </c>
      <c r="M156" s="20">
        <f t="shared" si="17"/>
        <v>1.7021933049324613</v>
      </c>
      <c r="N156" s="18"/>
      <c r="O156" s="18"/>
      <c r="P156" s="18">
        <f t="shared" si="22"/>
        <v>0.42730680960337486</v>
      </c>
    </row>
    <row r="157" spans="1:16" x14ac:dyDescent="0.15">
      <c r="A157" s="18">
        <v>78</v>
      </c>
      <c r="B157" s="18">
        <v>155</v>
      </c>
      <c r="D157">
        <v>596.54138183593795</v>
      </c>
      <c r="E157">
        <v>532.038818359375</v>
      </c>
      <c r="F157">
        <v>465.64984130859398</v>
      </c>
      <c r="G157">
        <v>463.58752441406301</v>
      </c>
      <c r="I157" s="19">
        <f t="shared" si="18"/>
        <v>130.89154052734398</v>
      </c>
      <c r="J157" s="19">
        <f t="shared" si="19"/>
        <v>68.451293945311988</v>
      </c>
      <c r="K157" s="19">
        <f t="shared" si="20"/>
        <v>82.975634765625585</v>
      </c>
      <c r="L157" s="20">
        <f t="shared" si="21"/>
        <v>1.2121850440390152</v>
      </c>
      <c r="M157" s="20">
        <f t="shared" si="17"/>
        <v>1.6914762899742248</v>
      </c>
      <c r="N157" s="18"/>
      <c r="O157" s="18"/>
      <c r="P157" s="18">
        <f t="shared" si="22"/>
        <v>-0.20498386277512526</v>
      </c>
    </row>
    <row r="158" spans="1:16" x14ac:dyDescent="0.15">
      <c r="A158" s="18">
        <v>78.5</v>
      </c>
      <c r="B158" s="18">
        <v>156</v>
      </c>
      <c r="D158">
        <v>595.80487060546898</v>
      </c>
      <c r="E158">
        <v>532.6259765625</v>
      </c>
      <c r="F158">
        <v>465.59814453125</v>
      </c>
      <c r="G158">
        <v>462.90554809570301</v>
      </c>
      <c r="I158" s="19">
        <f t="shared" si="18"/>
        <v>130.20672607421898</v>
      </c>
      <c r="J158" s="19">
        <f t="shared" si="19"/>
        <v>69.720428466796989</v>
      </c>
      <c r="K158" s="19">
        <f t="shared" si="20"/>
        <v>81.402426147461085</v>
      </c>
      <c r="L158" s="20">
        <f t="shared" si="21"/>
        <v>1.1675548750568483</v>
      </c>
      <c r="M158" s="20">
        <f t="shared" si="17"/>
        <v>1.6499185007736941</v>
      </c>
      <c r="N158" s="18"/>
      <c r="O158" s="18"/>
      <c r="P158" s="18">
        <f t="shared" si="22"/>
        <v>-2.6568422000608076</v>
      </c>
    </row>
    <row r="159" spans="1:16" x14ac:dyDescent="0.15">
      <c r="A159" s="18">
        <v>79</v>
      </c>
      <c r="B159" s="18">
        <v>157</v>
      </c>
      <c r="D159">
        <v>596.63824462890602</v>
      </c>
      <c r="E159">
        <v>531.483154296875</v>
      </c>
      <c r="F159">
        <v>464.90362548828102</v>
      </c>
      <c r="G159">
        <v>462.67907714843801</v>
      </c>
      <c r="I159" s="19">
        <f t="shared" si="18"/>
        <v>131.734619140625</v>
      </c>
      <c r="J159" s="19">
        <f t="shared" si="19"/>
        <v>68.804077148436988</v>
      </c>
      <c r="K159" s="19">
        <f t="shared" si="20"/>
        <v>83.571765136719108</v>
      </c>
      <c r="L159" s="20">
        <f t="shared" si="21"/>
        <v>1.2146339083427062</v>
      </c>
      <c r="M159" s="20">
        <f t="shared" si="17"/>
        <v>1.7000699138411879</v>
      </c>
      <c r="N159" s="18"/>
      <c r="O159" s="18"/>
      <c r="P159" s="18">
        <f t="shared" si="22"/>
        <v>0.30202935258238173</v>
      </c>
    </row>
    <row r="160" spans="1:16" x14ac:dyDescent="0.15">
      <c r="A160" s="18">
        <v>79.5</v>
      </c>
      <c r="B160" s="18">
        <v>158</v>
      </c>
      <c r="D160">
        <v>596.01593017578102</v>
      </c>
      <c r="E160">
        <v>531.95446777343795</v>
      </c>
      <c r="F160">
        <v>465.18246459960898</v>
      </c>
      <c r="G160">
        <v>462.75167846679699</v>
      </c>
      <c r="I160" s="19">
        <f t="shared" si="18"/>
        <v>130.83346557617205</v>
      </c>
      <c r="J160" s="19">
        <f t="shared" si="19"/>
        <v>69.202789306640966</v>
      </c>
      <c r="K160" s="19">
        <f t="shared" si="20"/>
        <v>82.391513061523369</v>
      </c>
      <c r="L160" s="20">
        <f t="shared" si="21"/>
        <v>1.1905808116554741</v>
      </c>
      <c r="M160" s="20">
        <f t="shared" si="17"/>
        <v>1.6790891969355917</v>
      </c>
      <c r="N160" s="18"/>
      <c r="O160" s="18"/>
      <c r="P160" s="18">
        <f t="shared" si="22"/>
        <v>-0.93580708330193496</v>
      </c>
    </row>
    <row r="161" spans="1:16" x14ac:dyDescent="0.15">
      <c r="A161" s="18">
        <v>80</v>
      </c>
      <c r="B161" s="18">
        <v>159</v>
      </c>
      <c r="D161">
        <v>596.66784667968795</v>
      </c>
      <c r="E161">
        <v>532.63775634765602</v>
      </c>
      <c r="F161">
        <v>464.86187744140602</v>
      </c>
      <c r="G161">
        <v>463.0234375</v>
      </c>
      <c r="I161" s="19">
        <f t="shared" si="18"/>
        <v>131.80596923828193</v>
      </c>
      <c r="J161" s="19">
        <f t="shared" si="19"/>
        <v>69.614318847656023</v>
      </c>
      <c r="K161" s="19">
        <f t="shared" si="20"/>
        <v>83.075946044922716</v>
      </c>
      <c r="L161" s="20">
        <f t="shared" si="21"/>
        <v>1.19337440084311</v>
      </c>
      <c r="M161" s="20">
        <f t="shared" ref="M161:M189" si="23">L161+ABS($N$2)*A161</f>
        <v>1.6849551659048636</v>
      </c>
      <c r="N161" s="18"/>
      <c r="O161" s="18"/>
      <c r="P161" s="18">
        <f t="shared" si="22"/>
        <v>-0.58972214470792483</v>
      </c>
    </row>
    <row r="162" spans="1:16" x14ac:dyDescent="0.15">
      <c r="A162" s="18">
        <v>80.5</v>
      </c>
      <c r="B162" s="18">
        <v>160</v>
      </c>
      <c r="D162">
        <v>597.45837402343795</v>
      </c>
      <c r="E162">
        <v>532.88555908203102</v>
      </c>
      <c r="F162">
        <v>465.689697265625</v>
      </c>
      <c r="G162">
        <v>463.62255859375</v>
      </c>
      <c r="I162" s="19">
        <f t="shared" si="18"/>
        <v>131.76867675781295</v>
      </c>
      <c r="J162" s="19">
        <f t="shared" si="19"/>
        <v>69.263000488281023</v>
      </c>
      <c r="K162" s="19">
        <f t="shared" si="20"/>
        <v>83.28457641601625</v>
      </c>
      <c r="L162" s="20">
        <f t="shared" si="21"/>
        <v>1.2024396261912969</v>
      </c>
      <c r="M162" s="20">
        <f t="shared" si="23"/>
        <v>1.6970927710346864</v>
      </c>
      <c r="N162" s="18"/>
      <c r="O162" s="18"/>
      <c r="P162" s="18">
        <f t="shared" si="22"/>
        <v>0.12638159672635993</v>
      </c>
    </row>
    <row r="163" spans="1:16" x14ac:dyDescent="0.15">
      <c r="A163" s="18">
        <v>81</v>
      </c>
      <c r="B163" s="18">
        <v>161</v>
      </c>
      <c r="D163">
        <v>596.387451171875</v>
      </c>
      <c r="E163">
        <v>533.16644287109398</v>
      </c>
      <c r="F163">
        <v>465.81143188476602</v>
      </c>
      <c r="G163">
        <v>463.50338745117199</v>
      </c>
      <c r="I163" s="19">
        <f t="shared" si="18"/>
        <v>130.57601928710898</v>
      </c>
      <c r="J163" s="19">
        <f t="shared" si="19"/>
        <v>69.663055419921989</v>
      </c>
      <c r="K163" s="19">
        <f t="shared" si="20"/>
        <v>81.811880493163585</v>
      </c>
      <c r="L163" s="20">
        <f t="shared" si="21"/>
        <v>1.1743940888037381</v>
      </c>
      <c r="M163" s="20">
        <f t="shared" si="23"/>
        <v>1.6721196134287637</v>
      </c>
      <c r="N163" s="18"/>
      <c r="O163" s="18"/>
      <c r="P163" s="18">
        <f t="shared" si="22"/>
        <v>-1.3470039192589038</v>
      </c>
    </row>
    <row r="164" spans="1:16" x14ac:dyDescent="0.15">
      <c r="A164" s="18">
        <v>81.5</v>
      </c>
      <c r="B164" s="18">
        <v>162</v>
      </c>
      <c r="D164">
        <v>595.43548583984398</v>
      </c>
      <c r="E164">
        <v>532.80261230468795</v>
      </c>
      <c r="F164">
        <v>465.50979614257801</v>
      </c>
      <c r="G164">
        <v>463.48184204101602</v>
      </c>
      <c r="I164" s="19">
        <f t="shared" si="18"/>
        <v>129.92568969726597</v>
      </c>
      <c r="J164" s="19">
        <f t="shared" si="19"/>
        <v>69.320770263671932</v>
      </c>
      <c r="K164" s="19">
        <f t="shared" si="20"/>
        <v>81.401150512695608</v>
      </c>
      <c r="L164" s="20">
        <f t="shared" si="21"/>
        <v>1.1742678305949883</v>
      </c>
      <c r="M164" s="20">
        <f t="shared" si="23"/>
        <v>1.6750657350016498</v>
      </c>
      <c r="N164" s="18"/>
      <c r="O164" s="18"/>
      <c r="P164" s="18">
        <f t="shared" si="22"/>
        <v>-1.1731863779483636</v>
      </c>
    </row>
    <row r="165" spans="1:16" x14ac:dyDescent="0.15">
      <c r="A165" s="18">
        <v>82</v>
      </c>
      <c r="B165" s="18">
        <v>163</v>
      </c>
      <c r="D165">
        <v>595.08642578125</v>
      </c>
      <c r="E165">
        <v>532.595703125</v>
      </c>
      <c r="F165">
        <v>465.52490234375</v>
      </c>
      <c r="G165">
        <v>463.493408203125</v>
      </c>
      <c r="I165" s="19">
        <f t="shared" si="18"/>
        <v>129.5615234375</v>
      </c>
      <c r="J165" s="19">
        <f t="shared" si="19"/>
        <v>69.102294921875</v>
      </c>
      <c r="K165" s="19">
        <f t="shared" si="20"/>
        <v>81.189916992187506</v>
      </c>
      <c r="L165" s="20">
        <f t="shared" si="21"/>
        <v>1.1749235981811952</v>
      </c>
      <c r="M165" s="20">
        <f t="shared" si="23"/>
        <v>1.6787938823694928</v>
      </c>
      <c r="N165" s="18"/>
      <c r="O165" s="18"/>
      <c r="P165" s="18">
        <f t="shared" si="22"/>
        <v>-0.95323027868698207</v>
      </c>
    </row>
    <row r="166" spans="1:16" x14ac:dyDescent="0.15">
      <c r="A166" s="18">
        <v>82.5</v>
      </c>
      <c r="B166" s="18">
        <v>164</v>
      </c>
      <c r="D166">
        <v>595.787353515625</v>
      </c>
      <c r="E166">
        <v>532.39782714843795</v>
      </c>
      <c r="F166">
        <v>465.45260620117199</v>
      </c>
      <c r="G166">
        <v>463.56954956054699</v>
      </c>
      <c r="I166" s="19">
        <f t="shared" si="18"/>
        <v>130.33474731445301</v>
      </c>
      <c r="J166" s="19">
        <f t="shared" si="19"/>
        <v>68.828277587890966</v>
      </c>
      <c r="K166" s="19">
        <f t="shared" si="20"/>
        <v>82.154953002929346</v>
      </c>
      <c r="L166" s="20">
        <f t="shared" si="21"/>
        <v>1.1936220966450999</v>
      </c>
      <c r="M166" s="20">
        <f t="shared" si="23"/>
        <v>1.7005647606150331</v>
      </c>
      <c r="N166" s="18"/>
      <c r="O166" s="18"/>
      <c r="P166" s="18">
        <f t="shared" si="22"/>
        <v>0.33122470227427353</v>
      </c>
    </row>
    <row r="167" spans="1:16" x14ac:dyDescent="0.15">
      <c r="A167" s="18">
        <v>83</v>
      </c>
      <c r="B167" s="18">
        <v>165</v>
      </c>
      <c r="D167">
        <v>594.25451660156295</v>
      </c>
      <c r="E167">
        <v>531.85577392578102</v>
      </c>
      <c r="F167">
        <v>465.75842285156301</v>
      </c>
      <c r="G167">
        <v>463.76229858398398</v>
      </c>
      <c r="I167" s="19">
        <f t="shared" si="18"/>
        <v>128.49609374999994</v>
      </c>
      <c r="J167" s="19">
        <f t="shared" si="19"/>
        <v>68.093475341797046</v>
      </c>
      <c r="K167" s="19">
        <f t="shared" si="20"/>
        <v>80.830661010742006</v>
      </c>
      <c r="L167" s="20">
        <f t="shared" si="21"/>
        <v>1.1870544219546779</v>
      </c>
      <c r="M167" s="20">
        <f t="shared" si="23"/>
        <v>1.6970694657062473</v>
      </c>
      <c r="N167" s="18"/>
      <c r="O167" s="18"/>
      <c r="P167" s="18">
        <f t="shared" si="22"/>
        <v>0.12500661107539524</v>
      </c>
    </row>
    <row r="168" spans="1:16" x14ac:dyDescent="0.15">
      <c r="A168" s="18">
        <v>83.5</v>
      </c>
      <c r="B168" s="18">
        <v>166</v>
      </c>
      <c r="D168">
        <v>593.81994628906295</v>
      </c>
      <c r="E168">
        <v>531.64910888671898</v>
      </c>
      <c r="F168">
        <v>466.36331176757801</v>
      </c>
      <c r="G168">
        <v>464.433349609375</v>
      </c>
      <c r="I168" s="19">
        <f t="shared" si="18"/>
        <v>127.45663452148494</v>
      </c>
      <c r="J168" s="19">
        <f t="shared" si="19"/>
        <v>67.215759277343977</v>
      </c>
      <c r="K168" s="19">
        <f t="shared" si="20"/>
        <v>80.405603027344171</v>
      </c>
      <c r="L168" s="20">
        <f t="shared" si="21"/>
        <v>1.1962314179265103</v>
      </c>
      <c r="M168" s="20">
        <f t="shared" si="23"/>
        <v>1.7093188414597158</v>
      </c>
      <c r="N168" s="18"/>
      <c r="O168" s="18"/>
      <c r="P168" s="18">
        <f t="shared" si="22"/>
        <v>0.84770468153250422</v>
      </c>
    </row>
    <row r="169" spans="1:16" x14ac:dyDescent="0.15">
      <c r="A169" s="18">
        <v>84</v>
      </c>
      <c r="B169" s="18">
        <v>167</v>
      </c>
      <c r="D169">
        <v>594.85577392578102</v>
      </c>
      <c r="E169">
        <v>531.995361328125</v>
      </c>
      <c r="F169">
        <v>465.84228515625</v>
      </c>
      <c r="G169">
        <v>463.84259033203102</v>
      </c>
      <c r="I169" s="19">
        <f t="shared" si="18"/>
        <v>129.01348876953102</v>
      </c>
      <c r="J169" s="19">
        <f t="shared" si="19"/>
        <v>68.152770996093977</v>
      </c>
      <c r="K169" s="19">
        <f t="shared" si="20"/>
        <v>81.306549072265241</v>
      </c>
      <c r="L169" s="20">
        <f t="shared" si="21"/>
        <v>1.1930043031841675</v>
      </c>
      <c r="M169" s="20">
        <f t="shared" si="23"/>
        <v>1.7091641064990086</v>
      </c>
      <c r="N169" s="18"/>
      <c r="O169" s="18"/>
      <c r="P169" s="18">
        <f t="shared" si="22"/>
        <v>0.83857550958236116</v>
      </c>
    </row>
    <row r="170" spans="1:16" x14ac:dyDescent="0.15">
      <c r="A170" s="18">
        <v>84.5</v>
      </c>
      <c r="B170" s="18">
        <v>168</v>
      </c>
      <c r="D170">
        <v>595.20501708984398</v>
      </c>
      <c r="E170">
        <v>532.45953369140602</v>
      </c>
      <c r="F170">
        <v>465.99935913085898</v>
      </c>
      <c r="G170">
        <v>464.12753295898398</v>
      </c>
      <c r="I170" s="19">
        <f t="shared" si="18"/>
        <v>129.205657958985</v>
      </c>
      <c r="J170" s="19">
        <f t="shared" si="19"/>
        <v>68.332000732422046</v>
      </c>
      <c r="K170" s="19">
        <f t="shared" si="20"/>
        <v>81.373257446289571</v>
      </c>
      <c r="L170" s="20">
        <f t="shared" si="21"/>
        <v>1.1908513811111012</v>
      </c>
      <c r="M170" s="20">
        <f t="shared" si="23"/>
        <v>1.7100835642075785</v>
      </c>
      <c r="N170" s="18"/>
      <c r="O170" s="18"/>
      <c r="P170" s="18">
        <f t="shared" si="22"/>
        <v>0.89282238103311018</v>
      </c>
    </row>
    <row r="171" spans="1:16" x14ac:dyDescent="0.15">
      <c r="A171" s="18">
        <v>85</v>
      </c>
      <c r="B171" s="18">
        <v>169</v>
      </c>
      <c r="D171">
        <v>596.01385498046898</v>
      </c>
      <c r="E171">
        <v>532.59271240234398</v>
      </c>
      <c r="F171">
        <v>466.09991455078102</v>
      </c>
      <c r="G171">
        <v>463.94122314453102</v>
      </c>
      <c r="I171" s="19">
        <f t="shared" si="18"/>
        <v>129.91394042968795</v>
      </c>
      <c r="J171" s="19">
        <f t="shared" si="19"/>
        <v>68.651489257812955</v>
      </c>
      <c r="K171" s="19">
        <f t="shared" si="20"/>
        <v>81.857897949218881</v>
      </c>
      <c r="L171" s="20">
        <f t="shared" si="21"/>
        <v>1.1923688594986008</v>
      </c>
      <c r="M171" s="20">
        <f t="shared" si="23"/>
        <v>1.7146734223767139</v>
      </c>
      <c r="N171" s="18"/>
      <c r="O171" s="18"/>
      <c r="P171" s="18">
        <f t="shared" si="22"/>
        <v>1.1636183553966817</v>
      </c>
    </row>
    <row r="172" spans="1:16" x14ac:dyDescent="0.15">
      <c r="A172" s="18">
        <v>85.5</v>
      </c>
      <c r="B172" s="18">
        <v>170</v>
      </c>
      <c r="D172">
        <v>595.93133544921898</v>
      </c>
      <c r="E172">
        <v>532.88903808593795</v>
      </c>
      <c r="F172">
        <v>466.46804809570301</v>
      </c>
      <c r="G172">
        <v>464.384521484375</v>
      </c>
      <c r="I172" s="19">
        <f t="shared" si="18"/>
        <v>129.46328735351597</v>
      </c>
      <c r="J172" s="19">
        <f t="shared" si="19"/>
        <v>68.504516601562955</v>
      </c>
      <c r="K172" s="19">
        <f t="shared" si="20"/>
        <v>81.510125732421898</v>
      </c>
      <c r="L172" s="20">
        <f t="shared" si="21"/>
        <v>1.1898503890845968</v>
      </c>
      <c r="M172" s="20">
        <f t="shared" si="23"/>
        <v>1.7152273317443461</v>
      </c>
      <c r="N172" s="18"/>
      <c r="O172" s="18"/>
      <c r="P172" s="18">
        <f t="shared" si="22"/>
        <v>1.1962983253194341</v>
      </c>
    </row>
    <row r="173" spans="1:16" x14ac:dyDescent="0.15">
      <c r="A173" s="18">
        <v>86</v>
      </c>
      <c r="B173" s="18">
        <v>171</v>
      </c>
      <c r="D173">
        <v>595.42254638671898</v>
      </c>
      <c r="E173">
        <v>532.54162597656295</v>
      </c>
      <c r="F173">
        <v>466.48184204101602</v>
      </c>
      <c r="G173">
        <v>464.10760498046898</v>
      </c>
      <c r="I173" s="19">
        <f t="shared" si="18"/>
        <v>128.94070434570295</v>
      </c>
      <c r="J173" s="19">
        <f t="shared" si="19"/>
        <v>68.434020996093977</v>
      </c>
      <c r="K173" s="19">
        <f t="shared" si="20"/>
        <v>81.036889648437182</v>
      </c>
      <c r="L173" s="20">
        <f t="shared" si="21"/>
        <v>1.1841608671959016</v>
      </c>
      <c r="M173" s="20">
        <f t="shared" si="23"/>
        <v>1.7126101896372867</v>
      </c>
      <c r="N173" s="18"/>
      <c r="O173" s="18"/>
      <c r="P173" s="18">
        <f t="shared" si="22"/>
        <v>1.0418901669813849</v>
      </c>
    </row>
    <row r="174" spans="1:16" x14ac:dyDescent="0.15">
      <c r="A174" s="18">
        <v>86.5</v>
      </c>
      <c r="B174" s="18">
        <v>172</v>
      </c>
      <c r="D174">
        <v>595.05499267578102</v>
      </c>
      <c r="E174">
        <v>532.80767822265602</v>
      </c>
      <c r="F174">
        <v>466.02215576171898</v>
      </c>
      <c r="G174">
        <v>463.76452636718801</v>
      </c>
      <c r="I174" s="19">
        <f t="shared" si="18"/>
        <v>129.03283691406205</v>
      </c>
      <c r="J174" s="19">
        <f t="shared" si="19"/>
        <v>69.043151855468011</v>
      </c>
      <c r="K174" s="19">
        <f t="shared" si="20"/>
        <v>80.70263061523444</v>
      </c>
      <c r="L174" s="20">
        <f t="shared" si="21"/>
        <v>1.1688723420995306</v>
      </c>
      <c r="M174" s="20">
        <f t="shared" si="23"/>
        <v>1.7003940443225516</v>
      </c>
      <c r="N174" s="18"/>
      <c r="O174" s="18"/>
      <c r="P174" s="18">
        <f t="shared" si="22"/>
        <v>0.3211526514485753</v>
      </c>
    </row>
    <row r="175" spans="1:16" x14ac:dyDescent="0.15">
      <c r="A175" s="18">
        <v>87</v>
      </c>
      <c r="B175" s="18">
        <v>173</v>
      </c>
      <c r="D175">
        <v>596.217041015625</v>
      </c>
      <c r="E175">
        <v>533.47595214843795</v>
      </c>
      <c r="F175">
        <v>466.19082641601602</v>
      </c>
      <c r="G175">
        <v>464.36267089843801</v>
      </c>
      <c r="I175" s="19">
        <f t="shared" si="18"/>
        <v>130.02621459960898</v>
      </c>
      <c r="J175" s="19">
        <f t="shared" si="19"/>
        <v>69.113281249999943</v>
      </c>
      <c r="K175" s="19">
        <f t="shared" si="20"/>
        <v>81.646917724609011</v>
      </c>
      <c r="L175" s="20">
        <f t="shared" si="21"/>
        <v>1.1813491741084001</v>
      </c>
      <c r="M175" s="20">
        <f t="shared" si="23"/>
        <v>1.7159432561130572</v>
      </c>
      <c r="N175" s="18"/>
      <c r="O175" s="18"/>
      <c r="P175" s="18">
        <f t="shared" si="22"/>
        <v>1.2385369806006443</v>
      </c>
    </row>
    <row r="176" spans="1:16" x14ac:dyDescent="0.15">
      <c r="A176" s="18">
        <v>87.5</v>
      </c>
      <c r="B176" s="18">
        <v>174</v>
      </c>
      <c r="D176">
        <v>596.07556152343795</v>
      </c>
      <c r="E176">
        <v>533.56890869140602</v>
      </c>
      <c r="F176">
        <v>466.37295532226602</v>
      </c>
      <c r="G176">
        <v>464.102783203125</v>
      </c>
      <c r="I176" s="19">
        <f t="shared" si="18"/>
        <v>129.70260620117193</v>
      </c>
      <c r="J176" s="19">
        <f t="shared" si="19"/>
        <v>69.466125488281023</v>
      </c>
      <c r="K176" s="19">
        <f t="shared" si="20"/>
        <v>81.076318359375222</v>
      </c>
      <c r="L176" s="20">
        <f t="shared" si="21"/>
        <v>1.1671345967474873</v>
      </c>
      <c r="M176" s="20">
        <f t="shared" si="23"/>
        <v>1.7048010585337803</v>
      </c>
      <c r="N176" s="18"/>
      <c r="O176" s="18"/>
      <c r="P176" s="18">
        <f t="shared" si="22"/>
        <v>0.58116105767533244</v>
      </c>
    </row>
    <row r="177" spans="1:16" x14ac:dyDescent="0.15">
      <c r="A177" s="18">
        <v>88</v>
      </c>
      <c r="B177" s="18">
        <v>175</v>
      </c>
      <c r="D177">
        <v>596.18194580078102</v>
      </c>
      <c r="E177">
        <v>534.08111572265602</v>
      </c>
      <c r="F177">
        <v>465.84387207031301</v>
      </c>
      <c r="G177">
        <v>463.87246704101602</v>
      </c>
      <c r="I177" s="19">
        <f t="shared" si="18"/>
        <v>130.33807373046801</v>
      </c>
      <c r="J177" s="19">
        <f t="shared" si="19"/>
        <v>70.20864868164</v>
      </c>
      <c r="K177" s="19">
        <f t="shared" si="20"/>
        <v>81.192019653320017</v>
      </c>
      <c r="L177" s="20">
        <f t="shared" si="21"/>
        <v>1.1564390025719471</v>
      </c>
      <c r="M177" s="20">
        <f t="shared" si="23"/>
        <v>1.6971778441398762</v>
      </c>
      <c r="N177" s="18"/>
      <c r="O177" s="18"/>
      <c r="P177" s="18">
        <f t="shared" si="22"/>
        <v>0.13140080506855226</v>
      </c>
    </row>
    <row r="178" spans="1:16" x14ac:dyDescent="0.15">
      <c r="A178" s="18">
        <v>88.5</v>
      </c>
      <c r="B178" s="18">
        <v>176</v>
      </c>
      <c r="D178">
        <v>594.94079589843795</v>
      </c>
      <c r="E178">
        <v>533.56243896484398</v>
      </c>
      <c r="F178">
        <v>465.84164428710898</v>
      </c>
      <c r="G178">
        <v>463.88113403320301</v>
      </c>
      <c r="I178" s="19">
        <f t="shared" si="18"/>
        <v>129.09915161132898</v>
      </c>
      <c r="J178" s="19">
        <f t="shared" si="19"/>
        <v>69.681304931640966</v>
      </c>
      <c r="K178" s="19">
        <f t="shared" si="20"/>
        <v>80.322238159180301</v>
      </c>
      <c r="L178" s="20">
        <f t="shared" si="21"/>
        <v>1.1527085814190527</v>
      </c>
      <c r="M178" s="20">
        <f t="shared" si="23"/>
        <v>1.6965198027686177</v>
      </c>
      <c r="N178" s="18"/>
      <c r="O178" s="18"/>
      <c r="P178" s="18">
        <f t="shared" si="22"/>
        <v>9.2577175288497265E-2</v>
      </c>
    </row>
    <row r="179" spans="1:16" x14ac:dyDescent="0.15">
      <c r="A179" s="18">
        <v>89</v>
      </c>
      <c r="B179" s="18">
        <v>177</v>
      </c>
      <c r="D179">
        <v>593.96575927734398</v>
      </c>
      <c r="E179">
        <v>532.61535644531295</v>
      </c>
      <c r="F179">
        <v>465.7314453125</v>
      </c>
      <c r="G179">
        <v>463.33825683593801</v>
      </c>
      <c r="I179" s="19">
        <f t="shared" si="18"/>
        <v>128.23431396484398</v>
      </c>
      <c r="J179" s="19">
        <f t="shared" si="19"/>
        <v>69.277099609374943</v>
      </c>
      <c r="K179" s="19">
        <f t="shared" si="20"/>
        <v>79.740344238281523</v>
      </c>
      <c r="L179" s="20">
        <f t="shared" si="21"/>
        <v>1.1510346808383218</v>
      </c>
      <c r="M179" s="20">
        <f t="shared" si="23"/>
        <v>1.6979182819695229</v>
      </c>
      <c r="N179" s="18"/>
      <c r="O179" s="18"/>
      <c r="P179" s="18">
        <f t="shared" si="22"/>
        <v>0.1750857243288349</v>
      </c>
    </row>
    <row r="180" spans="1:16" x14ac:dyDescent="0.15">
      <c r="A180" s="18">
        <v>89.5</v>
      </c>
      <c r="B180" s="18">
        <v>178</v>
      </c>
      <c r="D180">
        <v>592.38140869140602</v>
      </c>
      <c r="E180">
        <v>532.72351074218795</v>
      </c>
      <c r="F180">
        <v>465.87438964843801</v>
      </c>
      <c r="G180">
        <v>463.37841796875</v>
      </c>
      <c r="I180" s="19">
        <f t="shared" si="18"/>
        <v>126.50701904296801</v>
      </c>
      <c r="J180" s="19">
        <f t="shared" si="19"/>
        <v>69.345092773437955</v>
      </c>
      <c r="K180" s="19">
        <f t="shared" si="20"/>
        <v>77.965454101561448</v>
      </c>
      <c r="L180" s="20">
        <f t="shared" si="21"/>
        <v>1.1243110504774672</v>
      </c>
      <c r="M180" s="20">
        <f t="shared" si="23"/>
        <v>1.6742670313903041</v>
      </c>
      <c r="N180" s="18"/>
      <c r="O180" s="18"/>
      <c r="P180" s="18">
        <f t="shared" si="22"/>
        <v>-1.2203089065085004</v>
      </c>
    </row>
    <row r="181" spans="1:16" x14ac:dyDescent="0.15">
      <c r="A181" s="18">
        <v>90</v>
      </c>
      <c r="B181" s="18">
        <v>179</v>
      </c>
      <c r="D181">
        <v>591.53326416015602</v>
      </c>
      <c r="E181">
        <v>531.99005126953102</v>
      </c>
      <c r="F181">
        <v>465.36428833007801</v>
      </c>
      <c r="G181">
        <v>463.38226318359398</v>
      </c>
      <c r="I181" s="19">
        <f t="shared" si="18"/>
        <v>126.16897583007801</v>
      </c>
      <c r="J181" s="19">
        <f t="shared" si="19"/>
        <v>68.607788085937045</v>
      </c>
      <c r="K181" s="19">
        <f t="shared" si="20"/>
        <v>78.143524169922074</v>
      </c>
      <c r="L181" s="20">
        <f t="shared" si="21"/>
        <v>1.1389891198946789</v>
      </c>
      <c r="M181" s="20">
        <f t="shared" si="23"/>
        <v>1.6920174805891517</v>
      </c>
      <c r="N181" s="18"/>
      <c r="O181" s="18"/>
      <c r="P181" s="18">
        <f t="shared" si="22"/>
        <v>-0.1730542835844153</v>
      </c>
    </row>
    <row r="182" spans="1:16" x14ac:dyDescent="0.15">
      <c r="A182" s="18">
        <v>90.5</v>
      </c>
      <c r="B182" s="18">
        <v>180</v>
      </c>
      <c r="D182">
        <v>590.6865234375</v>
      </c>
      <c r="E182">
        <v>531.02795410156295</v>
      </c>
      <c r="F182">
        <v>465.11563110351602</v>
      </c>
      <c r="G182">
        <v>463.04464721679699</v>
      </c>
      <c r="I182" s="19">
        <f t="shared" si="18"/>
        <v>125.57089233398398</v>
      </c>
      <c r="J182" s="19">
        <f t="shared" si="19"/>
        <v>67.983306884765966</v>
      </c>
      <c r="K182" s="19">
        <f t="shared" si="20"/>
        <v>77.982577514647801</v>
      </c>
      <c r="L182" s="20">
        <f t="shared" si="21"/>
        <v>1.1470842047567786</v>
      </c>
      <c r="M182" s="20">
        <f t="shared" si="23"/>
        <v>1.7031849452328873</v>
      </c>
      <c r="N182" s="18"/>
      <c r="O182" s="18"/>
      <c r="P182" s="18">
        <f t="shared" si="22"/>
        <v>0.48581236499891689</v>
      </c>
    </row>
    <row r="183" spans="1:16" x14ac:dyDescent="0.15">
      <c r="A183" s="18">
        <v>91</v>
      </c>
      <c r="B183" s="18">
        <v>181</v>
      </c>
      <c r="D183">
        <v>591.91955566406295</v>
      </c>
      <c r="E183">
        <v>531.92742919921898</v>
      </c>
      <c r="F183">
        <v>465.77224731445301</v>
      </c>
      <c r="G183">
        <v>463.52233886718801</v>
      </c>
      <c r="I183" s="19">
        <f t="shared" si="18"/>
        <v>126.14730834960994</v>
      </c>
      <c r="J183" s="19">
        <f t="shared" si="19"/>
        <v>68.405090332030966</v>
      </c>
      <c r="K183" s="19">
        <f t="shared" si="20"/>
        <v>78.263745117188279</v>
      </c>
      <c r="L183" s="20">
        <f t="shared" si="21"/>
        <v>1.14412165435795</v>
      </c>
      <c r="M183" s="20">
        <f t="shared" si="23"/>
        <v>1.7032947746156948</v>
      </c>
      <c r="N183" s="18"/>
      <c r="O183" s="18"/>
      <c r="P183" s="18">
        <f t="shared" si="22"/>
        <v>0.49229216320512093</v>
      </c>
    </row>
    <row r="184" spans="1:16" x14ac:dyDescent="0.15">
      <c r="A184" s="18">
        <v>91.5</v>
      </c>
      <c r="B184" s="18">
        <v>182</v>
      </c>
      <c r="D184">
        <v>591.28106689453102</v>
      </c>
      <c r="E184">
        <v>532.02770996093795</v>
      </c>
      <c r="F184">
        <v>465.61581420898398</v>
      </c>
      <c r="G184">
        <v>463.45101928710898</v>
      </c>
      <c r="I184" s="19">
        <f t="shared" si="18"/>
        <v>125.66525268554705</v>
      </c>
      <c r="J184" s="19">
        <f t="shared" si="19"/>
        <v>68.576690673828978</v>
      </c>
      <c r="K184" s="19">
        <f t="shared" si="20"/>
        <v>77.661569213866755</v>
      </c>
      <c r="L184" s="20">
        <f t="shared" si="21"/>
        <v>1.1324776458410357</v>
      </c>
      <c r="M184" s="20">
        <f t="shared" si="23"/>
        <v>1.6947231458804164</v>
      </c>
      <c r="N184" s="18"/>
      <c r="O184" s="18"/>
      <c r="P184" s="18">
        <f t="shared" si="22"/>
        <v>-1.3423366494939106E-2</v>
      </c>
    </row>
    <row r="185" spans="1:16" x14ac:dyDescent="0.15">
      <c r="A185" s="18">
        <v>92</v>
      </c>
      <c r="B185" s="18">
        <v>183</v>
      </c>
      <c r="D185">
        <v>591.29357910156295</v>
      </c>
      <c r="E185">
        <v>531.87542724609398</v>
      </c>
      <c r="F185">
        <v>465.931884765625</v>
      </c>
      <c r="G185">
        <v>463.81753540039102</v>
      </c>
      <c r="I185" s="19">
        <f t="shared" si="18"/>
        <v>125.36169433593795</v>
      </c>
      <c r="J185" s="19">
        <f t="shared" si="19"/>
        <v>68.057891845702954</v>
      </c>
      <c r="K185" s="19">
        <f t="shared" si="20"/>
        <v>77.721170043945889</v>
      </c>
      <c r="L185" s="20">
        <f t="shared" si="21"/>
        <v>1.1419861523208943</v>
      </c>
      <c r="M185" s="20">
        <f t="shared" si="23"/>
        <v>1.7073040321419111</v>
      </c>
      <c r="N185" s="18"/>
      <c r="O185" s="18"/>
      <c r="P185" s="18">
        <f t="shared" si="22"/>
        <v>0.72883341530457602</v>
      </c>
    </row>
    <row r="186" spans="1:16" x14ac:dyDescent="0.15">
      <c r="A186" s="18">
        <v>92.5</v>
      </c>
      <c r="B186" s="18">
        <v>184</v>
      </c>
      <c r="D186">
        <v>591.422119140625</v>
      </c>
      <c r="E186">
        <v>532.148193359375</v>
      </c>
      <c r="F186">
        <v>466.18472290039102</v>
      </c>
      <c r="G186">
        <v>464.27947998046898</v>
      </c>
      <c r="I186" s="19">
        <f t="shared" si="18"/>
        <v>125.23739624023398</v>
      </c>
      <c r="J186" s="19">
        <f t="shared" si="19"/>
        <v>67.868713378906023</v>
      </c>
      <c r="K186" s="19">
        <f t="shared" si="20"/>
        <v>77.729296874999761</v>
      </c>
      <c r="L186" s="20">
        <f t="shared" si="21"/>
        <v>1.1452890883763014</v>
      </c>
      <c r="M186" s="20">
        <f t="shared" si="23"/>
        <v>1.713679347978954</v>
      </c>
      <c r="N186" s="18"/>
      <c r="O186" s="18"/>
      <c r="P186" s="18">
        <f t="shared" si="22"/>
        <v>1.1049691912587898</v>
      </c>
    </row>
    <row r="187" spans="1:16" x14ac:dyDescent="0.15">
      <c r="A187" s="18">
        <v>93</v>
      </c>
      <c r="B187" s="18">
        <v>185</v>
      </c>
      <c r="D187">
        <v>592.21984863281295</v>
      </c>
      <c r="E187">
        <v>532.42578125</v>
      </c>
      <c r="F187">
        <v>466.03018188476602</v>
      </c>
      <c r="G187">
        <v>463.95309448242199</v>
      </c>
      <c r="I187" s="19">
        <f t="shared" si="18"/>
        <v>126.18966674804693</v>
      </c>
      <c r="J187" s="19">
        <f t="shared" si="19"/>
        <v>68.472686767578011</v>
      </c>
      <c r="K187" s="19">
        <f t="shared" si="20"/>
        <v>78.258786010742327</v>
      </c>
      <c r="L187" s="20">
        <f t="shared" si="21"/>
        <v>1.1429197495401635</v>
      </c>
      <c r="M187" s="20">
        <f t="shared" si="23"/>
        <v>1.714382388924452</v>
      </c>
      <c r="N187" s="18"/>
      <c r="O187" s="18"/>
      <c r="P187" s="18">
        <f t="shared" si="22"/>
        <v>1.1464477404509703</v>
      </c>
    </row>
    <row r="188" spans="1:16" x14ac:dyDescent="0.15">
      <c r="A188" s="18">
        <v>93.5</v>
      </c>
      <c r="B188" s="18">
        <v>186</v>
      </c>
      <c r="D188">
        <v>592.204345703125</v>
      </c>
      <c r="E188">
        <v>532.378173828125</v>
      </c>
      <c r="F188">
        <v>465.931884765625</v>
      </c>
      <c r="G188">
        <v>463.56182861328102</v>
      </c>
      <c r="I188" s="19">
        <f t="shared" si="18"/>
        <v>126.2724609375</v>
      </c>
      <c r="J188" s="19">
        <f t="shared" si="19"/>
        <v>68.816345214843977</v>
      </c>
      <c r="K188" s="19">
        <f t="shared" si="20"/>
        <v>78.10101928710921</v>
      </c>
      <c r="L188" s="20">
        <f t="shared" si="21"/>
        <v>1.1349196043945455</v>
      </c>
      <c r="M188" s="20">
        <f t="shared" si="23"/>
        <v>1.70945462356047</v>
      </c>
      <c r="N188" s="18"/>
      <c r="O188" s="18"/>
      <c r="P188" s="18">
        <f t="shared" si="22"/>
        <v>0.85571565810735983</v>
      </c>
    </row>
    <row r="189" spans="1:16" x14ac:dyDescent="0.15">
      <c r="A189" s="18">
        <v>94</v>
      </c>
      <c r="B189" s="18">
        <v>187</v>
      </c>
      <c r="D189">
        <v>591.064697265625</v>
      </c>
      <c r="E189">
        <v>532.87908935546898</v>
      </c>
      <c r="F189">
        <v>465.27691650390602</v>
      </c>
      <c r="G189">
        <v>463.70993041992199</v>
      </c>
      <c r="I189" s="19">
        <f t="shared" si="18"/>
        <v>125.78778076171898</v>
      </c>
      <c r="J189" s="19">
        <f t="shared" si="19"/>
        <v>69.169158935546989</v>
      </c>
      <c r="K189" s="19">
        <f t="shared" si="20"/>
        <v>77.36936950683608</v>
      </c>
      <c r="L189" s="20">
        <f t="shared" si="21"/>
        <v>1.118552989475124</v>
      </c>
      <c r="M189" s="20">
        <f t="shared" si="23"/>
        <v>1.6961603884226846</v>
      </c>
      <c r="N189" s="18"/>
      <c r="O189" s="18"/>
      <c r="P189" s="18">
        <f t="shared" si="22"/>
        <v>7.1372171904800885E-2</v>
      </c>
    </row>
    <row r="190" spans="1:16" x14ac:dyDescent="0.15">
      <c r="A190" s="18"/>
      <c r="B190" s="18"/>
      <c r="D190">
        <v>591.08532714843795</v>
      </c>
      <c r="E190">
        <v>532.95928955078102</v>
      </c>
      <c r="F190">
        <v>465.24478149414102</v>
      </c>
      <c r="G190">
        <v>463.05459594726602</v>
      </c>
      <c r="I190" s="19"/>
      <c r="J190" s="19"/>
      <c r="K190" s="19"/>
      <c r="L190" s="20"/>
      <c r="M190" s="20"/>
      <c r="N190" s="18"/>
      <c r="O190" s="18"/>
      <c r="P190" s="18"/>
    </row>
    <row r="191" spans="1:16" x14ac:dyDescent="0.15">
      <c r="A191" s="18"/>
      <c r="B191" s="18"/>
      <c r="I191" s="19"/>
      <c r="J191" s="19"/>
      <c r="K191" s="19"/>
      <c r="L191" s="20"/>
      <c r="M191" s="20"/>
      <c r="N191" s="18"/>
      <c r="O191" s="18"/>
      <c r="P191" s="18"/>
    </row>
    <row r="192" spans="1:16" x14ac:dyDescent="0.15">
      <c r="A192" s="18"/>
      <c r="B192" s="18"/>
      <c r="I192" s="19"/>
      <c r="J192" s="19"/>
      <c r="K192" s="19"/>
      <c r="L192" s="20"/>
      <c r="M192" s="20"/>
      <c r="N192" s="18"/>
      <c r="O192" s="18"/>
      <c r="P192" s="18"/>
    </row>
    <row r="193" spans="1:16" x14ac:dyDescent="0.15">
      <c r="A193" s="18"/>
      <c r="B193" s="18"/>
      <c r="I193" s="19"/>
      <c r="J193" s="19"/>
      <c r="K193" s="19"/>
      <c r="L193" s="20"/>
      <c r="M193" s="20"/>
      <c r="N193" s="18"/>
      <c r="O193" s="18"/>
      <c r="P193" s="18"/>
    </row>
    <row r="194" spans="1:16" x14ac:dyDescent="0.15">
      <c r="I194" s="7"/>
      <c r="J194" s="7"/>
      <c r="K194" s="7"/>
      <c r="L194" s="7"/>
    </row>
    <row r="195" spans="1:16" x14ac:dyDescent="0.15">
      <c r="I195" s="7"/>
      <c r="J195" s="7"/>
      <c r="K195" s="7"/>
      <c r="L195" s="7"/>
    </row>
    <row r="196" spans="1:16" x14ac:dyDescent="0.15">
      <c r="I196" s="7"/>
      <c r="J196" s="7"/>
      <c r="K196" s="7"/>
      <c r="L196" s="7"/>
    </row>
    <row r="197" spans="1:16" x14ac:dyDescent="0.15">
      <c r="I197" s="7"/>
      <c r="J197" s="7"/>
      <c r="K197" s="7"/>
      <c r="L197" s="7"/>
    </row>
    <row r="198" spans="1:16" x14ac:dyDescent="0.15">
      <c r="I198" s="7"/>
      <c r="J198" s="7"/>
      <c r="K198" s="7"/>
      <c r="L198" s="7"/>
    </row>
    <row r="199" spans="1:16" x14ac:dyDescent="0.15">
      <c r="I199" s="7"/>
      <c r="J199" s="7"/>
      <c r="K199" s="7"/>
      <c r="L199" s="7"/>
    </row>
    <row r="200" spans="1:16" x14ac:dyDescent="0.15">
      <c r="I200" s="7"/>
      <c r="J200" s="7"/>
      <c r="K200" s="7"/>
      <c r="L200" s="7"/>
    </row>
    <row r="201" spans="1:16" x14ac:dyDescent="0.15">
      <c r="I201" s="7"/>
      <c r="J201" s="7"/>
      <c r="K201" s="7"/>
      <c r="L201" s="7"/>
    </row>
    <row r="202" spans="1:16" x14ac:dyDescent="0.15">
      <c r="I202" s="7"/>
      <c r="J202" s="7"/>
      <c r="K202" s="7"/>
      <c r="L202" s="7"/>
    </row>
    <row r="203" spans="1:16" x14ac:dyDescent="0.15">
      <c r="I203" s="7"/>
      <c r="J203" s="7"/>
      <c r="K203" s="7"/>
      <c r="L203" s="7"/>
    </row>
    <row r="204" spans="1:16" x14ac:dyDescent="0.15">
      <c r="I204" s="7"/>
      <c r="J204" s="7"/>
      <c r="K204" s="7"/>
      <c r="L204" s="7"/>
    </row>
    <row r="205" spans="1:16" x14ac:dyDescent="0.15">
      <c r="I205" s="7"/>
      <c r="J205" s="7"/>
      <c r="K205" s="7"/>
      <c r="L205" s="7"/>
    </row>
    <row r="206" spans="1:16" x14ac:dyDescent="0.15">
      <c r="I206" s="7"/>
      <c r="J206" s="7"/>
      <c r="K206" s="7"/>
      <c r="L206" s="7"/>
    </row>
    <row r="207" spans="1:16" x14ac:dyDescent="0.15">
      <c r="I207" s="7"/>
      <c r="J207" s="7"/>
      <c r="K207" s="7"/>
      <c r="L207" s="7"/>
    </row>
    <row r="208" spans="1:16" x14ac:dyDescent="0.15">
      <c r="I208" s="7"/>
      <c r="J208" s="7"/>
      <c r="K208" s="7"/>
      <c r="L208" s="7"/>
    </row>
    <row r="209" spans="9:12" x14ac:dyDescent="0.15">
      <c r="I209" s="7"/>
      <c r="J209" s="7"/>
      <c r="K209" s="7"/>
      <c r="L209" s="7"/>
    </row>
    <row r="210" spans="9:12" x14ac:dyDescent="0.15">
      <c r="I210" s="7"/>
      <c r="J210" s="7"/>
      <c r="K210" s="7"/>
      <c r="L210" s="7"/>
    </row>
    <row r="211" spans="9:12" x14ac:dyDescent="0.15">
      <c r="I211" s="7"/>
      <c r="J211" s="7"/>
      <c r="K211" s="7"/>
      <c r="L211" s="7"/>
    </row>
    <row r="212" spans="9:12" x14ac:dyDescent="0.15">
      <c r="I212" s="7"/>
      <c r="J212" s="7"/>
      <c r="K212" s="7"/>
      <c r="L212" s="7"/>
    </row>
    <row r="213" spans="9:12" x14ac:dyDescent="0.15">
      <c r="I213" s="7"/>
      <c r="J213" s="7"/>
      <c r="K213" s="7"/>
      <c r="L213" s="7"/>
    </row>
    <row r="214" spans="9:12" x14ac:dyDescent="0.15">
      <c r="I214" s="7"/>
      <c r="J214" s="7"/>
      <c r="K214" s="7"/>
      <c r="L214" s="7"/>
    </row>
    <row r="215" spans="9:12" x14ac:dyDescent="0.15">
      <c r="I215" s="7"/>
      <c r="J215" s="7"/>
      <c r="K215" s="7"/>
      <c r="L215" s="7"/>
    </row>
    <row r="216" spans="9:12" x14ac:dyDescent="0.15">
      <c r="I216" s="7"/>
      <c r="J216" s="7"/>
      <c r="K216" s="7"/>
      <c r="L216" s="7"/>
    </row>
    <row r="217" spans="9:12" x14ac:dyDescent="0.15">
      <c r="I217" s="7"/>
      <c r="J217" s="7"/>
      <c r="K217" s="7"/>
      <c r="L217" s="7"/>
    </row>
    <row r="218" spans="9:12" x14ac:dyDescent="0.15">
      <c r="I218" s="7"/>
      <c r="J218" s="7"/>
      <c r="K218" s="7"/>
      <c r="L218" s="7"/>
    </row>
    <row r="219" spans="9:12" x14ac:dyDescent="0.15">
      <c r="I219" s="7"/>
      <c r="J219" s="7"/>
      <c r="K219" s="7"/>
      <c r="L219" s="7"/>
    </row>
    <row r="220" spans="9:12" x14ac:dyDescent="0.15">
      <c r="I220" s="7"/>
      <c r="J220" s="7"/>
      <c r="K220" s="7"/>
      <c r="L220" s="7"/>
    </row>
    <row r="221" spans="9:12" x14ac:dyDescent="0.15">
      <c r="I221" s="7"/>
      <c r="J221" s="7"/>
      <c r="K221" s="7"/>
      <c r="L221" s="7"/>
    </row>
    <row r="222" spans="9:12" x14ac:dyDescent="0.15">
      <c r="I222" s="7"/>
      <c r="J222" s="7"/>
      <c r="K222" s="7"/>
      <c r="L222" s="7"/>
    </row>
    <row r="223" spans="9:12" x14ac:dyDescent="0.15">
      <c r="I223" s="7"/>
      <c r="J223" s="7"/>
      <c r="K223" s="7"/>
      <c r="L223" s="7"/>
    </row>
    <row r="224" spans="9:12" x14ac:dyDescent="0.15">
      <c r="I224" s="7"/>
      <c r="J224" s="7"/>
      <c r="K224" s="7"/>
      <c r="L224" s="7"/>
    </row>
    <row r="225" spans="9:12" x14ac:dyDescent="0.15">
      <c r="I225" s="7"/>
      <c r="J225" s="7"/>
      <c r="K225" s="7"/>
      <c r="L225" s="7"/>
    </row>
    <row r="226" spans="9:12" x14ac:dyDescent="0.15">
      <c r="I226" s="7"/>
      <c r="J226" s="7"/>
      <c r="K226" s="7"/>
      <c r="L226" s="7"/>
    </row>
    <row r="227" spans="9:12" x14ac:dyDescent="0.15">
      <c r="I227" s="7"/>
      <c r="J227" s="7"/>
      <c r="K227" s="7"/>
      <c r="L227" s="7"/>
    </row>
    <row r="228" spans="9:12" x14ac:dyDescent="0.15">
      <c r="I228" s="7"/>
      <c r="J228" s="7"/>
      <c r="K228" s="7"/>
      <c r="L228" s="7"/>
    </row>
    <row r="229" spans="9:12" x14ac:dyDescent="0.15">
      <c r="I229" s="7"/>
      <c r="J229" s="7"/>
      <c r="K229" s="7"/>
      <c r="L229" s="7"/>
    </row>
    <row r="230" spans="9:12" x14ac:dyDescent="0.15">
      <c r="I230" s="7"/>
      <c r="J230" s="7"/>
      <c r="K230" s="7"/>
      <c r="L230" s="7"/>
    </row>
    <row r="231" spans="9:12" x14ac:dyDescent="0.15">
      <c r="I231" s="7"/>
      <c r="J231" s="7"/>
      <c r="K231" s="7"/>
      <c r="L231" s="7"/>
    </row>
    <row r="232" spans="9:12" x14ac:dyDescent="0.15">
      <c r="I232" s="7"/>
      <c r="J232" s="7"/>
      <c r="K232" s="7"/>
      <c r="L232" s="7"/>
    </row>
    <row r="233" spans="9:12" x14ac:dyDescent="0.15">
      <c r="I233" s="7"/>
      <c r="J233" s="7"/>
      <c r="K233" s="7"/>
      <c r="L233" s="7"/>
    </row>
    <row r="234" spans="9:12" x14ac:dyDescent="0.15">
      <c r="I234" s="7"/>
      <c r="J234" s="7"/>
      <c r="K234" s="7"/>
      <c r="L234" s="7"/>
    </row>
    <row r="235" spans="9:12" x14ac:dyDescent="0.15">
      <c r="I235" s="7"/>
      <c r="J235" s="7"/>
      <c r="K235" s="7"/>
      <c r="L235" s="7"/>
    </row>
    <row r="236" spans="9:12" x14ac:dyDescent="0.15">
      <c r="I236" s="7"/>
      <c r="J236" s="7"/>
      <c r="K236" s="7"/>
      <c r="L236" s="7"/>
    </row>
    <row r="237" spans="9:12" x14ac:dyDescent="0.15">
      <c r="I237" s="7"/>
      <c r="J237" s="7"/>
      <c r="K237" s="7"/>
      <c r="L237" s="7"/>
    </row>
    <row r="238" spans="9:12" x14ac:dyDescent="0.15">
      <c r="I238" s="7"/>
      <c r="J238" s="7"/>
      <c r="K238" s="7"/>
      <c r="L238" s="7"/>
    </row>
    <row r="239" spans="9:12" x14ac:dyDescent="0.15">
      <c r="I239" s="7"/>
      <c r="J239" s="7"/>
      <c r="K239" s="7"/>
      <c r="L239" s="7"/>
    </row>
    <row r="240" spans="9:12" x14ac:dyDescent="0.15">
      <c r="I240" s="7"/>
      <c r="J240" s="7"/>
      <c r="K240" s="7"/>
      <c r="L240" s="7"/>
    </row>
    <row r="241" spans="9:12" x14ac:dyDescent="0.15">
      <c r="I241" s="7"/>
      <c r="J241" s="7"/>
      <c r="K241" s="7"/>
      <c r="L241" s="7"/>
    </row>
    <row r="242" spans="9:12" x14ac:dyDescent="0.15">
      <c r="I242" s="7"/>
      <c r="J242" s="7"/>
      <c r="K242" s="7"/>
      <c r="L242" s="7"/>
    </row>
    <row r="243" spans="9:12" x14ac:dyDescent="0.15">
      <c r="I243" s="7"/>
      <c r="J243" s="7"/>
      <c r="K243" s="7"/>
      <c r="L243" s="7"/>
    </row>
    <row r="244" spans="9:12" x14ac:dyDescent="0.15">
      <c r="I244" s="7"/>
      <c r="J244" s="7"/>
      <c r="K244" s="7"/>
      <c r="L244" s="7"/>
    </row>
    <row r="245" spans="9:12" x14ac:dyDescent="0.15">
      <c r="I245" s="7"/>
      <c r="J245" s="7"/>
      <c r="K245" s="7"/>
      <c r="L245" s="7"/>
    </row>
    <row r="246" spans="9:12" x14ac:dyDescent="0.15">
      <c r="I246" s="7"/>
      <c r="J246" s="7"/>
      <c r="K246" s="7"/>
      <c r="L246" s="7"/>
    </row>
    <row r="247" spans="9:12" x14ac:dyDescent="0.15">
      <c r="I247" s="7"/>
      <c r="J247" s="7"/>
      <c r="K247" s="7"/>
      <c r="L247" s="7"/>
    </row>
    <row r="248" spans="9:12" x14ac:dyDescent="0.15">
      <c r="I248" s="7"/>
      <c r="J248" s="7"/>
      <c r="K248" s="7"/>
      <c r="L248" s="7"/>
    </row>
    <row r="249" spans="9:12" x14ac:dyDescent="0.15">
      <c r="I249" s="7"/>
      <c r="J249" s="7"/>
      <c r="K249" s="7"/>
      <c r="L249" s="7"/>
    </row>
    <row r="250" spans="9:12" x14ac:dyDescent="0.15">
      <c r="I250" s="7"/>
      <c r="J250" s="7"/>
      <c r="K250" s="7"/>
      <c r="L250" s="7"/>
    </row>
    <row r="251" spans="9:12" x14ac:dyDescent="0.15">
      <c r="I251" s="7"/>
      <c r="J251" s="7"/>
      <c r="K251" s="7"/>
      <c r="L251" s="7"/>
    </row>
    <row r="252" spans="9:12" x14ac:dyDescent="0.15">
      <c r="I252" s="7"/>
      <c r="J252" s="7"/>
      <c r="K252" s="7"/>
      <c r="L252" s="7"/>
    </row>
    <row r="253" spans="9:12" x14ac:dyDescent="0.15">
      <c r="I253" s="7"/>
      <c r="J253" s="7"/>
      <c r="K253" s="7"/>
      <c r="L253" s="7"/>
    </row>
    <row r="254" spans="9:12" x14ac:dyDescent="0.15">
      <c r="I254" s="7"/>
      <c r="J254" s="7"/>
      <c r="K254" s="7"/>
      <c r="L254" s="7"/>
    </row>
    <row r="255" spans="9:12" x14ac:dyDescent="0.15">
      <c r="I255" s="7"/>
      <c r="J255" s="7"/>
      <c r="K255" s="7"/>
      <c r="L255" s="7"/>
    </row>
    <row r="256" spans="9:12" x14ac:dyDescent="0.15">
      <c r="I256" s="7"/>
      <c r="J256" s="7"/>
      <c r="K256" s="7"/>
      <c r="L256" s="7"/>
    </row>
    <row r="257" spans="9:12" x14ac:dyDescent="0.15">
      <c r="I257" s="7"/>
      <c r="J257" s="7"/>
      <c r="K257" s="7"/>
      <c r="L257" s="7"/>
    </row>
    <row r="258" spans="9:12" x14ac:dyDescent="0.15">
      <c r="I258" s="7"/>
      <c r="J258" s="7"/>
      <c r="K258" s="7"/>
      <c r="L258" s="7"/>
    </row>
    <row r="259" spans="9:12" x14ac:dyDescent="0.15">
      <c r="I259" s="7"/>
      <c r="J259" s="7"/>
      <c r="K259" s="7"/>
      <c r="L259" s="7"/>
    </row>
    <row r="260" spans="9:12" x14ac:dyDescent="0.15">
      <c r="I260" s="7"/>
      <c r="J260" s="7"/>
      <c r="K260" s="7"/>
      <c r="L260" s="7"/>
    </row>
    <row r="261" spans="9:12" x14ac:dyDescent="0.15">
      <c r="I261" s="7"/>
      <c r="J261" s="7"/>
      <c r="K261" s="7"/>
      <c r="L261" s="7"/>
    </row>
    <row r="262" spans="9:12" x14ac:dyDescent="0.15">
      <c r="I262" s="7"/>
      <c r="J262" s="7"/>
      <c r="K262" s="7"/>
      <c r="L262" s="7"/>
    </row>
    <row r="263" spans="9:12" x14ac:dyDescent="0.15">
      <c r="I263" s="7"/>
      <c r="J263" s="7"/>
      <c r="K263" s="7"/>
      <c r="L263" s="7"/>
    </row>
    <row r="264" spans="9:12" x14ac:dyDescent="0.15">
      <c r="I264" s="7"/>
      <c r="J264" s="7"/>
      <c r="K264" s="7"/>
      <c r="L264" s="7"/>
    </row>
    <row r="265" spans="9:12" x14ac:dyDescent="0.15">
      <c r="I265" s="7"/>
      <c r="J265" s="7"/>
      <c r="K265" s="7"/>
      <c r="L265" s="7"/>
    </row>
    <row r="266" spans="9:12" x14ac:dyDescent="0.15">
      <c r="I266" s="7"/>
      <c r="J266" s="7"/>
      <c r="K266" s="7"/>
      <c r="L266" s="7"/>
    </row>
    <row r="267" spans="9:12" x14ac:dyDescent="0.15">
      <c r="I267" s="7"/>
      <c r="J267" s="7"/>
      <c r="K267" s="7"/>
      <c r="L267" s="7"/>
    </row>
    <row r="268" spans="9:12" x14ac:dyDescent="0.15">
      <c r="I268" s="7"/>
      <c r="J268" s="7"/>
      <c r="K268" s="7"/>
      <c r="L268" s="7"/>
    </row>
    <row r="269" spans="9:12" x14ac:dyDescent="0.15">
      <c r="I269" s="7"/>
      <c r="J269" s="7"/>
      <c r="K269" s="7"/>
      <c r="L269" s="7"/>
    </row>
    <row r="270" spans="9:12" x14ac:dyDescent="0.15">
      <c r="I270" s="7"/>
      <c r="J270" s="7"/>
      <c r="K270" s="7"/>
      <c r="L270" s="7"/>
    </row>
    <row r="271" spans="9:12" x14ac:dyDescent="0.15">
      <c r="I271" s="7"/>
      <c r="J271" s="7"/>
      <c r="K271" s="7"/>
      <c r="L271" s="7"/>
    </row>
    <row r="272" spans="9:12" x14ac:dyDescent="0.15">
      <c r="I272" s="7"/>
      <c r="J272" s="7"/>
      <c r="K272" s="7"/>
      <c r="L272" s="7"/>
    </row>
    <row r="273" spans="9:12" x14ac:dyDescent="0.15">
      <c r="I273" s="7"/>
      <c r="J273" s="7"/>
      <c r="K273" s="7"/>
      <c r="L273" s="7"/>
    </row>
    <row r="274" spans="9:12" x14ac:dyDescent="0.15">
      <c r="I274" s="7"/>
      <c r="J274" s="7"/>
      <c r="K274" s="7"/>
      <c r="L274" s="7"/>
    </row>
    <row r="275" spans="9:12" x14ac:dyDescent="0.15">
      <c r="I275" s="7"/>
      <c r="J275" s="7"/>
      <c r="K275" s="7"/>
      <c r="L275" s="7"/>
    </row>
    <row r="276" spans="9:12" x14ac:dyDescent="0.15">
      <c r="I276" s="7"/>
      <c r="J276" s="7"/>
      <c r="K276" s="7"/>
      <c r="L276" s="7"/>
    </row>
    <row r="277" spans="9:12" x14ac:dyDescent="0.15">
      <c r="I277" s="7"/>
      <c r="J277" s="7"/>
      <c r="K277" s="7"/>
      <c r="L277" s="7"/>
    </row>
    <row r="278" spans="9:12" x14ac:dyDescent="0.15">
      <c r="I278" s="7"/>
      <c r="J278" s="7"/>
      <c r="K278" s="7"/>
      <c r="L278" s="7"/>
    </row>
    <row r="279" spans="9:12" x14ac:dyDescent="0.15">
      <c r="I279" s="7"/>
      <c r="J279" s="7"/>
      <c r="K279" s="7"/>
      <c r="L279" s="7"/>
    </row>
    <row r="280" spans="9:12" x14ac:dyDescent="0.15">
      <c r="I280" s="7"/>
      <c r="J280" s="7"/>
      <c r="K280" s="7"/>
      <c r="L280" s="7"/>
    </row>
    <row r="281" spans="9:12" x14ac:dyDescent="0.15">
      <c r="I281" s="7"/>
      <c r="J281" s="7"/>
      <c r="K281" s="7"/>
      <c r="L281" s="7"/>
    </row>
    <row r="282" spans="9:12" x14ac:dyDescent="0.15">
      <c r="I282" s="7"/>
      <c r="J282" s="7"/>
      <c r="K282" s="7"/>
      <c r="L282" s="7"/>
    </row>
    <row r="283" spans="9:12" x14ac:dyDescent="0.15">
      <c r="I283" s="7"/>
      <c r="J283" s="7"/>
      <c r="K283" s="7"/>
      <c r="L283" s="7"/>
    </row>
    <row r="284" spans="9:12" x14ac:dyDescent="0.15">
      <c r="I284" s="7"/>
      <c r="J284" s="7"/>
      <c r="K284" s="7"/>
      <c r="L284" s="7"/>
    </row>
    <row r="285" spans="9:12" x14ac:dyDescent="0.15">
      <c r="I285" s="7"/>
      <c r="J285" s="7"/>
      <c r="K285" s="7"/>
      <c r="L285" s="7"/>
    </row>
    <row r="286" spans="9:12" x14ac:dyDescent="0.15">
      <c r="I286" s="7"/>
      <c r="J286" s="7"/>
      <c r="K286" s="7"/>
      <c r="L286" s="7"/>
    </row>
    <row r="287" spans="9:12" x14ac:dyDescent="0.15">
      <c r="I287" s="7"/>
      <c r="J287" s="7"/>
      <c r="K287" s="7"/>
      <c r="L287" s="7"/>
    </row>
    <row r="288" spans="9:12" x14ac:dyDescent="0.15">
      <c r="I288" s="7"/>
      <c r="J288" s="7"/>
      <c r="K288" s="7"/>
      <c r="L288" s="7"/>
    </row>
    <row r="289" spans="9:12" x14ac:dyDescent="0.15">
      <c r="I289" s="7"/>
      <c r="J289" s="7"/>
      <c r="K289" s="7"/>
      <c r="L289" s="7"/>
    </row>
    <row r="290" spans="9:12" x14ac:dyDescent="0.15">
      <c r="I290" s="7"/>
      <c r="J290" s="7"/>
      <c r="K290" s="7"/>
      <c r="L290" s="7"/>
    </row>
    <row r="291" spans="9:12" x14ac:dyDescent="0.15">
      <c r="I291" s="7"/>
      <c r="J291" s="7"/>
      <c r="K291" s="7"/>
      <c r="L291" s="7"/>
    </row>
    <row r="292" spans="9:12" x14ac:dyDescent="0.15">
      <c r="I292" s="7"/>
      <c r="J292" s="7"/>
      <c r="K292" s="7"/>
      <c r="L292" s="7"/>
    </row>
    <row r="293" spans="9:12" x14ac:dyDescent="0.15">
      <c r="I293" s="7"/>
      <c r="J293" s="7"/>
      <c r="K293" s="7"/>
      <c r="L293" s="7"/>
    </row>
    <row r="294" spans="9:12" x14ac:dyDescent="0.15">
      <c r="I294" s="7"/>
      <c r="J294" s="7"/>
      <c r="K294" s="7"/>
      <c r="L294" s="7"/>
    </row>
    <row r="295" spans="9:12" x14ac:dyDescent="0.15">
      <c r="I295" s="7"/>
      <c r="J295" s="7"/>
      <c r="K295" s="7"/>
      <c r="L295" s="7"/>
    </row>
    <row r="296" spans="9:12" x14ac:dyDescent="0.15">
      <c r="I296" s="7"/>
      <c r="J296" s="7"/>
      <c r="K296" s="7"/>
      <c r="L296" s="7"/>
    </row>
    <row r="297" spans="9:12" x14ac:dyDescent="0.15">
      <c r="I297" s="7"/>
      <c r="J297" s="7"/>
      <c r="K297" s="7"/>
      <c r="L297" s="7"/>
    </row>
    <row r="298" spans="9:12" x14ac:dyDescent="0.15">
      <c r="I298" s="7"/>
      <c r="J298" s="7"/>
      <c r="K298" s="7"/>
      <c r="L298" s="7"/>
    </row>
    <row r="299" spans="9:12" x14ac:dyDescent="0.15">
      <c r="I299" s="7"/>
      <c r="J299" s="7"/>
      <c r="K299" s="7"/>
      <c r="L299" s="7"/>
    </row>
    <row r="300" spans="9:12" x14ac:dyDescent="0.15">
      <c r="I300" s="7"/>
      <c r="J300" s="7"/>
      <c r="K300" s="7"/>
      <c r="L300" s="7"/>
    </row>
    <row r="301" spans="9:12" x14ac:dyDescent="0.15">
      <c r="I301" s="7"/>
      <c r="J301" s="7"/>
      <c r="K301" s="7"/>
      <c r="L301" s="7"/>
    </row>
    <row r="302" spans="9:12" x14ac:dyDescent="0.15">
      <c r="I302" s="7"/>
      <c r="J302" s="7"/>
      <c r="K302" s="7"/>
      <c r="L302" s="7"/>
    </row>
    <row r="303" spans="9:12" x14ac:dyDescent="0.15">
      <c r="I303" s="7"/>
      <c r="J303" s="7"/>
      <c r="K303" s="7"/>
      <c r="L303" s="7"/>
    </row>
    <row r="304" spans="9:12" x14ac:dyDescent="0.15">
      <c r="I304" s="7"/>
      <c r="J304" s="7"/>
      <c r="K304" s="7"/>
      <c r="L304" s="7"/>
    </row>
    <row r="305" spans="9:12" x14ac:dyDescent="0.15">
      <c r="I305" s="7"/>
      <c r="J305" s="7"/>
      <c r="K305" s="7"/>
      <c r="L305" s="7"/>
    </row>
    <row r="306" spans="9:12" x14ac:dyDescent="0.15">
      <c r="I306" s="7"/>
      <c r="J306" s="7"/>
      <c r="K306" s="7"/>
      <c r="L306" s="7"/>
    </row>
    <row r="307" spans="9:12" x14ac:dyDescent="0.15">
      <c r="I307" s="7"/>
      <c r="J307" s="7"/>
      <c r="K307" s="7"/>
      <c r="L307" s="7"/>
    </row>
    <row r="308" spans="9:12" x14ac:dyDescent="0.15">
      <c r="I308" s="7"/>
      <c r="J308" s="7"/>
      <c r="K308" s="7"/>
      <c r="L308" s="7"/>
    </row>
    <row r="309" spans="9:12" x14ac:dyDescent="0.15">
      <c r="I309" s="7"/>
      <c r="J309" s="7"/>
      <c r="K309" s="7"/>
      <c r="L309" s="7"/>
    </row>
    <row r="310" spans="9:12" x14ac:dyDescent="0.15">
      <c r="I310" s="7"/>
      <c r="J310" s="7"/>
      <c r="K310" s="7"/>
      <c r="L310" s="7"/>
    </row>
    <row r="311" spans="9:12" x14ac:dyDescent="0.15">
      <c r="I311" s="7"/>
      <c r="J311" s="7"/>
      <c r="K311" s="7"/>
      <c r="L311" s="7"/>
    </row>
    <row r="312" spans="9:12" x14ac:dyDescent="0.15">
      <c r="I312" s="7"/>
      <c r="J312" s="7"/>
      <c r="K312" s="7"/>
      <c r="L312" s="7"/>
    </row>
    <row r="313" spans="9:12" x14ac:dyDescent="0.15">
      <c r="I313" s="7"/>
      <c r="J313" s="7"/>
      <c r="K313" s="7"/>
      <c r="L313" s="7"/>
    </row>
    <row r="314" spans="9:12" x14ac:dyDescent="0.15">
      <c r="I314" s="7"/>
      <c r="J314" s="7"/>
      <c r="K314" s="7"/>
      <c r="L314" s="7"/>
    </row>
    <row r="315" spans="9:12" x14ac:dyDescent="0.15">
      <c r="I315" s="7"/>
      <c r="J315" s="7"/>
      <c r="K315" s="7"/>
      <c r="L315" s="7"/>
    </row>
    <row r="316" spans="9:12" x14ac:dyDescent="0.15">
      <c r="I316" s="7"/>
      <c r="J316" s="7"/>
      <c r="K316" s="7"/>
      <c r="L316" s="7"/>
    </row>
    <row r="317" spans="9:12" x14ac:dyDescent="0.15">
      <c r="I317" s="7"/>
      <c r="J317" s="7"/>
      <c r="K317" s="7"/>
      <c r="L317" s="7"/>
    </row>
    <row r="318" spans="9:12" x14ac:dyDescent="0.15">
      <c r="I318" s="7"/>
      <c r="J318" s="7"/>
      <c r="K318" s="7"/>
      <c r="L318" s="7"/>
    </row>
    <row r="319" spans="9:12" x14ac:dyDescent="0.15">
      <c r="I319" s="7"/>
      <c r="J319" s="7"/>
      <c r="K319" s="7"/>
      <c r="L319" s="7"/>
    </row>
    <row r="320" spans="9:12" x14ac:dyDescent="0.15">
      <c r="I320" s="7"/>
      <c r="J320" s="7"/>
      <c r="K320" s="7"/>
      <c r="L320" s="7"/>
    </row>
    <row r="321" spans="9:12" x14ac:dyDescent="0.15">
      <c r="I321" s="7"/>
      <c r="J321" s="7"/>
      <c r="K321" s="7"/>
      <c r="L321" s="7"/>
    </row>
    <row r="322" spans="9:12" x14ac:dyDescent="0.15">
      <c r="I322" s="7"/>
      <c r="J322" s="7"/>
      <c r="K322" s="7"/>
      <c r="L322" s="7"/>
    </row>
    <row r="323" spans="9:12" x14ac:dyDescent="0.15">
      <c r="I323" s="7"/>
      <c r="J323" s="7"/>
      <c r="K323" s="7"/>
      <c r="L323" s="7"/>
    </row>
    <row r="324" spans="9:12" x14ac:dyDescent="0.15">
      <c r="I324" s="7"/>
      <c r="J324" s="7"/>
      <c r="K324" s="7"/>
      <c r="L324" s="7"/>
    </row>
    <row r="325" spans="9:12" x14ac:dyDescent="0.15">
      <c r="I325" s="7"/>
      <c r="J325" s="7"/>
      <c r="K325" s="7"/>
      <c r="L325" s="7"/>
    </row>
    <row r="326" spans="9:12" x14ac:dyDescent="0.15">
      <c r="I326" s="7"/>
      <c r="J326" s="7"/>
      <c r="K326" s="7"/>
      <c r="L326" s="7"/>
    </row>
    <row r="327" spans="9:12" x14ac:dyDescent="0.15">
      <c r="I327" s="7"/>
      <c r="J327" s="7"/>
      <c r="K327" s="7"/>
      <c r="L327" s="7"/>
    </row>
    <row r="328" spans="9:12" x14ac:dyDescent="0.15">
      <c r="I328" s="7"/>
      <c r="J328" s="7"/>
      <c r="K328" s="7"/>
      <c r="L328" s="7"/>
    </row>
    <row r="329" spans="9:12" x14ac:dyDescent="0.15">
      <c r="I329" s="7"/>
      <c r="J329" s="7"/>
      <c r="K329" s="7"/>
      <c r="L329" s="7"/>
    </row>
    <row r="330" spans="9:12" x14ac:dyDescent="0.15">
      <c r="I330" s="7"/>
      <c r="J330" s="7"/>
      <c r="K330" s="7"/>
      <c r="L330" s="7"/>
    </row>
    <row r="331" spans="9:12" x14ac:dyDescent="0.15">
      <c r="I331" s="7"/>
      <c r="J331" s="7"/>
      <c r="K331" s="7"/>
      <c r="L331" s="7"/>
    </row>
    <row r="332" spans="9:12" x14ac:dyDescent="0.15">
      <c r="I332" s="7"/>
      <c r="J332" s="7"/>
      <c r="K332" s="7"/>
      <c r="L332" s="7"/>
    </row>
    <row r="333" spans="9:12" x14ac:dyDescent="0.15">
      <c r="I333" s="7"/>
      <c r="J333" s="7"/>
      <c r="K333" s="7"/>
      <c r="L333" s="7"/>
    </row>
    <row r="334" spans="9:12" x14ac:dyDescent="0.15">
      <c r="I334" s="7"/>
      <c r="J334" s="7"/>
      <c r="K334" s="7"/>
      <c r="L334" s="7"/>
    </row>
    <row r="335" spans="9:12" x14ac:dyDescent="0.15">
      <c r="I335" s="7"/>
      <c r="J335" s="7"/>
      <c r="K335" s="7"/>
      <c r="L335" s="7"/>
    </row>
    <row r="336" spans="9:12" x14ac:dyDescent="0.15">
      <c r="I336" s="7"/>
      <c r="J336" s="7"/>
      <c r="K336" s="7"/>
      <c r="L336" s="7"/>
    </row>
    <row r="337" spans="9:12" x14ac:dyDescent="0.15">
      <c r="I337" s="7"/>
      <c r="J337" s="7"/>
      <c r="K337" s="7"/>
      <c r="L337" s="7"/>
    </row>
    <row r="338" spans="9:12" x14ac:dyDescent="0.15">
      <c r="I338" s="7"/>
      <c r="J338" s="7"/>
      <c r="K338" s="7"/>
      <c r="L338" s="7"/>
    </row>
    <row r="339" spans="9:12" x14ac:dyDescent="0.15">
      <c r="I339" s="7"/>
      <c r="J339" s="7"/>
      <c r="K339" s="7"/>
      <c r="L339" s="7"/>
    </row>
    <row r="340" spans="9:12" x14ac:dyDescent="0.15">
      <c r="I340" s="7"/>
      <c r="J340" s="7"/>
      <c r="K340" s="7"/>
      <c r="L340" s="7"/>
    </row>
    <row r="341" spans="9:12" x14ac:dyDescent="0.15">
      <c r="I341" s="7"/>
      <c r="J341" s="7"/>
      <c r="K341" s="7"/>
      <c r="L341" s="7"/>
    </row>
    <row r="342" spans="9:12" x14ac:dyDescent="0.15">
      <c r="I342" s="7"/>
      <c r="J342" s="7"/>
      <c r="K342" s="7"/>
      <c r="L342" s="7"/>
    </row>
    <row r="343" spans="9:12" x14ac:dyDescent="0.15">
      <c r="I343" s="7"/>
      <c r="J343" s="7"/>
      <c r="K343" s="7"/>
      <c r="L343" s="7"/>
    </row>
    <row r="344" spans="9:12" x14ac:dyDescent="0.15">
      <c r="I344" s="7"/>
      <c r="J344" s="7"/>
      <c r="K344" s="7"/>
      <c r="L344" s="7"/>
    </row>
    <row r="345" spans="9:12" x14ac:dyDescent="0.15">
      <c r="I345" s="7"/>
      <c r="J345" s="7"/>
      <c r="K345" s="7"/>
      <c r="L345" s="7"/>
    </row>
    <row r="346" spans="9:12" x14ac:dyDescent="0.15">
      <c r="I346" s="7"/>
      <c r="J346" s="7"/>
      <c r="K346" s="7"/>
      <c r="L346" s="7"/>
    </row>
    <row r="347" spans="9:12" x14ac:dyDescent="0.15">
      <c r="I347" s="7"/>
      <c r="J347" s="7"/>
      <c r="K347" s="7"/>
      <c r="L347" s="7"/>
    </row>
    <row r="348" spans="9:12" x14ac:dyDescent="0.15">
      <c r="I348" s="7"/>
      <c r="J348" s="7"/>
      <c r="K348" s="7"/>
      <c r="L348" s="7"/>
    </row>
    <row r="349" spans="9:12" x14ac:dyDescent="0.15">
      <c r="I349" s="7"/>
      <c r="J349" s="7"/>
      <c r="K349" s="7"/>
      <c r="L349" s="7"/>
    </row>
    <row r="350" spans="9:12" x14ac:dyDescent="0.15">
      <c r="I350" s="7"/>
      <c r="J350" s="7"/>
      <c r="K350" s="7"/>
      <c r="L350" s="7"/>
    </row>
    <row r="351" spans="9:12" x14ac:dyDescent="0.15">
      <c r="I351" s="7"/>
      <c r="J351" s="7"/>
      <c r="K351" s="7"/>
      <c r="L351" s="7"/>
    </row>
    <row r="352" spans="9:12" x14ac:dyDescent="0.15">
      <c r="I352" s="7"/>
      <c r="J352" s="7"/>
      <c r="K352" s="7"/>
      <c r="L352" s="7"/>
    </row>
    <row r="353" spans="9:12" x14ac:dyDescent="0.15">
      <c r="I353" s="7"/>
      <c r="J353" s="7"/>
      <c r="K353" s="7"/>
      <c r="L353" s="7"/>
    </row>
    <row r="354" spans="9:12" x14ac:dyDescent="0.15">
      <c r="I354" s="7"/>
      <c r="J354" s="7"/>
      <c r="K354" s="7"/>
      <c r="L354" s="7"/>
    </row>
    <row r="355" spans="9:12" x14ac:dyDescent="0.15">
      <c r="I355" s="7"/>
      <c r="J355" s="7"/>
      <c r="K355" s="7"/>
      <c r="L355" s="7"/>
    </row>
    <row r="356" spans="9:12" x14ac:dyDescent="0.15">
      <c r="I356" s="7"/>
      <c r="J356" s="7"/>
      <c r="K356" s="7"/>
      <c r="L356" s="7"/>
    </row>
    <row r="357" spans="9:12" x14ac:dyDescent="0.15">
      <c r="I357" s="7"/>
      <c r="J357" s="7"/>
      <c r="K357" s="7"/>
      <c r="L357" s="7"/>
    </row>
    <row r="358" spans="9:12" x14ac:dyDescent="0.15">
      <c r="I358" s="7"/>
      <c r="J358" s="7"/>
      <c r="K358" s="7"/>
      <c r="L358" s="7"/>
    </row>
    <row r="359" spans="9:12" x14ac:dyDescent="0.15">
      <c r="I359" s="7"/>
      <c r="J359" s="7"/>
      <c r="K359" s="7"/>
      <c r="L359" s="7"/>
    </row>
    <row r="360" spans="9:12" x14ac:dyDescent="0.15">
      <c r="I360" s="7"/>
      <c r="J360" s="7"/>
      <c r="K360" s="7"/>
      <c r="L360" s="7"/>
    </row>
    <row r="361" spans="9:12" x14ac:dyDescent="0.15">
      <c r="I361" s="7"/>
      <c r="J361" s="7"/>
      <c r="K361" s="7"/>
      <c r="L361" s="7"/>
    </row>
    <row r="362" spans="9:12" x14ac:dyDescent="0.15">
      <c r="I362" s="7"/>
      <c r="J362" s="7"/>
      <c r="K362" s="7"/>
      <c r="L362" s="7"/>
    </row>
    <row r="363" spans="9:12" x14ac:dyDescent="0.15">
      <c r="I363" s="7"/>
      <c r="J363" s="7"/>
      <c r="K363" s="7"/>
      <c r="L363" s="7"/>
    </row>
    <row r="364" spans="9:12" x14ac:dyDescent="0.15">
      <c r="I364" s="7"/>
      <c r="J364" s="7"/>
      <c r="K364" s="7"/>
      <c r="L364" s="7"/>
    </row>
    <row r="365" spans="9:12" x14ac:dyDescent="0.15">
      <c r="I365" s="7"/>
      <c r="J365" s="7"/>
      <c r="K365" s="7"/>
      <c r="L365" s="7"/>
    </row>
    <row r="366" spans="9:12" x14ac:dyDescent="0.15">
      <c r="I366" s="7"/>
      <c r="J366" s="7"/>
      <c r="K366" s="7"/>
      <c r="L366" s="7"/>
    </row>
    <row r="367" spans="9:12" x14ac:dyDescent="0.15">
      <c r="I367" s="7"/>
      <c r="J367" s="7"/>
      <c r="K367" s="7"/>
      <c r="L367" s="7"/>
    </row>
    <row r="368" spans="9:12" x14ac:dyDescent="0.15">
      <c r="I368" s="7"/>
      <c r="J368" s="7"/>
      <c r="K368" s="7"/>
      <c r="L368" s="7"/>
    </row>
    <row r="369" spans="9:12" x14ac:dyDescent="0.15">
      <c r="I369" s="7"/>
      <c r="J369" s="7"/>
      <c r="K369" s="7"/>
      <c r="L369" s="7"/>
    </row>
    <row r="370" spans="9:12" x14ac:dyDescent="0.15">
      <c r="I370" s="7"/>
      <c r="J370" s="7"/>
      <c r="K370" s="7"/>
      <c r="L370" s="7"/>
    </row>
    <row r="371" spans="9:12" x14ac:dyDescent="0.15">
      <c r="I371" s="7"/>
      <c r="J371" s="7"/>
      <c r="K371" s="7"/>
      <c r="L371" s="7"/>
    </row>
    <row r="372" spans="9:12" x14ac:dyDescent="0.15">
      <c r="I372" s="7"/>
      <c r="J372" s="7"/>
      <c r="K372" s="7"/>
      <c r="L372" s="7"/>
    </row>
    <row r="373" spans="9:12" x14ac:dyDescent="0.15">
      <c r="I373" s="7"/>
      <c r="J373" s="7"/>
      <c r="K373" s="7"/>
      <c r="L373" s="7"/>
    </row>
    <row r="374" spans="9:12" x14ac:dyDescent="0.15">
      <c r="I374" s="7"/>
      <c r="J374" s="7"/>
      <c r="K374" s="7"/>
      <c r="L374" s="7"/>
    </row>
    <row r="375" spans="9:12" x14ac:dyDescent="0.15">
      <c r="I375" s="7"/>
      <c r="J375" s="7"/>
      <c r="K375" s="7"/>
      <c r="L375" s="7"/>
    </row>
    <row r="376" spans="9:12" x14ac:dyDescent="0.15">
      <c r="I376" s="7"/>
      <c r="J376" s="7"/>
      <c r="K376" s="7"/>
      <c r="L376" s="7"/>
    </row>
    <row r="377" spans="9:12" x14ac:dyDescent="0.15">
      <c r="I377" s="7"/>
      <c r="J377" s="7"/>
      <c r="K377" s="7"/>
      <c r="L377" s="7"/>
    </row>
    <row r="378" spans="9:12" x14ac:dyDescent="0.15">
      <c r="I378" s="7"/>
      <c r="J378" s="7"/>
      <c r="K378" s="7"/>
      <c r="L378" s="7"/>
    </row>
    <row r="379" spans="9:12" x14ac:dyDescent="0.15">
      <c r="I379" s="7"/>
      <c r="J379" s="7"/>
      <c r="K379" s="7"/>
      <c r="L379" s="7"/>
    </row>
    <row r="380" spans="9:12" x14ac:dyDescent="0.15">
      <c r="I380" s="7"/>
      <c r="J380" s="7"/>
      <c r="K380" s="7"/>
      <c r="L380" s="7"/>
    </row>
    <row r="381" spans="9:12" x14ac:dyDescent="0.15">
      <c r="I381" s="7"/>
      <c r="J381" s="7"/>
      <c r="K381" s="7"/>
      <c r="L381" s="7"/>
    </row>
    <row r="382" spans="9:12" x14ac:dyDescent="0.15">
      <c r="I382" s="7"/>
      <c r="J382" s="7"/>
      <c r="K382" s="7"/>
      <c r="L382" s="7"/>
    </row>
    <row r="383" spans="9:12" x14ac:dyDescent="0.15">
      <c r="I383" s="7"/>
      <c r="J383" s="7"/>
      <c r="K383" s="7"/>
      <c r="L383" s="7"/>
    </row>
    <row r="384" spans="9:12" x14ac:dyDescent="0.15">
      <c r="I384" s="7"/>
      <c r="J384" s="7"/>
      <c r="K384" s="7"/>
      <c r="L384" s="7"/>
    </row>
    <row r="385" spans="9:12" x14ac:dyDescent="0.15">
      <c r="I385" s="7"/>
      <c r="J385" s="7"/>
      <c r="K385" s="7"/>
      <c r="L385" s="7"/>
    </row>
    <row r="386" spans="9:12" x14ac:dyDescent="0.15">
      <c r="I386" s="7"/>
      <c r="J386" s="7"/>
      <c r="K386" s="7"/>
      <c r="L386" s="7"/>
    </row>
    <row r="387" spans="9:12" x14ac:dyDescent="0.15">
      <c r="I387" s="7"/>
      <c r="J387" s="7"/>
      <c r="K387" s="7"/>
      <c r="L387" s="7"/>
    </row>
    <row r="388" spans="9:12" x14ac:dyDescent="0.15">
      <c r="I388" s="7"/>
      <c r="J388" s="7"/>
      <c r="K388" s="7"/>
      <c r="L388" s="7"/>
    </row>
    <row r="389" spans="9:12" x14ac:dyDescent="0.15">
      <c r="I389" s="7"/>
      <c r="J389" s="7"/>
      <c r="K389" s="7"/>
      <c r="L389" s="7"/>
    </row>
    <row r="390" spans="9:12" x14ac:dyDescent="0.15">
      <c r="I390" s="7"/>
      <c r="J390" s="7"/>
      <c r="K390" s="7"/>
      <c r="L390" s="7"/>
    </row>
    <row r="391" spans="9:12" x14ac:dyDescent="0.15">
      <c r="I391" s="7"/>
      <c r="J391" s="7"/>
      <c r="K391" s="7"/>
      <c r="L391" s="7"/>
    </row>
    <row r="392" spans="9:12" x14ac:dyDescent="0.15">
      <c r="I392" s="7"/>
      <c r="J392" s="7"/>
      <c r="K392" s="7"/>
      <c r="L392" s="7"/>
    </row>
    <row r="393" spans="9:12" x14ac:dyDescent="0.15">
      <c r="I393" s="7"/>
      <c r="J393" s="7"/>
      <c r="K393" s="7"/>
      <c r="L393" s="7"/>
    </row>
    <row r="394" spans="9:12" x14ac:dyDescent="0.15">
      <c r="I394" s="7"/>
      <c r="J394" s="7"/>
      <c r="K394" s="7"/>
      <c r="L394" s="7"/>
    </row>
    <row r="395" spans="9:12" x14ac:dyDescent="0.15">
      <c r="I395" s="7"/>
      <c r="J395" s="7"/>
      <c r="K395" s="7"/>
      <c r="L395" s="7"/>
    </row>
    <row r="396" spans="9:12" x14ac:dyDescent="0.15">
      <c r="I396" s="7"/>
      <c r="J396" s="7"/>
      <c r="K396" s="7"/>
      <c r="L396" s="7"/>
    </row>
    <row r="397" spans="9:12" x14ac:dyDescent="0.15">
      <c r="I397" s="7"/>
      <c r="J397" s="7"/>
      <c r="K397" s="7"/>
      <c r="L397" s="7"/>
    </row>
    <row r="398" spans="9:12" x14ac:dyDescent="0.15">
      <c r="I398" s="7"/>
      <c r="J398" s="7"/>
      <c r="K398" s="7"/>
      <c r="L398" s="7"/>
    </row>
    <row r="399" spans="9:12" x14ac:dyDescent="0.15">
      <c r="I399" s="7"/>
      <c r="J399" s="7"/>
      <c r="K399" s="7"/>
      <c r="L399" s="7"/>
    </row>
    <row r="400" spans="9:12" x14ac:dyDescent="0.15">
      <c r="I400" s="7"/>
      <c r="J400" s="7"/>
      <c r="K400" s="7"/>
      <c r="L400" s="7"/>
    </row>
    <row r="401" spans="9:12" x14ac:dyDescent="0.15">
      <c r="I401" s="7"/>
      <c r="J401" s="7"/>
      <c r="K401" s="7"/>
      <c r="L401" s="7"/>
    </row>
    <row r="402" spans="9:12" x14ac:dyDescent="0.15">
      <c r="I402" s="7"/>
      <c r="J402" s="7"/>
      <c r="K402" s="7"/>
      <c r="L402" s="7"/>
    </row>
    <row r="403" spans="9:12" x14ac:dyDescent="0.15">
      <c r="I403" s="7"/>
      <c r="J403" s="7"/>
      <c r="K403" s="7"/>
      <c r="L403" s="7"/>
    </row>
    <row r="404" spans="9:12" x14ac:dyDescent="0.15">
      <c r="I404" s="7"/>
      <c r="J404" s="7"/>
      <c r="K404" s="7"/>
      <c r="L404" s="7"/>
    </row>
    <row r="405" spans="9:12" x14ac:dyDescent="0.15">
      <c r="I405" s="7"/>
      <c r="J405" s="7"/>
      <c r="K405" s="7"/>
      <c r="L405" s="7"/>
    </row>
    <row r="406" spans="9:12" x14ac:dyDescent="0.15">
      <c r="I406" s="7"/>
      <c r="J406" s="7"/>
      <c r="K406" s="7"/>
      <c r="L406" s="7"/>
    </row>
    <row r="407" spans="9:12" x14ac:dyDescent="0.15">
      <c r="I407" s="7"/>
      <c r="J407" s="7"/>
      <c r="K407" s="7"/>
      <c r="L407" s="7"/>
    </row>
    <row r="408" spans="9:12" x14ac:dyDescent="0.15">
      <c r="I408" s="7"/>
      <c r="J408" s="7"/>
      <c r="K408" s="7"/>
      <c r="L408" s="7"/>
    </row>
    <row r="409" spans="9:12" x14ac:dyDescent="0.15">
      <c r="I409" s="7"/>
      <c r="J409" s="7"/>
      <c r="K409" s="7"/>
      <c r="L409" s="7"/>
    </row>
    <row r="410" spans="9:12" x14ac:dyDescent="0.15">
      <c r="I410" s="7"/>
      <c r="J410" s="7"/>
      <c r="K410" s="7"/>
      <c r="L410" s="7"/>
    </row>
    <row r="411" spans="9:12" x14ac:dyDescent="0.15">
      <c r="I411" s="7"/>
      <c r="J411" s="7"/>
      <c r="K411" s="7"/>
      <c r="L411" s="7"/>
    </row>
    <row r="412" spans="9:12" x14ac:dyDescent="0.15">
      <c r="I412" s="7"/>
      <c r="J412" s="7"/>
      <c r="K412" s="7"/>
      <c r="L412" s="7"/>
    </row>
    <row r="413" spans="9:12" x14ac:dyDescent="0.15">
      <c r="I413" s="7"/>
      <c r="J413" s="7"/>
      <c r="K413" s="7"/>
      <c r="L413" s="7"/>
    </row>
    <row r="414" spans="9:12" x14ac:dyDescent="0.15">
      <c r="I414" s="7"/>
      <c r="J414" s="7"/>
      <c r="K414" s="7"/>
      <c r="L414" s="7"/>
    </row>
    <row r="415" spans="9:12" x14ac:dyDescent="0.15">
      <c r="I415" s="7"/>
      <c r="J415" s="7"/>
      <c r="K415" s="7"/>
      <c r="L415" s="7"/>
    </row>
    <row r="416" spans="9:12" x14ac:dyDescent="0.15">
      <c r="I416" s="7"/>
      <c r="J416" s="7"/>
      <c r="K416" s="7"/>
      <c r="L416" s="7"/>
    </row>
    <row r="417" spans="9:12" x14ac:dyDescent="0.15">
      <c r="I417" s="7"/>
      <c r="J417" s="7"/>
      <c r="K417" s="7"/>
      <c r="L417" s="7"/>
    </row>
    <row r="418" spans="9:12" x14ac:dyDescent="0.15">
      <c r="I418" s="7"/>
      <c r="J418" s="7"/>
      <c r="K418" s="7"/>
      <c r="L418" s="7"/>
    </row>
    <row r="419" spans="9:12" x14ac:dyDescent="0.15">
      <c r="I419" s="7"/>
      <c r="J419" s="7"/>
      <c r="K419" s="7"/>
      <c r="L419" s="7"/>
    </row>
    <row r="420" spans="9:12" x14ac:dyDescent="0.15">
      <c r="I420" s="7"/>
      <c r="J420" s="7"/>
      <c r="K420" s="7"/>
      <c r="L420" s="7"/>
    </row>
    <row r="421" spans="9:12" x14ac:dyDescent="0.15">
      <c r="I421" s="7"/>
      <c r="J421" s="7"/>
      <c r="K421" s="7"/>
      <c r="L421" s="7"/>
    </row>
    <row r="422" spans="9:12" x14ac:dyDescent="0.15">
      <c r="I422" s="7"/>
      <c r="J422" s="7"/>
      <c r="K422" s="7"/>
      <c r="L422" s="7"/>
    </row>
    <row r="423" spans="9:12" x14ac:dyDescent="0.15">
      <c r="I423" s="7"/>
      <c r="J423" s="7"/>
      <c r="K423" s="7"/>
      <c r="L423" s="7"/>
    </row>
    <row r="424" spans="9:12" x14ac:dyDescent="0.15">
      <c r="I424" s="7"/>
      <c r="J424" s="7"/>
      <c r="K424" s="7"/>
      <c r="L424" s="7"/>
    </row>
    <row r="425" spans="9:12" x14ac:dyDescent="0.15">
      <c r="I425" s="7"/>
      <c r="J425" s="7"/>
      <c r="K425" s="7"/>
      <c r="L425" s="7"/>
    </row>
    <row r="426" spans="9:12" x14ac:dyDescent="0.15">
      <c r="I426" s="7"/>
      <c r="J426" s="7"/>
      <c r="K426" s="7"/>
      <c r="L426" s="7"/>
    </row>
    <row r="427" spans="9:12" x14ac:dyDescent="0.15">
      <c r="I427" s="7"/>
      <c r="J427" s="7"/>
      <c r="K427" s="7"/>
      <c r="L427" s="7"/>
    </row>
    <row r="428" spans="9:12" x14ac:dyDescent="0.15">
      <c r="I428" s="7"/>
      <c r="J428" s="7"/>
      <c r="K428" s="7"/>
      <c r="L428" s="7"/>
    </row>
    <row r="429" spans="9:12" x14ac:dyDescent="0.15">
      <c r="I429" s="7"/>
      <c r="J429" s="7"/>
      <c r="K429" s="7"/>
      <c r="L429" s="7"/>
    </row>
    <row r="430" spans="9:12" x14ac:dyDescent="0.15">
      <c r="I430" s="7"/>
      <c r="J430" s="7"/>
      <c r="K430" s="7"/>
      <c r="L430" s="7"/>
    </row>
    <row r="431" spans="9:12" x14ac:dyDescent="0.15">
      <c r="I431" s="7"/>
      <c r="J431" s="7"/>
      <c r="K431" s="7"/>
      <c r="L431" s="7"/>
    </row>
    <row r="432" spans="9:12" x14ac:dyDescent="0.15">
      <c r="I432" s="7"/>
      <c r="J432" s="7"/>
      <c r="K432" s="7"/>
      <c r="L432" s="7"/>
    </row>
    <row r="433" spans="9:12" x14ac:dyDescent="0.15">
      <c r="I433" s="7"/>
      <c r="J433" s="7"/>
      <c r="K433" s="7"/>
      <c r="L433" s="7"/>
    </row>
    <row r="434" spans="9:12" x14ac:dyDescent="0.15">
      <c r="I434" s="7"/>
      <c r="J434" s="7"/>
      <c r="K434" s="7"/>
      <c r="L434" s="7"/>
    </row>
    <row r="435" spans="9:12" x14ac:dyDescent="0.15">
      <c r="I435" s="7"/>
      <c r="J435" s="7"/>
      <c r="K435" s="7"/>
      <c r="L435" s="7"/>
    </row>
    <row r="436" spans="9:12" x14ac:dyDescent="0.15">
      <c r="I436" s="7"/>
      <c r="J436" s="7"/>
      <c r="K436" s="7"/>
      <c r="L436" s="7"/>
    </row>
    <row r="437" spans="9:12" x14ac:dyDescent="0.15">
      <c r="I437" s="7"/>
      <c r="J437" s="7"/>
      <c r="K437" s="7"/>
      <c r="L437" s="7"/>
    </row>
    <row r="438" spans="9:12" x14ac:dyDescent="0.15">
      <c r="I438" s="7"/>
      <c r="J438" s="7"/>
      <c r="K438" s="7"/>
      <c r="L438" s="7"/>
    </row>
    <row r="439" spans="9:12" x14ac:dyDescent="0.15">
      <c r="I439" s="7"/>
      <c r="J439" s="7"/>
      <c r="K439" s="7"/>
      <c r="L439" s="7"/>
    </row>
    <row r="440" spans="9:12" x14ac:dyDescent="0.15">
      <c r="I440" s="7"/>
      <c r="J440" s="7"/>
      <c r="K440" s="7"/>
      <c r="L440" s="7"/>
    </row>
    <row r="441" spans="9:12" x14ac:dyDescent="0.15">
      <c r="I441" s="7"/>
      <c r="J441" s="7"/>
      <c r="K441" s="7"/>
      <c r="L441" s="7"/>
    </row>
    <row r="442" spans="9:12" x14ac:dyDescent="0.15">
      <c r="I442" s="7"/>
      <c r="J442" s="7"/>
      <c r="K442" s="7"/>
      <c r="L442" s="7"/>
    </row>
    <row r="443" spans="9:12" x14ac:dyDescent="0.15">
      <c r="I443" s="7"/>
      <c r="J443" s="7"/>
      <c r="K443" s="7"/>
      <c r="L443" s="7"/>
    </row>
    <row r="444" spans="9:12" x14ac:dyDescent="0.15">
      <c r="I444" s="7"/>
      <c r="J444" s="7"/>
      <c r="K444" s="7"/>
      <c r="L444" s="7"/>
    </row>
    <row r="445" spans="9:12" x14ac:dyDescent="0.15">
      <c r="I445" s="7"/>
      <c r="J445" s="7"/>
      <c r="K445" s="7"/>
      <c r="L445" s="7"/>
    </row>
    <row r="446" spans="9:12" x14ac:dyDescent="0.15">
      <c r="I446" s="7"/>
      <c r="J446" s="7"/>
      <c r="K446" s="7"/>
      <c r="L446" s="7"/>
    </row>
    <row r="447" spans="9:12" x14ac:dyDescent="0.15">
      <c r="I447" s="7"/>
      <c r="J447" s="7"/>
      <c r="K447" s="7"/>
      <c r="L447" s="7"/>
    </row>
    <row r="448" spans="9:12" x14ac:dyDescent="0.15">
      <c r="I448" s="7"/>
      <c r="J448" s="7"/>
      <c r="K448" s="7"/>
      <c r="L448" s="7"/>
    </row>
    <row r="449" spans="9:12" x14ac:dyDescent="0.15">
      <c r="I449" s="7"/>
      <c r="J449" s="7"/>
      <c r="K449" s="7"/>
      <c r="L449" s="7"/>
    </row>
    <row r="450" spans="9:12" x14ac:dyDescent="0.15">
      <c r="I450" s="7"/>
      <c r="J450" s="7"/>
      <c r="K450" s="7"/>
      <c r="L450" s="7"/>
    </row>
    <row r="451" spans="9:12" x14ac:dyDescent="0.15">
      <c r="I451" s="7"/>
      <c r="J451" s="7"/>
      <c r="K451" s="7"/>
      <c r="L451" s="7"/>
    </row>
    <row r="452" spans="9:12" x14ac:dyDescent="0.15">
      <c r="I452" s="7"/>
      <c r="J452" s="7"/>
      <c r="K452" s="7"/>
      <c r="L452" s="7"/>
    </row>
    <row r="453" spans="9:12" x14ac:dyDescent="0.15">
      <c r="I453" s="7"/>
      <c r="J453" s="7"/>
      <c r="K453" s="7"/>
      <c r="L453" s="7"/>
    </row>
    <row r="454" spans="9:12" x14ac:dyDescent="0.15">
      <c r="I454" s="7"/>
      <c r="J454" s="7"/>
      <c r="K454" s="7"/>
      <c r="L454" s="7"/>
    </row>
    <row r="455" spans="9:12" x14ac:dyDescent="0.15">
      <c r="I455" s="7"/>
      <c r="J455" s="7"/>
      <c r="K455" s="7"/>
      <c r="L455" s="7"/>
    </row>
    <row r="456" spans="9:12" x14ac:dyDescent="0.15">
      <c r="I456" s="7"/>
      <c r="J456" s="7"/>
      <c r="K456" s="7"/>
      <c r="L456" s="7"/>
    </row>
    <row r="457" spans="9:12" x14ac:dyDescent="0.15">
      <c r="I457" s="7"/>
      <c r="J457" s="7"/>
      <c r="K457" s="7"/>
      <c r="L457" s="7"/>
    </row>
    <row r="458" spans="9:12" x14ac:dyDescent="0.15">
      <c r="I458" s="7"/>
      <c r="J458" s="7"/>
      <c r="K458" s="7"/>
      <c r="L458" s="7"/>
    </row>
    <row r="459" spans="9:12" x14ac:dyDescent="0.15">
      <c r="I459" s="7"/>
      <c r="J459" s="7"/>
      <c r="K459" s="7"/>
      <c r="L459" s="7"/>
    </row>
    <row r="460" spans="9:12" x14ac:dyDescent="0.15">
      <c r="I460" s="7"/>
      <c r="J460" s="7"/>
      <c r="K460" s="7"/>
      <c r="L460" s="7"/>
    </row>
    <row r="461" spans="9:12" x14ac:dyDescent="0.15">
      <c r="I461" s="7"/>
      <c r="J461" s="7"/>
      <c r="K461" s="7"/>
      <c r="L461" s="7"/>
    </row>
    <row r="462" spans="9:12" x14ac:dyDescent="0.15">
      <c r="I462" s="7"/>
      <c r="J462" s="7"/>
      <c r="K462" s="7"/>
      <c r="L462" s="7"/>
    </row>
    <row r="463" spans="9:12" x14ac:dyDescent="0.15">
      <c r="I463" s="7"/>
      <c r="J463" s="7"/>
      <c r="K463" s="7"/>
      <c r="L463" s="7"/>
    </row>
    <row r="464" spans="9:12" x14ac:dyDescent="0.15">
      <c r="I464" s="7"/>
      <c r="J464" s="7"/>
      <c r="K464" s="7"/>
      <c r="L464" s="7"/>
    </row>
    <row r="465" spans="9:12" x14ac:dyDescent="0.15">
      <c r="I465" s="7"/>
      <c r="J465" s="7"/>
      <c r="K465" s="7"/>
      <c r="L465" s="7"/>
    </row>
    <row r="466" spans="9:12" x14ac:dyDescent="0.15">
      <c r="I466" s="7"/>
      <c r="J466" s="7"/>
      <c r="K466" s="7"/>
      <c r="L466" s="7"/>
    </row>
    <row r="467" spans="9:12" x14ac:dyDescent="0.15">
      <c r="I467" s="7"/>
      <c r="J467" s="7"/>
      <c r="K467" s="7"/>
      <c r="L467" s="7"/>
    </row>
    <row r="468" spans="9:12" x14ac:dyDescent="0.15">
      <c r="I468" s="7"/>
      <c r="J468" s="7"/>
      <c r="K468" s="7"/>
      <c r="L468" s="7"/>
    </row>
    <row r="469" spans="9:12" x14ac:dyDescent="0.15">
      <c r="I469" s="7"/>
      <c r="J469" s="7"/>
      <c r="K469" s="7"/>
      <c r="L469" s="7"/>
    </row>
    <row r="470" spans="9:12" x14ac:dyDescent="0.15">
      <c r="I470" s="7"/>
      <c r="J470" s="7"/>
      <c r="K470" s="7"/>
      <c r="L470" s="7"/>
    </row>
    <row r="471" spans="9:12" x14ac:dyDescent="0.15">
      <c r="I471" s="7"/>
      <c r="J471" s="7"/>
      <c r="K471" s="7"/>
      <c r="L471" s="7"/>
    </row>
    <row r="472" spans="9:12" x14ac:dyDescent="0.15">
      <c r="I472" s="7"/>
      <c r="J472" s="7"/>
      <c r="K472" s="7"/>
      <c r="L472" s="7"/>
    </row>
    <row r="473" spans="9:12" x14ac:dyDescent="0.15">
      <c r="I473" s="7"/>
      <c r="J473" s="7"/>
      <c r="K473" s="7"/>
      <c r="L473" s="7"/>
    </row>
    <row r="474" spans="9:12" x14ac:dyDescent="0.15">
      <c r="I474" s="7"/>
      <c r="J474" s="7"/>
      <c r="K474" s="7"/>
      <c r="L474" s="7"/>
    </row>
    <row r="475" spans="9:12" x14ac:dyDescent="0.15">
      <c r="I475" s="7"/>
      <c r="J475" s="7"/>
      <c r="K475" s="7"/>
      <c r="L475" s="7"/>
    </row>
    <row r="476" spans="9:12" x14ac:dyDescent="0.15">
      <c r="I476" s="7"/>
      <c r="J476" s="7"/>
      <c r="K476" s="7"/>
      <c r="L476" s="7"/>
    </row>
    <row r="477" spans="9:12" x14ac:dyDescent="0.15">
      <c r="I477" s="7"/>
      <c r="J477" s="7"/>
      <c r="K477" s="7"/>
      <c r="L477" s="7"/>
    </row>
    <row r="478" spans="9:12" x14ac:dyDescent="0.15">
      <c r="I478" s="7"/>
      <c r="J478" s="7"/>
      <c r="K478" s="7"/>
      <c r="L478" s="7"/>
    </row>
    <row r="479" spans="9:12" x14ac:dyDescent="0.15">
      <c r="I479" s="7"/>
      <c r="J479" s="7"/>
      <c r="K479" s="7"/>
      <c r="L479" s="7"/>
    </row>
    <row r="480" spans="9:12" x14ac:dyDescent="0.15">
      <c r="I480" s="7"/>
      <c r="J480" s="7"/>
      <c r="K480" s="7"/>
      <c r="L480" s="7"/>
    </row>
    <row r="481" spans="9:12" x14ac:dyDescent="0.15">
      <c r="I481" s="7"/>
      <c r="J481" s="7"/>
      <c r="K481" s="7"/>
      <c r="L481" s="7"/>
    </row>
    <row r="482" spans="9:12" x14ac:dyDescent="0.15">
      <c r="I482" s="7"/>
      <c r="J482" s="7"/>
      <c r="K482" s="7"/>
      <c r="L482" s="7"/>
    </row>
    <row r="483" spans="9:12" x14ac:dyDescent="0.15">
      <c r="I483" s="7"/>
      <c r="J483" s="7"/>
      <c r="K483" s="7"/>
      <c r="L483" s="7"/>
    </row>
    <row r="484" spans="9:12" x14ac:dyDescent="0.15">
      <c r="I484" s="7"/>
      <c r="J484" s="7"/>
      <c r="K484" s="7"/>
      <c r="L484" s="7"/>
    </row>
    <row r="485" spans="9:12" x14ac:dyDescent="0.15">
      <c r="I485" s="7"/>
      <c r="J485" s="7"/>
      <c r="K485" s="7"/>
      <c r="L485" s="7"/>
    </row>
    <row r="486" spans="9:12" x14ac:dyDescent="0.15">
      <c r="I486" s="7"/>
      <c r="J486" s="7"/>
      <c r="K486" s="7"/>
      <c r="L486" s="7"/>
    </row>
    <row r="487" spans="9:12" x14ac:dyDescent="0.15">
      <c r="I487" s="7"/>
      <c r="J487" s="7"/>
      <c r="K487" s="7"/>
      <c r="L487" s="7"/>
    </row>
    <row r="488" spans="9:12" x14ac:dyDescent="0.15">
      <c r="I488" s="7"/>
      <c r="J488" s="7"/>
      <c r="K488" s="7"/>
      <c r="L488" s="7"/>
    </row>
    <row r="489" spans="9:12" x14ac:dyDescent="0.15">
      <c r="I489" s="7"/>
      <c r="J489" s="7"/>
      <c r="K489" s="7"/>
      <c r="L489" s="7"/>
    </row>
    <row r="490" spans="9:12" x14ac:dyDescent="0.15">
      <c r="I490" s="7"/>
      <c r="J490" s="7"/>
      <c r="K490" s="7"/>
      <c r="L490" s="7"/>
    </row>
    <row r="491" spans="9:12" x14ac:dyDescent="0.15">
      <c r="I491" s="7"/>
      <c r="J491" s="7"/>
      <c r="K491" s="7"/>
      <c r="L491" s="7"/>
    </row>
    <row r="492" spans="9:12" x14ac:dyDescent="0.15">
      <c r="I492" s="7"/>
      <c r="J492" s="7"/>
      <c r="K492" s="7"/>
      <c r="L492" s="7"/>
    </row>
    <row r="493" spans="9:12" x14ac:dyDescent="0.15">
      <c r="I493" s="7"/>
      <c r="J493" s="7"/>
      <c r="K493" s="7"/>
      <c r="L493" s="7"/>
    </row>
    <row r="494" spans="9:12" x14ac:dyDescent="0.15">
      <c r="I494" s="7"/>
      <c r="J494" s="7"/>
      <c r="K494" s="7"/>
      <c r="L494" s="7"/>
    </row>
    <row r="495" spans="9:12" x14ac:dyDescent="0.15">
      <c r="I495" s="7"/>
      <c r="J495" s="7"/>
      <c r="K495" s="7"/>
      <c r="L495" s="7"/>
    </row>
    <row r="496" spans="9:12" x14ac:dyDescent="0.15">
      <c r="I496" s="7"/>
      <c r="J496" s="7"/>
      <c r="K496" s="7"/>
      <c r="L496" s="7"/>
    </row>
    <row r="497" spans="9:12" x14ac:dyDescent="0.15">
      <c r="I497" s="7"/>
      <c r="J497" s="7"/>
      <c r="K497" s="7"/>
      <c r="L497" s="7"/>
    </row>
    <row r="498" spans="9:12" x14ac:dyDescent="0.15">
      <c r="I498" s="7"/>
      <c r="J498" s="7"/>
      <c r="K498" s="7"/>
      <c r="L498" s="7"/>
    </row>
    <row r="499" spans="9:12" x14ac:dyDescent="0.15">
      <c r="I499" s="7"/>
      <c r="J499" s="7"/>
      <c r="K499" s="7"/>
      <c r="L499" s="7"/>
    </row>
    <row r="500" spans="9:12" x14ac:dyDescent="0.15">
      <c r="I500" s="7"/>
      <c r="J500" s="7"/>
      <c r="K500" s="7"/>
      <c r="L500" s="7"/>
    </row>
    <row r="501" spans="9:12" x14ac:dyDescent="0.15">
      <c r="I501" s="7"/>
      <c r="J501" s="7"/>
      <c r="K501" s="7"/>
      <c r="L501" s="7"/>
    </row>
    <row r="502" spans="9:12" x14ac:dyDescent="0.15">
      <c r="I502" s="7"/>
      <c r="J502" s="7"/>
      <c r="K502" s="7"/>
      <c r="L502" s="7"/>
    </row>
    <row r="503" spans="9:12" x14ac:dyDescent="0.15">
      <c r="I503" s="7"/>
      <c r="J503" s="7"/>
      <c r="K503" s="7"/>
      <c r="L503" s="7"/>
    </row>
    <row r="504" spans="9:12" x14ac:dyDescent="0.15">
      <c r="I504" s="7"/>
      <c r="J504" s="7"/>
      <c r="K504" s="7"/>
      <c r="L504" s="7"/>
    </row>
    <row r="505" spans="9:12" x14ac:dyDescent="0.15">
      <c r="I505" s="7"/>
      <c r="J505" s="7"/>
      <c r="K505" s="7"/>
      <c r="L505" s="7"/>
    </row>
    <row r="506" spans="9:12" x14ac:dyDescent="0.15">
      <c r="I506" s="7"/>
      <c r="J506" s="7"/>
      <c r="K506" s="7"/>
      <c r="L506" s="7"/>
    </row>
    <row r="507" spans="9:12" x14ac:dyDescent="0.15">
      <c r="I507" s="7"/>
      <c r="J507" s="7"/>
      <c r="K507" s="7"/>
      <c r="L507" s="7"/>
    </row>
    <row r="508" spans="9:12" x14ac:dyDescent="0.15">
      <c r="I508" s="7"/>
      <c r="J508" s="7"/>
      <c r="K508" s="7"/>
      <c r="L508" s="7"/>
    </row>
    <row r="509" spans="9:12" x14ac:dyDescent="0.15">
      <c r="I509" s="7"/>
      <c r="J509" s="7"/>
      <c r="K509" s="7"/>
      <c r="L509" s="7"/>
    </row>
    <row r="510" spans="9:12" x14ac:dyDescent="0.15">
      <c r="I510" s="7"/>
      <c r="J510" s="7"/>
      <c r="K510" s="7"/>
      <c r="L510" s="7"/>
    </row>
    <row r="511" spans="9:12" x14ac:dyDescent="0.15">
      <c r="I511" s="7"/>
      <c r="J511" s="7"/>
      <c r="K511" s="7"/>
      <c r="L511" s="7"/>
    </row>
    <row r="512" spans="9:12" x14ac:dyDescent="0.15">
      <c r="I512" s="7"/>
      <c r="J512" s="7"/>
      <c r="K512" s="7"/>
      <c r="L512" s="7"/>
    </row>
    <row r="513" spans="9:12" x14ac:dyDescent="0.15">
      <c r="I513" s="7"/>
      <c r="J513" s="7"/>
      <c r="K513" s="7"/>
      <c r="L513" s="7"/>
    </row>
    <row r="514" spans="9:12" x14ac:dyDescent="0.15">
      <c r="I514" s="7"/>
      <c r="J514" s="7"/>
      <c r="K514" s="7"/>
      <c r="L514" s="7"/>
    </row>
    <row r="515" spans="9:12" x14ac:dyDescent="0.15">
      <c r="I515" s="7"/>
      <c r="J515" s="7"/>
      <c r="K515" s="7"/>
      <c r="L515" s="7"/>
    </row>
    <row r="516" spans="9:12" x14ac:dyDescent="0.15">
      <c r="I516" s="7"/>
      <c r="J516" s="7"/>
      <c r="K516" s="7"/>
      <c r="L516" s="7"/>
    </row>
    <row r="517" spans="9:12" x14ac:dyDescent="0.15">
      <c r="I517" s="7"/>
      <c r="J517" s="7"/>
      <c r="K517" s="7"/>
      <c r="L517" s="7"/>
    </row>
    <row r="518" spans="9:12" x14ac:dyDescent="0.15">
      <c r="I518" s="7"/>
      <c r="J518" s="7"/>
      <c r="K518" s="7"/>
      <c r="L518" s="7"/>
    </row>
    <row r="519" spans="9:12" x14ac:dyDescent="0.15">
      <c r="I519" s="7"/>
      <c r="J519" s="7"/>
      <c r="K519" s="7"/>
      <c r="L519" s="7"/>
    </row>
    <row r="520" spans="9:12" x14ac:dyDescent="0.15">
      <c r="I520" s="7"/>
      <c r="J520" s="7"/>
      <c r="K520" s="7"/>
      <c r="L520" s="7"/>
    </row>
    <row r="521" spans="9:12" x14ac:dyDescent="0.15">
      <c r="I521" s="7"/>
      <c r="J521" s="7"/>
      <c r="K521" s="7"/>
      <c r="L521" s="7"/>
    </row>
    <row r="522" spans="9:12" x14ac:dyDescent="0.15">
      <c r="I522" s="7"/>
      <c r="J522" s="7"/>
      <c r="K522" s="7"/>
      <c r="L522" s="7"/>
    </row>
    <row r="523" spans="9:12" x14ac:dyDescent="0.15">
      <c r="I523" s="7"/>
      <c r="J523" s="7"/>
      <c r="K523" s="7"/>
      <c r="L523" s="7"/>
    </row>
    <row r="524" spans="9:12" x14ac:dyDescent="0.15">
      <c r="I524" s="7"/>
      <c r="J524" s="7"/>
      <c r="K524" s="7"/>
      <c r="L524" s="7"/>
    </row>
    <row r="525" spans="9:12" x14ac:dyDescent="0.15">
      <c r="I525" s="7"/>
      <c r="J525" s="7"/>
      <c r="K525" s="7"/>
      <c r="L525" s="7"/>
    </row>
    <row r="526" spans="9:12" x14ac:dyDescent="0.15">
      <c r="I526" s="7"/>
      <c r="J526" s="7"/>
      <c r="K526" s="7"/>
      <c r="L526" s="7"/>
    </row>
    <row r="527" spans="9:12" x14ac:dyDescent="0.15">
      <c r="I527" s="7"/>
      <c r="J527" s="7"/>
      <c r="K527" s="7"/>
      <c r="L527" s="7"/>
    </row>
    <row r="528" spans="9:12" x14ac:dyDescent="0.15">
      <c r="I528" s="7"/>
      <c r="J528" s="7"/>
      <c r="K528" s="7"/>
      <c r="L528" s="7"/>
    </row>
    <row r="529" spans="9:12" x14ac:dyDescent="0.15">
      <c r="I529" s="7"/>
      <c r="J529" s="7"/>
      <c r="K529" s="7"/>
      <c r="L529" s="7"/>
    </row>
    <row r="530" spans="9:12" x14ac:dyDescent="0.15">
      <c r="I530" s="7"/>
      <c r="J530" s="7"/>
      <c r="K530" s="7"/>
      <c r="L530" s="7"/>
    </row>
    <row r="531" spans="9:12" x14ac:dyDescent="0.15">
      <c r="I531" s="7"/>
      <c r="J531" s="7"/>
      <c r="K531" s="7"/>
      <c r="L531" s="7"/>
    </row>
    <row r="532" spans="9:12" x14ac:dyDescent="0.15">
      <c r="I532" s="7"/>
      <c r="J532" s="7"/>
      <c r="K532" s="7"/>
      <c r="L532" s="7"/>
    </row>
    <row r="533" spans="9:12" x14ac:dyDescent="0.15">
      <c r="I533" s="7"/>
      <c r="J533" s="7"/>
      <c r="K533" s="7"/>
      <c r="L533" s="7"/>
    </row>
    <row r="534" spans="9:12" x14ac:dyDescent="0.15">
      <c r="I534" s="7"/>
      <c r="J534" s="7"/>
      <c r="K534" s="7"/>
      <c r="L534" s="7"/>
    </row>
    <row r="535" spans="9:12" x14ac:dyDescent="0.15">
      <c r="I535" s="7"/>
      <c r="J535" s="7"/>
      <c r="K535" s="7"/>
      <c r="L535" s="7"/>
    </row>
    <row r="536" spans="9:12" x14ac:dyDescent="0.15">
      <c r="I536" s="7"/>
      <c r="J536" s="7"/>
      <c r="K536" s="7"/>
      <c r="L536" s="7"/>
    </row>
    <row r="537" spans="9:12" x14ac:dyDescent="0.15">
      <c r="I537" s="7"/>
      <c r="J537" s="7"/>
      <c r="K537" s="7"/>
      <c r="L537" s="7"/>
    </row>
    <row r="538" spans="9:12" x14ac:dyDescent="0.15">
      <c r="I538" s="7"/>
      <c r="J538" s="7"/>
      <c r="K538" s="7"/>
      <c r="L538" s="7"/>
    </row>
    <row r="539" spans="9:12" x14ac:dyDescent="0.15">
      <c r="I539" s="7"/>
      <c r="J539" s="7"/>
      <c r="K539" s="7"/>
      <c r="L539" s="7"/>
    </row>
    <row r="540" spans="9:12" x14ac:dyDescent="0.15">
      <c r="I540" s="7"/>
      <c r="J540" s="7"/>
      <c r="K540" s="7"/>
      <c r="L540" s="7"/>
    </row>
    <row r="541" spans="9:12" x14ac:dyDescent="0.15">
      <c r="I541" s="7"/>
      <c r="J541" s="7"/>
      <c r="K541" s="7"/>
      <c r="L541" s="7"/>
    </row>
    <row r="542" spans="9:12" x14ac:dyDescent="0.15">
      <c r="I542" s="7"/>
      <c r="J542" s="7"/>
      <c r="K542" s="7"/>
      <c r="L542" s="7"/>
    </row>
    <row r="543" spans="9:12" x14ac:dyDescent="0.15">
      <c r="I543" s="7"/>
      <c r="J543" s="7"/>
      <c r="K543" s="7"/>
      <c r="L543" s="7"/>
    </row>
    <row r="544" spans="9:12" x14ac:dyDescent="0.15">
      <c r="I544" s="7"/>
      <c r="J544" s="7"/>
      <c r="K544" s="7"/>
      <c r="L544" s="7"/>
    </row>
    <row r="545" spans="9:12" x14ac:dyDescent="0.15">
      <c r="I545" s="7"/>
      <c r="J545" s="7"/>
      <c r="K545" s="7"/>
      <c r="L545" s="7"/>
    </row>
    <row r="546" spans="9:12" x14ac:dyDescent="0.15">
      <c r="I546" s="7"/>
      <c r="J546" s="7"/>
      <c r="K546" s="7"/>
      <c r="L546" s="7"/>
    </row>
    <row r="547" spans="9:12" x14ac:dyDescent="0.15">
      <c r="I547" s="7"/>
      <c r="J547" s="7"/>
      <c r="K547" s="7"/>
      <c r="L547" s="7"/>
    </row>
    <row r="548" spans="9:12" x14ac:dyDescent="0.15">
      <c r="I548" s="7"/>
      <c r="J548" s="7"/>
      <c r="K548" s="7"/>
      <c r="L548" s="7"/>
    </row>
    <row r="549" spans="9:12" x14ac:dyDescent="0.15">
      <c r="I549" s="7"/>
      <c r="J549" s="7"/>
      <c r="K549" s="7"/>
      <c r="L549" s="7"/>
    </row>
    <row r="550" spans="9:12" x14ac:dyDescent="0.15">
      <c r="I550" s="7"/>
      <c r="J550" s="7"/>
      <c r="K550" s="7"/>
      <c r="L550" s="7"/>
    </row>
    <row r="551" spans="9:12" x14ac:dyDescent="0.15">
      <c r="I551" s="7"/>
      <c r="J551" s="7"/>
      <c r="K551" s="7"/>
      <c r="L551" s="7"/>
    </row>
    <row r="552" spans="9:12" x14ac:dyDescent="0.15">
      <c r="I552" s="7"/>
      <c r="J552" s="7"/>
      <c r="K552" s="7"/>
      <c r="L552" s="7"/>
    </row>
    <row r="553" spans="9:12" x14ac:dyDescent="0.15">
      <c r="I553" s="7"/>
      <c r="J553" s="7"/>
      <c r="K553" s="7"/>
      <c r="L553" s="7"/>
    </row>
    <row r="554" spans="9:12" x14ac:dyDescent="0.15">
      <c r="I554" s="7"/>
      <c r="J554" s="7"/>
      <c r="K554" s="7"/>
      <c r="L554" s="7"/>
    </row>
    <row r="555" spans="9:12" x14ac:dyDescent="0.15">
      <c r="I555" s="7"/>
      <c r="J555" s="7"/>
      <c r="K555" s="7"/>
      <c r="L555" s="7"/>
    </row>
    <row r="556" spans="9:12" x14ac:dyDescent="0.15">
      <c r="I556" s="7"/>
      <c r="J556" s="7"/>
      <c r="K556" s="7"/>
      <c r="L556" s="7"/>
    </row>
    <row r="557" spans="9:12" x14ac:dyDescent="0.15">
      <c r="I557" s="7"/>
      <c r="J557" s="7"/>
      <c r="K557" s="7"/>
      <c r="L557" s="7"/>
    </row>
    <row r="558" spans="9:12" x14ac:dyDescent="0.15">
      <c r="I558" s="7"/>
      <c r="J558" s="7"/>
      <c r="K558" s="7"/>
      <c r="L558" s="7"/>
    </row>
    <row r="559" spans="9:12" x14ac:dyDescent="0.15">
      <c r="I559" s="7"/>
      <c r="J559" s="7"/>
      <c r="K559" s="7"/>
      <c r="L559" s="7"/>
    </row>
    <row r="560" spans="9:12" x14ac:dyDescent="0.15">
      <c r="I560" s="7"/>
      <c r="J560" s="7"/>
      <c r="K560" s="7"/>
      <c r="L560" s="7"/>
    </row>
    <row r="561" spans="9:12" x14ac:dyDescent="0.15">
      <c r="I561" s="7"/>
      <c r="J561" s="7"/>
      <c r="K561" s="7"/>
      <c r="L561" s="7"/>
    </row>
    <row r="562" spans="9:12" x14ac:dyDescent="0.15">
      <c r="I562" s="7"/>
      <c r="J562" s="7"/>
      <c r="K562" s="7"/>
      <c r="L562" s="7"/>
    </row>
    <row r="563" spans="9:12" x14ac:dyDescent="0.15">
      <c r="I563" s="7"/>
      <c r="J563" s="7"/>
      <c r="K563" s="7"/>
      <c r="L563" s="7"/>
    </row>
    <row r="564" spans="9:12" x14ac:dyDescent="0.15">
      <c r="I564" s="7"/>
      <c r="J564" s="7"/>
      <c r="K564" s="7"/>
      <c r="L564" s="7"/>
    </row>
    <row r="565" spans="9:12" x14ac:dyDescent="0.15">
      <c r="I565" s="7"/>
      <c r="J565" s="7"/>
      <c r="K565" s="7"/>
      <c r="L565" s="7"/>
    </row>
    <row r="566" spans="9:12" x14ac:dyDescent="0.15">
      <c r="I566" s="7"/>
      <c r="J566" s="7"/>
      <c r="K566" s="7"/>
      <c r="L566" s="7"/>
    </row>
    <row r="567" spans="9:12" x14ac:dyDescent="0.15">
      <c r="I567" s="7"/>
      <c r="J567" s="7"/>
      <c r="K567" s="7"/>
      <c r="L567" s="7"/>
    </row>
    <row r="568" spans="9:12" x14ac:dyDescent="0.15">
      <c r="I568" s="7"/>
      <c r="J568" s="7"/>
      <c r="K568" s="7"/>
      <c r="L568" s="7"/>
    </row>
    <row r="569" spans="9:12" x14ac:dyDescent="0.15">
      <c r="I569" s="7"/>
      <c r="J569" s="7"/>
      <c r="K569" s="7"/>
      <c r="L569" s="7"/>
    </row>
    <row r="570" spans="9:12" x14ac:dyDescent="0.15">
      <c r="I570" s="7"/>
      <c r="J570" s="7"/>
      <c r="K570" s="7"/>
      <c r="L570" s="7"/>
    </row>
    <row r="571" spans="9:12" x14ac:dyDescent="0.15">
      <c r="I571" s="7"/>
      <c r="J571" s="7"/>
      <c r="K571" s="7"/>
      <c r="L571" s="7"/>
    </row>
    <row r="572" spans="9:12" x14ac:dyDescent="0.15">
      <c r="I572" s="7"/>
      <c r="J572" s="7"/>
      <c r="K572" s="7"/>
      <c r="L572" s="7"/>
    </row>
    <row r="573" spans="9:12" x14ac:dyDescent="0.15">
      <c r="I573" s="7"/>
      <c r="J573" s="7"/>
      <c r="K573" s="7"/>
      <c r="L573" s="7"/>
    </row>
    <row r="574" spans="9:12" x14ac:dyDescent="0.15">
      <c r="I574" s="7"/>
      <c r="J574" s="7"/>
      <c r="K574" s="7"/>
      <c r="L574" s="7"/>
    </row>
    <row r="575" spans="9:12" x14ac:dyDescent="0.15">
      <c r="I575" s="7"/>
      <c r="J575" s="7"/>
      <c r="K575" s="7"/>
      <c r="L575" s="7"/>
    </row>
    <row r="576" spans="9:12" x14ac:dyDescent="0.15">
      <c r="I576" s="7"/>
      <c r="J576" s="7"/>
      <c r="K576" s="7"/>
      <c r="L576" s="7"/>
    </row>
    <row r="577" spans="9:12" x14ac:dyDescent="0.15">
      <c r="I577" s="7"/>
      <c r="J577" s="7"/>
      <c r="K577" s="7"/>
      <c r="L577" s="7"/>
    </row>
    <row r="578" spans="9:12" x14ac:dyDescent="0.15">
      <c r="I578" s="7"/>
      <c r="J578" s="7"/>
      <c r="K578" s="7"/>
      <c r="L578" s="7"/>
    </row>
    <row r="579" spans="9:12" x14ac:dyDescent="0.15">
      <c r="I579" s="7"/>
      <c r="J579" s="7"/>
      <c r="K579" s="7"/>
      <c r="L579" s="7"/>
    </row>
    <row r="580" spans="9:12" x14ac:dyDescent="0.15">
      <c r="I580" s="7"/>
      <c r="J580" s="7"/>
      <c r="K580" s="7"/>
      <c r="L580" s="7"/>
    </row>
    <row r="581" spans="9:12" x14ac:dyDescent="0.15">
      <c r="I581" s="7"/>
      <c r="J581" s="7"/>
      <c r="K581" s="7"/>
      <c r="L581" s="7"/>
    </row>
    <row r="582" spans="9:12" x14ac:dyDescent="0.15">
      <c r="I582" s="7"/>
      <c r="J582" s="7"/>
      <c r="K582" s="7"/>
      <c r="L582" s="7"/>
    </row>
    <row r="583" spans="9:12" x14ac:dyDescent="0.15">
      <c r="I583" s="7"/>
      <c r="J583" s="7"/>
      <c r="K583" s="7"/>
      <c r="L583" s="7"/>
    </row>
    <row r="584" spans="9:12" x14ac:dyDescent="0.15">
      <c r="I584" s="7"/>
      <c r="J584" s="7"/>
      <c r="K584" s="7"/>
      <c r="L584" s="7"/>
    </row>
    <row r="585" spans="9:12" x14ac:dyDescent="0.15">
      <c r="I585" s="7"/>
      <c r="J585" s="7"/>
      <c r="K585" s="7"/>
      <c r="L585" s="7"/>
    </row>
    <row r="586" spans="9:12" x14ac:dyDescent="0.15">
      <c r="I586" s="7"/>
      <c r="J586" s="7"/>
      <c r="K586" s="7"/>
      <c r="L586" s="7"/>
    </row>
    <row r="587" spans="9:12" x14ac:dyDescent="0.15">
      <c r="I587" s="7"/>
      <c r="J587" s="7"/>
      <c r="K587" s="7"/>
      <c r="L587" s="7"/>
    </row>
    <row r="588" spans="9:12" x14ac:dyDescent="0.15">
      <c r="I588" s="7"/>
      <c r="J588" s="7"/>
      <c r="K588" s="7"/>
      <c r="L588" s="7"/>
    </row>
    <row r="589" spans="9:12" x14ac:dyDescent="0.15">
      <c r="I589" s="7"/>
      <c r="J589" s="7"/>
      <c r="K589" s="7"/>
      <c r="L589" s="7"/>
    </row>
    <row r="590" spans="9:12" x14ac:dyDescent="0.15">
      <c r="I590" s="7"/>
      <c r="J590" s="7"/>
      <c r="K590" s="7"/>
      <c r="L590" s="7"/>
    </row>
    <row r="591" spans="9:12" x14ac:dyDescent="0.15">
      <c r="I591" s="7"/>
      <c r="J591" s="7"/>
      <c r="K591" s="7"/>
      <c r="L591" s="7"/>
    </row>
    <row r="592" spans="9:12" x14ac:dyDescent="0.15">
      <c r="I592" s="7"/>
      <c r="J592" s="7"/>
      <c r="K592" s="7"/>
      <c r="L592" s="7"/>
    </row>
    <row r="593" spans="9:12" x14ac:dyDescent="0.15">
      <c r="I593" s="7"/>
      <c r="J593" s="7"/>
      <c r="K593" s="7"/>
      <c r="L593" s="7"/>
    </row>
    <row r="594" spans="9:12" x14ac:dyDescent="0.15">
      <c r="I594" s="7"/>
      <c r="J594" s="7"/>
      <c r="K594" s="7"/>
      <c r="L594" s="7"/>
    </row>
    <row r="595" spans="9:12" x14ac:dyDescent="0.15">
      <c r="I595" s="7"/>
      <c r="J595" s="7"/>
      <c r="K595" s="7"/>
      <c r="L595" s="7"/>
    </row>
    <row r="596" spans="9:12" x14ac:dyDescent="0.15">
      <c r="I596" s="7"/>
      <c r="J596" s="7"/>
      <c r="K596" s="7"/>
      <c r="L596" s="7"/>
    </row>
    <row r="597" spans="9:12" x14ac:dyDescent="0.15">
      <c r="I597" s="7"/>
      <c r="J597" s="7"/>
      <c r="K597" s="7"/>
      <c r="L597" s="7"/>
    </row>
    <row r="598" spans="9:12" x14ac:dyDescent="0.15">
      <c r="I598" s="7"/>
      <c r="J598" s="7"/>
      <c r="K598" s="7"/>
      <c r="L598" s="7"/>
    </row>
    <row r="599" spans="9:12" x14ac:dyDescent="0.15">
      <c r="I599" s="7"/>
      <c r="J599" s="7"/>
      <c r="K599" s="7"/>
      <c r="L599" s="7"/>
    </row>
    <row r="600" spans="9:12" x14ac:dyDescent="0.15">
      <c r="I600" s="7"/>
      <c r="J600" s="7"/>
      <c r="K600" s="7"/>
      <c r="L600" s="7"/>
    </row>
    <row r="601" spans="9:12" x14ac:dyDescent="0.15">
      <c r="I601" s="7"/>
      <c r="J601" s="7"/>
      <c r="K601" s="7"/>
      <c r="L601" s="7"/>
    </row>
    <row r="602" spans="9:12" x14ac:dyDescent="0.15">
      <c r="I602" s="7"/>
      <c r="J602" s="7"/>
      <c r="K602" s="7"/>
      <c r="L602" s="7"/>
    </row>
    <row r="603" spans="9:12" x14ac:dyDescent="0.15">
      <c r="I603" s="7"/>
      <c r="J603" s="7"/>
      <c r="K603" s="7"/>
      <c r="L603" s="7"/>
    </row>
    <row r="604" spans="9:12" x14ac:dyDescent="0.15">
      <c r="I604" s="7"/>
      <c r="J604" s="7"/>
      <c r="K604" s="7"/>
      <c r="L604" s="7"/>
    </row>
    <row r="605" spans="9:12" x14ac:dyDescent="0.15">
      <c r="I605" s="7"/>
      <c r="J605" s="7"/>
      <c r="K605" s="7"/>
      <c r="L605" s="7"/>
    </row>
    <row r="606" spans="9:12" x14ac:dyDescent="0.15">
      <c r="I606" s="7"/>
      <c r="J606" s="7"/>
      <c r="K606" s="7"/>
      <c r="L606" s="7"/>
    </row>
    <row r="607" spans="9:12" x14ac:dyDescent="0.15">
      <c r="I607" s="7"/>
      <c r="J607" s="7"/>
      <c r="K607" s="7"/>
      <c r="L607" s="7"/>
    </row>
    <row r="608" spans="9:12" x14ac:dyDescent="0.15">
      <c r="I608" s="7"/>
      <c r="J608" s="7"/>
      <c r="K608" s="7"/>
      <c r="L608" s="7"/>
    </row>
    <row r="609" spans="9:12" x14ac:dyDescent="0.15">
      <c r="I609" s="7"/>
      <c r="J609" s="7"/>
      <c r="K609" s="7"/>
      <c r="L609" s="7"/>
    </row>
    <row r="610" spans="9:12" x14ac:dyDescent="0.15">
      <c r="I610" s="7"/>
      <c r="J610" s="7"/>
      <c r="K610" s="7"/>
      <c r="L610" s="7"/>
    </row>
    <row r="611" spans="9:12" x14ac:dyDescent="0.15">
      <c r="I611" s="7"/>
      <c r="J611" s="7"/>
      <c r="K611" s="7"/>
      <c r="L611" s="7"/>
    </row>
    <row r="612" spans="9:12" x14ac:dyDescent="0.15">
      <c r="I612" s="7"/>
      <c r="J612" s="7"/>
      <c r="K612" s="7"/>
      <c r="L612" s="7"/>
    </row>
    <row r="613" spans="9:12" x14ac:dyDescent="0.15">
      <c r="I613" s="7"/>
      <c r="J613" s="7"/>
      <c r="K613" s="7"/>
      <c r="L613" s="7"/>
    </row>
    <row r="614" spans="9:12" x14ac:dyDescent="0.15">
      <c r="I614" s="7"/>
      <c r="J614" s="7"/>
      <c r="K614" s="7"/>
      <c r="L614" s="7"/>
    </row>
    <row r="615" spans="9:12" x14ac:dyDescent="0.15">
      <c r="I615" s="7"/>
      <c r="J615" s="7"/>
      <c r="K615" s="7"/>
      <c r="L615" s="7"/>
    </row>
    <row r="616" spans="9:12" x14ac:dyDescent="0.15">
      <c r="I616" s="7"/>
      <c r="J616" s="7"/>
      <c r="K616" s="7"/>
      <c r="L616" s="7"/>
    </row>
    <row r="617" spans="9:12" x14ac:dyDescent="0.15">
      <c r="I617" s="7"/>
      <c r="J617" s="7"/>
      <c r="K617" s="7"/>
      <c r="L617" s="7"/>
    </row>
    <row r="618" spans="9:12" x14ac:dyDescent="0.15">
      <c r="I618" s="7"/>
      <c r="J618" s="7"/>
      <c r="K618" s="7"/>
      <c r="L618" s="7"/>
    </row>
    <row r="619" spans="9:12" x14ac:dyDescent="0.15">
      <c r="I619" s="7"/>
      <c r="J619" s="7"/>
      <c r="K619" s="7"/>
      <c r="L619" s="7"/>
    </row>
    <row r="620" spans="9:12" x14ac:dyDescent="0.15">
      <c r="I620" s="7"/>
      <c r="J620" s="7"/>
      <c r="K620" s="7"/>
      <c r="L620" s="7"/>
    </row>
    <row r="621" spans="9:12" x14ac:dyDescent="0.15">
      <c r="I621" s="7"/>
      <c r="J621" s="7"/>
      <c r="K621" s="7"/>
      <c r="L621" s="7"/>
    </row>
    <row r="622" spans="9:12" x14ac:dyDescent="0.15">
      <c r="I622" s="7"/>
      <c r="J622" s="7"/>
      <c r="K622" s="7"/>
      <c r="L622" s="7"/>
    </row>
    <row r="623" spans="9:12" x14ac:dyDescent="0.15">
      <c r="I623" s="7"/>
      <c r="J623" s="7"/>
      <c r="K623" s="7"/>
      <c r="L623" s="7"/>
    </row>
    <row r="624" spans="9:12" x14ac:dyDescent="0.15">
      <c r="I624" s="7"/>
      <c r="J624" s="7"/>
      <c r="K624" s="7"/>
      <c r="L624" s="7"/>
    </row>
    <row r="625" spans="9:12" x14ac:dyDescent="0.15">
      <c r="I625" s="7"/>
      <c r="J625" s="7"/>
      <c r="K625" s="7"/>
      <c r="L625" s="7"/>
    </row>
    <row r="626" spans="9:12" x14ac:dyDescent="0.15">
      <c r="I626" s="7"/>
      <c r="J626" s="7"/>
      <c r="K626" s="7"/>
      <c r="L626" s="7"/>
    </row>
    <row r="627" spans="9:12" x14ac:dyDescent="0.15">
      <c r="I627" s="7"/>
      <c r="J627" s="7"/>
      <c r="K627" s="7"/>
      <c r="L627" s="7"/>
    </row>
    <row r="628" spans="9:12" x14ac:dyDescent="0.15">
      <c r="I628" s="7"/>
      <c r="J628" s="7"/>
      <c r="K628" s="7"/>
      <c r="L628" s="7"/>
    </row>
    <row r="629" spans="9:12" x14ac:dyDescent="0.15">
      <c r="I629" s="7"/>
      <c r="J629" s="7"/>
      <c r="K629" s="7"/>
      <c r="L629" s="7"/>
    </row>
    <row r="630" spans="9:12" x14ac:dyDescent="0.15">
      <c r="I630" s="7"/>
      <c r="J630" s="7"/>
      <c r="K630" s="7"/>
      <c r="L630" s="7"/>
    </row>
    <row r="631" spans="9:12" x14ac:dyDescent="0.15">
      <c r="I631" s="7"/>
      <c r="J631" s="7"/>
      <c r="K631" s="7"/>
      <c r="L631" s="7"/>
    </row>
    <row r="632" spans="9:12" x14ac:dyDescent="0.15">
      <c r="I632" s="7"/>
      <c r="J632" s="7"/>
      <c r="K632" s="7"/>
      <c r="L632" s="7"/>
    </row>
    <row r="633" spans="9:12" x14ac:dyDescent="0.15">
      <c r="I633" s="7"/>
      <c r="J633" s="7"/>
      <c r="K633" s="7"/>
      <c r="L633" s="7"/>
    </row>
    <row r="634" spans="9:12" x14ac:dyDescent="0.15">
      <c r="I634" s="7"/>
      <c r="J634" s="7"/>
      <c r="K634" s="7"/>
      <c r="L634" s="7"/>
    </row>
    <row r="635" spans="9:12" x14ac:dyDescent="0.15">
      <c r="I635" s="7"/>
      <c r="J635" s="7"/>
      <c r="K635" s="7"/>
      <c r="L635" s="7"/>
    </row>
    <row r="636" spans="9:12" x14ac:dyDescent="0.15">
      <c r="I636" s="7"/>
      <c r="J636" s="7"/>
      <c r="K636" s="7"/>
      <c r="L636" s="7"/>
    </row>
    <row r="637" spans="9:12" x14ac:dyDescent="0.15">
      <c r="I637" s="7"/>
      <c r="J637" s="7"/>
      <c r="K637" s="7"/>
      <c r="L637" s="7"/>
    </row>
    <row r="638" spans="9:12" x14ac:dyDescent="0.15">
      <c r="I638" s="7"/>
      <c r="J638" s="7"/>
      <c r="K638" s="7"/>
      <c r="L638" s="7"/>
    </row>
    <row r="639" spans="9:12" x14ac:dyDescent="0.15">
      <c r="I639" s="7"/>
      <c r="J639" s="7"/>
      <c r="K639" s="7"/>
      <c r="L639" s="7"/>
    </row>
    <row r="640" spans="9:12" x14ac:dyDescent="0.15">
      <c r="I640" s="7"/>
      <c r="J640" s="7"/>
      <c r="K640" s="7"/>
      <c r="L640" s="7"/>
    </row>
    <row r="641" spans="9:12" x14ac:dyDescent="0.15">
      <c r="I641" s="7"/>
      <c r="J641" s="7"/>
      <c r="K641" s="7"/>
      <c r="L641" s="7"/>
    </row>
    <row r="642" spans="9:12" x14ac:dyDescent="0.15">
      <c r="I642" s="7"/>
      <c r="J642" s="7"/>
      <c r="K642" s="7"/>
      <c r="L642" s="7"/>
    </row>
    <row r="643" spans="9:12" x14ac:dyDescent="0.15">
      <c r="I643" s="7"/>
      <c r="J643" s="7"/>
      <c r="K643" s="7"/>
      <c r="L643" s="7"/>
    </row>
    <row r="644" spans="9:12" x14ac:dyDescent="0.15">
      <c r="I644" s="7"/>
      <c r="J644" s="7"/>
      <c r="K644" s="7"/>
      <c r="L644" s="7"/>
    </row>
    <row r="645" spans="9:12" x14ac:dyDescent="0.15">
      <c r="I645" s="7"/>
      <c r="J645" s="7"/>
      <c r="K645" s="7"/>
      <c r="L645" s="7"/>
    </row>
    <row r="646" spans="9:12" x14ac:dyDescent="0.15">
      <c r="I646" s="7"/>
      <c r="J646" s="7"/>
      <c r="K646" s="7"/>
      <c r="L646" s="7"/>
    </row>
    <row r="647" spans="9:12" x14ac:dyDescent="0.15">
      <c r="I647" s="7"/>
      <c r="J647" s="7"/>
      <c r="K647" s="7"/>
      <c r="L647" s="7"/>
    </row>
    <row r="648" spans="9:12" x14ac:dyDescent="0.15">
      <c r="I648" s="7"/>
      <c r="J648" s="7"/>
      <c r="K648" s="7"/>
      <c r="L648" s="7"/>
    </row>
    <row r="649" spans="9:12" x14ac:dyDescent="0.15">
      <c r="I649" s="7"/>
      <c r="J649" s="7"/>
      <c r="K649" s="7"/>
      <c r="L649" s="7"/>
    </row>
    <row r="650" spans="9:12" x14ac:dyDescent="0.15">
      <c r="I650" s="7"/>
      <c r="J650" s="7"/>
      <c r="K650" s="7"/>
      <c r="L650" s="7"/>
    </row>
    <row r="651" spans="9:12" x14ac:dyDescent="0.15">
      <c r="I651" s="7"/>
      <c r="J651" s="7"/>
      <c r="K651" s="7"/>
      <c r="L651" s="7"/>
    </row>
    <row r="652" spans="9:12" x14ac:dyDescent="0.15">
      <c r="I652" s="7"/>
      <c r="J652" s="7"/>
      <c r="K652" s="7"/>
      <c r="L652" s="7"/>
    </row>
    <row r="653" spans="9:12" x14ac:dyDescent="0.15">
      <c r="I653" s="7"/>
      <c r="J653" s="7"/>
      <c r="K653" s="7"/>
      <c r="L653" s="7"/>
    </row>
    <row r="654" spans="9:12" x14ac:dyDescent="0.15">
      <c r="I654" s="7"/>
      <c r="J654" s="7"/>
      <c r="K654" s="7"/>
      <c r="L654" s="7"/>
    </row>
    <row r="655" spans="9:12" x14ac:dyDescent="0.15">
      <c r="I655" s="7"/>
      <c r="J655" s="7"/>
      <c r="K655" s="7"/>
      <c r="L655" s="7"/>
    </row>
    <row r="656" spans="9:12" x14ac:dyDescent="0.15">
      <c r="I656" s="7"/>
      <c r="J656" s="7"/>
      <c r="K656" s="7"/>
      <c r="L656" s="7"/>
    </row>
    <row r="657" spans="9:12" x14ac:dyDescent="0.15">
      <c r="I657" s="7"/>
      <c r="J657" s="7"/>
      <c r="K657" s="7"/>
      <c r="L657" s="7"/>
    </row>
    <row r="658" spans="9:12" x14ac:dyDescent="0.15">
      <c r="I658" s="7"/>
      <c r="J658" s="7"/>
      <c r="K658" s="7"/>
      <c r="L658" s="7"/>
    </row>
    <row r="659" spans="9:12" x14ac:dyDescent="0.15">
      <c r="I659" s="7"/>
      <c r="J659" s="7"/>
      <c r="K659" s="7"/>
      <c r="L659" s="7"/>
    </row>
    <row r="660" spans="9:12" x14ac:dyDescent="0.15">
      <c r="I660" s="7"/>
      <c r="J660" s="7"/>
      <c r="K660" s="7"/>
      <c r="L660" s="7"/>
    </row>
    <row r="661" spans="9:12" x14ac:dyDescent="0.15">
      <c r="I661" s="7"/>
      <c r="J661" s="7"/>
      <c r="K661" s="7"/>
      <c r="L661" s="7"/>
    </row>
    <row r="662" spans="9:12" x14ac:dyDescent="0.15">
      <c r="I662" s="7"/>
      <c r="J662" s="7"/>
      <c r="K662" s="7"/>
      <c r="L662" s="7"/>
    </row>
    <row r="663" spans="9:12" x14ac:dyDescent="0.15">
      <c r="I663" s="7"/>
      <c r="J663" s="7"/>
      <c r="K663" s="7"/>
      <c r="L663" s="7"/>
    </row>
    <row r="664" spans="9:12" x14ac:dyDescent="0.15">
      <c r="I664" s="7"/>
      <c r="J664" s="7"/>
      <c r="K664" s="7"/>
      <c r="L664" s="7"/>
    </row>
    <row r="665" spans="9:12" x14ac:dyDescent="0.15">
      <c r="I665" s="7"/>
      <c r="J665" s="7"/>
      <c r="K665" s="7"/>
      <c r="L665" s="7"/>
    </row>
    <row r="666" spans="9:12" x14ac:dyDescent="0.15">
      <c r="I666" s="7"/>
      <c r="J666" s="7"/>
      <c r="K666" s="7"/>
      <c r="L666" s="7"/>
    </row>
    <row r="667" spans="9:12" x14ac:dyDescent="0.15">
      <c r="I667" s="7"/>
      <c r="J667" s="7"/>
      <c r="K667" s="7"/>
      <c r="L667" s="7"/>
    </row>
    <row r="668" spans="9:12" x14ac:dyDescent="0.15">
      <c r="I668" s="7"/>
      <c r="J668" s="7"/>
      <c r="K668" s="7"/>
      <c r="L668" s="7"/>
    </row>
    <row r="669" spans="9:12" x14ac:dyDescent="0.15">
      <c r="I669" s="7"/>
      <c r="J669" s="7"/>
      <c r="K669" s="7"/>
      <c r="L669" s="7"/>
    </row>
    <row r="670" spans="9:12" x14ac:dyDescent="0.15">
      <c r="I670" s="7"/>
      <c r="J670" s="7"/>
      <c r="K670" s="7"/>
      <c r="L670" s="7"/>
    </row>
    <row r="671" spans="9:12" x14ac:dyDescent="0.15">
      <c r="I671" s="7"/>
      <c r="J671" s="7"/>
      <c r="K671" s="7"/>
      <c r="L671" s="7"/>
    </row>
    <row r="672" spans="9:12" x14ac:dyDescent="0.15">
      <c r="I672" s="7"/>
      <c r="J672" s="7"/>
      <c r="K672" s="7"/>
      <c r="L672" s="7"/>
    </row>
    <row r="673" spans="9:12" x14ac:dyDescent="0.15">
      <c r="I673" s="7"/>
      <c r="J673" s="7"/>
      <c r="K673" s="7"/>
      <c r="L673" s="7"/>
    </row>
    <row r="674" spans="9:12" x14ac:dyDescent="0.15">
      <c r="I674" s="7"/>
      <c r="J674" s="7"/>
      <c r="K674" s="7"/>
      <c r="L674" s="7"/>
    </row>
    <row r="675" spans="9:12" x14ac:dyDescent="0.15">
      <c r="I675" s="7"/>
      <c r="J675" s="7"/>
      <c r="K675" s="7"/>
      <c r="L675" s="7"/>
    </row>
    <row r="676" spans="9:12" x14ac:dyDescent="0.15">
      <c r="I676" s="7"/>
      <c r="J676" s="7"/>
      <c r="K676" s="7"/>
      <c r="L676" s="7"/>
    </row>
    <row r="677" spans="9:12" x14ac:dyDescent="0.15">
      <c r="I677" s="7"/>
      <c r="J677" s="7"/>
      <c r="K677" s="7"/>
      <c r="L677" s="7"/>
    </row>
    <row r="678" spans="9:12" x14ac:dyDescent="0.15">
      <c r="I678" s="7"/>
      <c r="J678" s="7"/>
      <c r="K678" s="7"/>
      <c r="L678" s="7"/>
    </row>
    <row r="679" spans="9:12" x14ac:dyDescent="0.15">
      <c r="I679" s="7"/>
      <c r="J679" s="7"/>
      <c r="K679" s="7"/>
      <c r="L679" s="7"/>
    </row>
    <row r="680" spans="9:12" x14ac:dyDescent="0.15">
      <c r="I680" s="7"/>
      <c r="J680" s="7"/>
      <c r="K680" s="7"/>
      <c r="L680" s="7"/>
    </row>
    <row r="681" spans="9:12" x14ac:dyDescent="0.15">
      <c r="I681" s="7"/>
      <c r="J681" s="7"/>
      <c r="K681" s="7"/>
      <c r="L681" s="7"/>
    </row>
    <row r="682" spans="9:12" x14ac:dyDescent="0.15">
      <c r="I682" s="7"/>
      <c r="J682" s="7"/>
      <c r="K682" s="7"/>
      <c r="L682" s="7"/>
    </row>
    <row r="683" spans="9:12" x14ac:dyDescent="0.15">
      <c r="I683" s="7"/>
      <c r="J683" s="7"/>
      <c r="K683" s="7"/>
      <c r="L683" s="7"/>
    </row>
    <row r="684" spans="9:12" x14ac:dyDescent="0.15">
      <c r="I684" s="7"/>
      <c r="J684" s="7"/>
      <c r="K684" s="7"/>
      <c r="L684" s="7"/>
    </row>
    <row r="685" spans="9:12" x14ac:dyDescent="0.15">
      <c r="I685" s="7"/>
      <c r="J685" s="7"/>
      <c r="K685" s="7"/>
      <c r="L685" s="7"/>
    </row>
    <row r="686" spans="9:12" x14ac:dyDescent="0.15">
      <c r="I686" s="7"/>
      <c r="J686" s="7"/>
      <c r="K686" s="7"/>
      <c r="L686" s="7"/>
    </row>
    <row r="687" spans="9:12" x14ac:dyDescent="0.15">
      <c r="I687" s="7"/>
      <c r="J687" s="7"/>
      <c r="K687" s="7"/>
      <c r="L687" s="7"/>
    </row>
    <row r="688" spans="9:12" x14ac:dyDescent="0.15">
      <c r="I688" s="7"/>
      <c r="J688" s="7"/>
      <c r="K688" s="7"/>
      <c r="L688" s="7"/>
    </row>
    <row r="689" spans="9:12" x14ac:dyDescent="0.15">
      <c r="I689" s="7"/>
      <c r="J689" s="7"/>
      <c r="K689" s="7"/>
      <c r="L689" s="7"/>
    </row>
    <row r="690" spans="9:12" x14ac:dyDescent="0.15">
      <c r="I690" s="7"/>
      <c r="J690" s="7"/>
      <c r="K690" s="7"/>
      <c r="L690" s="7"/>
    </row>
    <row r="691" spans="9:12" x14ac:dyDescent="0.15">
      <c r="I691" s="7"/>
      <c r="J691" s="7"/>
      <c r="K691" s="7"/>
      <c r="L691" s="7"/>
    </row>
    <row r="692" spans="9:12" x14ac:dyDescent="0.15">
      <c r="I692" s="7"/>
      <c r="J692" s="7"/>
      <c r="K692" s="7"/>
      <c r="L692" s="7"/>
    </row>
    <row r="693" spans="9:12" x14ac:dyDescent="0.15">
      <c r="I693" s="7"/>
      <c r="J693" s="7"/>
      <c r="K693" s="7"/>
      <c r="L693" s="7"/>
    </row>
    <row r="694" spans="9:12" x14ac:dyDescent="0.15">
      <c r="I694" s="7"/>
      <c r="J694" s="7"/>
      <c r="K694" s="7"/>
      <c r="L694" s="7"/>
    </row>
    <row r="695" spans="9:12" x14ac:dyDescent="0.15">
      <c r="I695" s="7"/>
      <c r="J695" s="7"/>
      <c r="K695" s="7"/>
      <c r="L695" s="7"/>
    </row>
    <row r="696" spans="9:12" x14ac:dyDescent="0.15">
      <c r="I696" s="7"/>
      <c r="J696" s="7"/>
      <c r="K696" s="7"/>
      <c r="L696" s="7"/>
    </row>
    <row r="697" spans="9:12" x14ac:dyDescent="0.15">
      <c r="I697" s="7"/>
      <c r="J697" s="7"/>
      <c r="K697" s="7"/>
      <c r="L697" s="7"/>
    </row>
    <row r="698" spans="9:12" x14ac:dyDescent="0.15">
      <c r="I698" s="7"/>
      <c r="J698" s="7"/>
      <c r="K698" s="7"/>
      <c r="L698" s="7"/>
    </row>
    <row r="699" spans="9:12" x14ac:dyDescent="0.15">
      <c r="I699" s="7"/>
      <c r="J699" s="7"/>
      <c r="K699" s="7"/>
      <c r="L699" s="7"/>
    </row>
    <row r="700" spans="9:12" x14ac:dyDescent="0.15">
      <c r="I700" s="7"/>
      <c r="J700" s="7"/>
      <c r="K700" s="7"/>
      <c r="L700" s="7"/>
    </row>
    <row r="701" spans="9:12" x14ac:dyDescent="0.15">
      <c r="I701" s="7"/>
      <c r="J701" s="7"/>
      <c r="K701" s="7"/>
      <c r="L701" s="7"/>
    </row>
    <row r="702" spans="9:12" x14ac:dyDescent="0.15">
      <c r="I702" s="7"/>
      <c r="J702" s="7"/>
      <c r="K702" s="7"/>
      <c r="L702" s="7"/>
    </row>
    <row r="703" spans="9:12" x14ac:dyDescent="0.15">
      <c r="I703" s="7"/>
      <c r="J703" s="7"/>
      <c r="K703" s="7"/>
      <c r="L703" s="7"/>
    </row>
    <row r="704" spans="9:12" x14ac:dyDescent="0.15">
      <c r="I704" s="7"/>
      <c r="J704" s="7"/>
      <c r="K704" s="7"/>
      <c r="L704" s="7"/>
    </row>
    <row r="705" spans="9:12" x14ac:dyDescent="0.15">
      <c r="I705" s="7"/>
      <c r="J705" s="7"/>
      <c r="K705" s="7"/>
      <c r="L705" s="7"/>
    </row>
    <row r="706" spans="9:12" x14ac:dyDescent="0.15">
      <c r="I706" s="7"/>
      <c r="J706" s="7"/>
      <c r="K706" s="7"/>
      <c r="L706" s="7"/>
    </row>
    <row r="707" spans="9:12" x14ac:dyDescent="0.15">
      <c r="I707" s="7"/>
      <c r="J707" s="7"/>
      <c r="K707" s="7"/>
      <c r="L707" s="7"/>
    </row>
    <row r="708" spans="9:12" x14ac:dyDescent="0.15">
      <c r="I708" s="7"/>
      <c r="J708" s="7"/>
      <c r="K708" s="7"/>
      <c r="L708" s="7"/>
    </row>
    <row r="709" spans="9:12" x14ac:dyDescent="0.15">
      <c r="I709" s="7"/>
      <c r="J709" s="7"/>
      <c r="K709" s="7"/>
      <c r="L709" s="7"/>
    </row>
    <row r="710" spans="9:12" x14ac:dyDescent="0.15">
      <c r="I710" s="7"/>
      <c r="J710" s="7"/>
      <c r="K710" s="7"/>
      <c r="L710" s="7"/>
    </row>
    <row r="711" spans="9:12" x14ac:dyDescent="0.15">
      <c r="I711" s="7"/>
      <c r="J711" s="7"/>
      <c r="K711" s="7"/>
      <c r="L711" s="7"/>
    </row>
    <row r="712" spans="9:12" x14ac:dyDescent="0.15">
      <c r="I712" s="7"/>
      <c r="J712" s="7"/>
      <c r="K712" s="7"/>
      <c r="L712" s="7"/>
    </row>
    <row r="713" spans="9:12" x14ac:dyDescent="0.15">
      <c r="I713" s="7"/>
      <c r="J713" s="7"/>
      <c r="K713" s="7"/>
      <c r="L713" s="7"/>
    </row>
    <row r="714" spans="9:12" x14ac:dyDescent="0.15">
      <c r="I714" s="7"/>
      <c r="J714" s="7"/>
      <c r="K714" s="7"/>
      <c r="L714" s="7"/>
    </row>
    <row r="715" spans="9:12" x14ac:dyDescent="0.15">
      <c r="I715" s="7"/>
      <c r="J715" s="7"/>
      <c r="K715" s="7"/>
      <c r="L715" s="7"/>
    </row>
    <row r="716" spans="9:12" x14ac:dyDescent="0.15">
      <c r="I716" s="7"/>
      <c r="J716" s="7"/>
      <c r="K716" s="7"/>
      <c r="L716" s="7"/>
    </row>
    <row r="717" spans="9:12" x14ac:dyDescent="0.15">
      <c r="I717" s="7"/>
      <c r="J717" s="7"/>
      <c r="K717" s="7"/>
      <c r="L717" s="7"/>
    </row>
    <row r="718" spans="9:12" x14ac:dyDescent="0.15">
      <c r="I718" s="7"/>
      <c r="J718" s="7"/>
      <c r="K718" s="7"/>
      <c r="L718" s="7"/>
    </row>
    <row r="719" spans="9:12" x14ac:dyDescent="0.15">
      <c r="I719" s="7"/>
      <c r="J719" s="7"/>
      <c r="K719" s="7"/>
      <c r="L719" s="7"/>
    </row>
    <row r="720" spans="9:12" x14ac:dyDescent="0.15">
      <c r="I720" s="7"/>
      <c r="J720" s="7"/>
      <c r="K720" s="7"/>
      <c r="L720" s="7"/>
    </row>
    <row r="721" spans="9:12" x14ac:dyDescent="0.15">
      <c r="I721" s="7"/>
      <c r="J721" s="7"/>
      <c r="K721" s="7"/>
      <c r="L721" s="7"/>
    </row>
    <row r="722" spans="9:12" x14ac:dyDescent="0.15">
      <c r="I722" s="7"/>
      <c r="J722" s="7"/>
      <c r="K722" s="7"/>
      <c r="L722" s="7"/>
    </row>
    <row r="723" spans="9:12" x14ac:dyDescent="0.15">
      <c r="I723" s="7"/>
      <c r="J723" s="7"/>
      <c r="K723" s="7"/>
      <c r="L723" s="7"/>
    </row>
    <row r="724" spans="9:12" x14ac:dyDescent="0.15">
      <c r="I724" s="7"/>
      <c r="J724" s="7"/>
      <c r="K724" s="7"/>
      <c r="L724" s="7"/>
    </row>
    <row r="725" spans="9:12" x14ac:dyDescent="0.15">
      <c r="I725" s="7"/>
      <c r="J725" s="7"/>
      <c r="K725" s="7"/>
      <c r="L725" s="7"/>
    </row>
    <row r="726" spans="9:12" x14ac:dyDescent="0.15">
      <c r="I726" s="7"/>
      <c r="J726" s="7"/>
      <c r="K726" s="7"/>
      <c r="L726" s="7"/>
    </row>
    <row r="727" spans="9:12" x14ac:dyDescent="0.15">
      <c r="I727" s="7"/>
      <c r="J727" s="7"/>
      <c r="K727" s="7"/>
      <c r="L727" s="7"/>
    </row>
    <row r="728" spans="9:12" x14ac:dyDescent="0.15">
      <c r="I728" s="7"/>
      <c r="J728" s="7"/>
      <c r="K728" s="7"/>
      <c r="L728" s="7"/>
    </row>
    <row r="729" spans="9:12" x14ac:dyDescent="0.15">
      <c r="I729" s="7"/>
      <c r="J729" s="7"/>
      <c r="K729" s="7"/>
      <c r="L729" s="7"/>
    </row>
    <row r="730" spans="9:12" x14ac:dyDescent="0.15">
      <c r="I730" s="7"/>
      <c r="J730" s="7"/>
      <c r="K730" s="7"/>
      <c r="L730" s="7"/>
    </row>
    <row r="731" spans="9:12" x14ac:dyDescent="0.15">
      <c r="I731" s="7"/>
      <c r="J731" s="7"/>
      <c r="K731" s="7"/>
      <c r="L731" s="7"/>
    </row>
    <row r="732" spans="9:12" x14ac:dyDescent="0.15">
      <c r="I732" s="7"/>
      <c r="J732" s="7"/>
      <c r="K732" s="7"/>
      <c r="L732" s="7"/>
    </row>
    <row r="733" spans="9:12" x14ac:dyDescent="0.15">
      <c r="I733" s="7"/>
      <c r="J733" s="7"/>
      <c r="K733" s="7"/>
      <c r="L733" s="7"/>
    </row>
    <row r="734" spans="9:12" x14ac:dyDescent="0.15">
      <c r="I734" s="7"/>
      <c r="J734" s="7"/>
      <c r="K734" s="7"/>
      <c r="L734" s="7"/>
    </row>
    <row r="735" spans="9:12" x14ac:dyDescent="0.15">
      <c r="I735" s="7"/>
      <c r="J735" s="7"/>
      <c r="K735" s="7"/>
      <c r="L735" s="7"/>
    </row>
    <row r="736" spans="9:12" x14ac:dyDescent="0.15">
      <c r="I736" s="7"/>
      <c r="J736" s="7"/>
      <c r="K736" s="7"/>
      <c r="L736" s="7"/>
    </row>
    <row r="737" spans="9:12" x14ac:dyDescent="0.15">
      <c r="I737" s="7"/>
      <c r="J737" s="7"/>
      <c r="K737" s="7"/>
      <c r="L737" s="7"/>
    </row>
    <row r="738" spans="9:12" x14ac:dyDescent="0.15">
      <c r="I738" s="7"/>
      <c r="J738" s="7"/>
      <c r="K738" s="7"/>
      <c r="L738" s="7"/>
    </row>
    <row r="739" spans="9:12" x14ac:dyDescent="0.15">
      <c r="I739" s="7"/>
      <c r="J739" s="7"/>
      <c r="K739" s="7"/>
      <c r="L739" s="7"/>
    </row>
    <row r="740" spans="9:12" x14ac:dyDescent="0.15">
      <c r="I740" s="7"/>
      <c r="J740" s="7"/>
      <c r="K740" s="7"/>
      <c r="L740" s="7"/>
    </row>
    <row r="741" spans="9:12" x14ac:dyDescent="0.15">
      <c r="I741" s="7"/>
      <c r="J741" s="7"/>
      <c r="K741" s="7"/>
      <c r="L741" s="7"/>
    </row>
    <row r="742" spans="9:12" x14ac:dyDescent="0.15">
      <c r="I742" s="7"/>
      <c r="J742" s="7"/>
      <c r="K742" s="7"/>
      <c r="L742" s="7"/>
    </row>
    <row r="743" spans="9:12" x14ac:dyDescent="0.15">
      <c r="I743" s="7"/>
      <c r="J743" s="7"/>
      <c r="K743" s="7"/>
      <c r="L743" s="7"/>
    </row>
    <row r="744" spans="9:12" x14ac:dyDescent="0.15">
      <c r="I744" s="7"/>
      <c r="J744" s="7"/>
      <c r="K744" s="7"/>
      <c r="L744" s="7"/>
    </row>
    <row r="745" spans="9:12" x14ac:dyDescent="0.15">
      <c r="I745" s="7"/>
      <c r="J745" s="7"/>
      <c r="K745" s="7"/>
      <c r="L745" s="7"/>
    </row>
    <row r="746" spans="9:12" x14ac:dyDescent="0.15">
      <c r="I746" s="7"/>
      <c r="J746" s="7"/>
      <c r="K746" s="7"/>
      <c r="L746" s="7"/>
    </row>
    <row r="747" spans="9:12" x14ac:dyDescent="0.15">
      <c r="I747" s="7"/>
      <c r="J747" s="7"/>
      <c r="K747" s="7"/>
      <c r="L747" s="7"/>
    </row>
    <row r="748" spans="9:12" x14ac:dyDescent="0.15">
      <c r="I748" s="7"/>
      <c r="J748" s="7"/>
      <c r="K748" s="7"/>
      <c r="L748" s="7"/>
    </row>
    <row r="749" spans="9:12" x14ac:dyDescent="0.15">
      <c r="I749" s="7"/>
      <c r="J749" s="7"/>
      <c r="K749" s="7"/>
      <c r="L749" s="7"/>
    </row>
    <row r="750" spans="9:12" x14ac:dyDescent="0.15">
      <c r="I750" s="7"/>
      <c r="J750" s="7"/>
      <c r="K750" s="7"/>
      <c r="L750" s="7"/>
    </row>
    <row r="751" spans="9:12" x14ac:dyDescent="0.15">
      <c r="I751" s="7"/>
      <c r="J751" s="7"/>
      <c r="K751" s="7"/>
      <c r="L751" s="7"/>
    </row>
    <row r="752" spans="9:12" x14ac:dyDescent="0.15">
      <c r="I752" s="7"/>
      <c r="J752" s="7"/>
      <c r="K752" s="7"/>
      <c r="L752" s="7"/>
    </row>
    <row r="753" spans="9:12" x14ac:dyDescent="0.15">
      <c r="I753" s="7"/>
      <c r="J753" s="7"/>
      <c r="K753" s="7"/>
      <c r="L753" s="7"/>
    </row>
    <row r="754" spans="9:12" x14ac:dyDescent="0.15">
      <c r="I754" s="7"/>
      <c r="J754" s="7"/>
      <c r="K754" s="7"/>
      <c r="L754" s="7"/>
    </row>
    <row r="755" spans="9:12" x14ac:dyDescent="0.15">
      <c r="I755" s="7"/>
      <c r="J755" s="7"/>
      <c r="K755" s="7"/>
      <c r="L755" s="7"/>
    </row>
    <row r="756" spans="9:12" x14ac:dyDescent="0.15">
      <c r="I756" s="7"/>
      <c r="J756" s="7"/>
      <c r="K756" s="7"/>
      <c r="L756" s="7"/>
    </row>
    <row r="757" spans="9:12" x14ac:dyDescent="0.15">
      <c r="I757" s="7"/>
      <c r="J757" s="7"/>
      <c r="K757" s="7"/>
      <c r="L757" s="7"/>
    </row>
    <row r="758" spans="9:12" x14ac:dyDescent="0.15">
      <c r="I758" s="7"/>
      <c r="J758" s="7"/>
      <c r="K758" s="7"/>
      <c r="L758" s="7"/>
    </row>
    <row r="759" spans="9:12" x14ac:dyDescent="0.15">
      <c r="I759" s="7"/>
      <c r="J759" s="7"/>
      <c r="K759" s="7"/>
      <c r="L759" s="7"/>
    </row>
    <row r="760" spans="9:12" x14ac:dyDescent="0.15">
      <c r="I760" s="7"/>
      <c r="J760" s="7"/>
      <c r="K760" s="7"/>
      <c r="L760" s="7"/>
    </row>
    <row r="761" spans="9:12" x14ac:dyDescent="0.15">
      <c r="I761" s="7"/>
      <c r="J761" s="7"/>
      <c r="K761" s="7"/>
      <c r="L761" s="7"/>
    </row>
    <row r="762" spans="9:12" x14ac:dyDescent="0.15">
      <c r="I762" s="7"/>
      <c r="J762" s="7"/>
      <c r="K762" s="7"/>
      <c r="L762" s="7"/>
    </row>
    <row r="763" spans="9:12" x14ac:dyDescent="0.15">
      <c r="I763" s="7"/>
      <c r="J763" s="7"/>
      <c r="K763" s="7"/>
      <c r="L763" s="7"/>
    </row>
    <row r="764" spans="9:12" x14ac:dyDescent="0.15">
      <c r="I764" s="7"/>
      <c r="J764" s="7"/>
      <c r="K764" s="7"/>
      <c r="L764" s="7"/>
    </row>
    <row r="765" spans="9:12" x14ac:dyDescent="0.15">
      <c r="I765" s="7"/>
      <c r="J765" s="7"/>
      <c r="K765" s="7"/>
      <c r="L765" s="7"/>
    </row>
    <row r="766" spans="9:12" x14ac:dyDescent="0.15">
      <c r="I766" s="7"/>
      <c r="J766" s="7"/>
      <c r="K766" s="7"/>
      <c r="L766" s="7"/>
    </row>
    <row r="767" spans="9:12" x14ac:dyDescent="0.15">
      <c r="I767" s="7"/>
      <c r="J767" s="7"/>
      <c r="K767" s="7"/>
      <c r="L767" s="7"/>
    </row>
    <row r="768" spans="9:12" x14ac:dyDescent="0.15">
      <c r="I768" s="7"/>
      <c r="J768" s="7"/>
      <c r="K768" s="7"/>
      <c r="L768" s="7"/>
    </row>
    <row r="769" spans="9:12" x14ac:dyDescent="0.15">
      <c r="I769" s="7"/>
      <c r="J769" s="7"/>
      <c r="K769" s="7"/>
      <c r="L769" s="7"/>
    </row>
    <row r="770" spans="9:12" x14ac:dyDescent="0.15">
      <c r="I770" s="7"/>
      <c r="J770" s="7"/>
      <c r="K770" s="7"/>
      <c r="L770" s="7"/>
    </row>
    <row r="771" spans="9:12" x14ac:dyDescent="0.15">
      <c r="I771" s="7"/>
      <c r="J771" s="7"/>
      <c r="K771" s="7"/>
      <c r="L771" s="7"/>
    </row>
    <row r="772" spans="9:12" x14ac:dyDescent="0.15">
      <c r="I772" s="7"/>
      <c r="J772" s="7"/>
      <c r="K772" s="7"/>
      <c r="L772" s="7"/>
    </row>
    <row r="773" spans="9:12" x14ac:dyDescent="0.15">
      <c r="I773" s="7"/>
      <c r="J773" s="7"/>
      <c r="K773" s="7"/>
      <c r="L773" s="7"/>
    </row>
    <row r="774" spans="9:12" x14ac:dyDescent="0.15">
      <c r="I774" s="7"/>
      <c r="J774" s="7"/>
      <c r="K774" s="7"/>
      <c r="L774" s="7"/>
    </row>
    <row r="775" spans="9:12" x14ac:dyDescent="0.15">
      <c r="I775" s="7"/>
      <c r="J775" s="7"/>
      <c r="K775" s="7"/>
      <c r="L775" s="7"/>
    </row>
    <row r="776" spans="9:12" x14ac:dyDescent="0.15">
      <c r="I776" s="7"/>
      <c r="J776" s="7"/>
      <c r="K776" s="7"/>
      <c r="L776" s="7"/>
    </row>
    <row r="777" spans="9:12" x14ac:dyDescent="0.15">
      <c r="I777" s="7"/>
      <c r="J777" s="7"/>
      <c r="K777" s="7"/>
      <c r="L777" s="7"/>
    </row>
    <row r="778" spans="9:12" x14ac:dyDescent="0.15">
      <c r="I778" s="7"/>
      <c r="J778" s="7"/>
      <c r="K778" s="7"/>
      <c r="L778" s="7"/>
    </row>
    <row r="779" spans="9:12" x14ac:dyDescent="0.15">
      <c r="I779" s="7"/>
      <c r="J779" s="7"/>
      <c r="K779" s="7"/>
      <c r="L779" s="7"/>
    </row>
    <row r="780" spans="9:12" x14ac:dyDescent="0.15">
      <c r="I780" s="7"/>
      <c r="J780" s="7"/>
      <c r="K780" s="7"/>
      <c r="L780" s="7"/>
    </row>
    <row r="781" spans="9:12" x14ac:dyDescent="0.15">
      <c r="I781" s="7"/>
      <c r="J781" s="7"/>
      <c r="K781" s="7"/>
      <c r="L781" s="7"/>
    </row>
    <row r="782" spans="9:12" x14ac:dyDescent="0.15">
      <c r="I782" s="7"/>
      <c r="J782" s="7"/>
      <c r="K782" s="7"/>
      <c r="L782" s="7"/>
    </row>
    <row r="783" spans="9:12" x14ac:dyDescent="0.15">
      <c r="I783" s="7"/>
      <c r="J783" s="7"/>
      <c r="K783" s="7"/>
      <c r="L783" s="7"/>
    </row>
    <row r="784" spans="9:12" x14ac:dyDescent="0.15">
      <c r="I784" s="7"/>
      <c r="J784" s="7"/>
      <c r="K784" s="7"/>
      <c r="L784" s="7"/>
    </row>
    <row r="785" spans="9:12" x14ac:dyDescent="0.15">
      <c r="I785" s="7"/>
      <c r="J785" s="7"/>
      <c r="K785" s="7"/>
      <c r="L785" s="7"/>
    </row>
    <row r="786" spans="9:12" x14ac:dyDescent="0.15">
      <c r="I786" s="7"/>
      <c r="J786" s="7"/>
      <c r="K786" s="7"/>
      <c r="L786" s="7"/>
    </row>
    <row r="787" spans="9:12" x14ac:dyDescent="0.15">
      <c r="I787" s="7"/>
      <c r="J787" s="7"/>
      <c r="K787" s="7"/>
      <c r="L787" s="7"/>
    </row>
    <row r="788" spans="9:12" x14ac:dyDescent="0.15">
      <c r="I788" s="7"/>
      <c r="J788" s="7"/>
      <c r="K788" s="7"/>
      <c r="L788" s="7"/>
    </row>
    <row r="789" spans="9:12" x14ac:dyDescent="0.15">
      <c r="I789" s="7"/>
      <c r="J789" s="7"/>
      <c r="K789" s="7"/>
      <c r="L789" s="7"/>
    </row>
    <row r="790" spans="9:12" x14ac:dyDescent="0.15">
      <c r="I790" s="7"/>
      <c r="J790" s="7"/>
      <c r="K790" s="7"/>
      <c r="L790" s="7"/>
    </row>
    <row r="791" spans="9:12" x14ac:dyDescent="0.15">
      <c r="I791" s="7"/>
      <c r="J791" s="7"/>
      <c r="K791" s="7"/>
      <c r="L791" s="7"/>
    </row>
    <row r="792" spans="9:12" x14ac:dyDescent="0.15">
      <c r="I792" s="7"/>
      <c r="J792" s="7"/>
      <c r="K792" s="7"/>
      <c r="L792" s="7"/>
    </row>
    <row r="793" spans="9:12" x14ac:dyDescent="0.15">
      <c r="I793" s="7"/>
      <c r="J793" s="7"/>
      <c r="K793" s="7"/>
      <c r="L793" s="7"/>
    </row>
    <row r="794" spans="9:12" x14ac:dyDescent="0.15">
      <c r="I794" s="7"/>
      <c r="J794" s="7"/>
      <c r="K794" s="7"/>
      <c r="L794" s="7"/>
    </row>
    <row r="795" spans="9:12" x14ac:dyDescent="0.15">
      <c r="I795" s="7"/>
      <c r="J795" s="7"/>
      <c r="K795" s="7"/>
      <c r="L795" s="7"/>
    </row>
    <row r="796" spans="9:12" x14ac:dyDescent="0.15">
      <c r="I796" s="7"/>
      <c r="J796" s="7"/>
      <c r="K796" s="7"/>
      <c r="L796" s="7"/>
    </row>
    <row r="797" spans="9:12" x14ac:dyDescent="0.15">
      <c r="I797" s="7"/>
      <c r="J797" s="7"/>
      <c r="K797" s="7"/>
      <c r="L797" s="7"/>
    </row>
    <row r="798" spans="9:12" x14ac:dyDescent="0.15">
      <c r="I798" s="7"/>
      <c r="J798" s="7"/>
      <c r="K798" s="7"/>
      <c r="L798" s="7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info</vt:lpstr>
      <vt:lpstr>6329</vt:lpstr>
      <vt:lpstr>6330</vt:lpstr>
      <vt:lpstr>6333</vt:lpstr>
      <vt:lpstr>6336</vt:lpstr>
      <vt:lpstr>6344</vt:lpstr>
      <vt:lpstr>6431</vt:lpstr>
      <vt:lpstr>6434</vt:lpstr>
      <vt:lpstr>6435</vt:lpstr>
      <vt:lpstr>6436</vt:lpstr>
      <vt:lpstr>6467</vt:lpstr>
      <vt:lpstr>6468</vt:lpstr>
      <vt:lpstr>6737</vt:lpstr>
      <vt:lpstr>6738</vt:lpstr>
      <vt:lpstr>6773</vt:lpstr>
      <vt:lpstr>6775</vt:lpstr>
      <vt:lpstr>6776</vt:lpstr>
      <vt:lpstr>6778</vt:lpstr>
      <vt:lpstr>6779</vt:lpstr>
      <vt:lpstr>x10 (7)</vt:lpstr>
      <vt:lpstr>summary</vt:lpstr>
      <vt:lpstr>graph</vt:lpstr>
      <vt:lpstr>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Hallem Lab</dc:creator>
  <cp:lastModifiedBy>Microsoft Office User</cp:lastModifiedBy>
  <cp:lastPrinted>2012-10-18T19:24:37Z</cp:lastPrinted>
  <dcterms:created xsi:type="dcterms:W3CDTF">2012-10-02T20:44:29Z</dcterms:created>
  <dcterms:modified xsi:type="dcterms:W3CDTF">2021-07-02T19:12:26Z</dcterms:modified>
</cp:coreProperties>
</file>